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6-379" sheetId="1" r:id="rId1"/>
  </sheets>
  <definedNames>
    <definedName name="_xlnm.Print_Area" localSheetId="0">'376-379'!$A$1:$AA$161</definedName>
  </definedNames>
  <calcPr fullCalcOnLoad="1"/>
</workbook>
</file>

<file path=xl/sharedStrings.xml><?xml version="1.0" encoding="utf-8"?>
<sst xmlns="http://schemas.openxmlformats.org/spreadsheetml/2006/main" count="699" uniqueCount="161">
  <si>
    <t>学級数</t>
  </si>
  <si>
    <t>教員数</t>
  </si>
  <si>
    <t>職員数</t>
  </si>
  <si>
    <t>本務者</t>
  </si>
  <si>
    <t>兼務者</t>
  </si>
  <si>
    <t>計</t>
  </si>
  <si>
    <t>男</t>
  </si>
  <si>
    <t>女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</si>
  <si>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</si>
  <si>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</si>
  <si>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</si>
  <si>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</si>
  <si>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</si>
  <si>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</si>
  <si>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</si>
  <si>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</si>
  <si>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</si>
  <si>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</si>
  <si>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</si>
  <si>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</si>
  <si>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</si>
  <si>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</si>
  <si>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</si>
  <si>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</si>
  <si>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</si>
  <si>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</si>
  <si>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</si>
  <si>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</si>
  <si>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</si>
  <si>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</si>
  <si>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</si>
  <si>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</si>
  <si>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</si>
  <si>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</si>
  <si>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</si>
  <si>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</si>
  <si>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</si>
  <si>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</si>
  <si>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</si>
  <si>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</si>
  <si>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</si>
  <si>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</si>
  <si>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</si>
  <si>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</si>
  <si>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</si>
  <si>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</si>
  <si>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</si>
  <si>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</si>
  <si>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</si>
  <si>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</si>
  <si>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</si>
  <si>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</si>
  <si>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</si>
  <si>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</si>
  <si>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</si>
  <si>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</si>
  <si>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</si>
  <si>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</si>
  <si>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</si>
  <si>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</si>
  <si>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</si>
  <si>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</si>
  <si>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</si>
  <si>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</si>
  <si>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</si>
  <si>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</si>
  <si>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</si>
  <si>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</si>
  <si>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</si>
  <si>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</si>
  <si>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</si>
  <si>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</si>
  <si>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</si>
  <si>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</si>
  <si>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</si>
  <si>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</si>
  <si>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</si>
  <si>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</si>
  <si>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</si>
  <si>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</si>
  <si>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</si>
  <si>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</si>
  <si>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</si>
  <si>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</si>
  <si>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</si>
  <si>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</si>
  <si>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</si>
  <si>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</si>
  <si>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</si>
  <si>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</si>
  <si>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</si>
  <si>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</si>
  <si>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</si>
  <si>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</si>
  <si>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</si>
  <si>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</si>
  <si>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</si>
  <si>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</si>
  <si>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</si>
  <si>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</si>
  <si>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</si>
  <si>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</si>
  <si>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</si>
  <si>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</si>
  <si>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</si>
  <si>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</si>
  <si>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</si>
  <si>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</si>
  <si>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</si>
  <si>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</si>
  <si>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</si>
  <si>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</si>
  <si>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</si>
  <si>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</si>
  <si>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</si>
  <si>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</si>
  <si>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</si>
  <si>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</si>
  <si>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</si>
  <si>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</si>
  <si>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明方村</t>
  </si>
  <si>
    <t>計</t>
  </si>
  <si>
    <t>本校</t>
  </si>
  <si>
    <t>分校</t>
  </si>
  <si>
    <t>徳山村</t>
  </si>
  <si>
    <t>-</t>
  </si>
  <si>
    <t>-</t>
  </si>
  <si>
    <t>大和村</t>
  </si>
  <si>
    <t>男</t>
  </si>
  <si>
    <t>女</t>
  </si>
  <si>
    <t>可児町</t>
  </si>
  <si>
    <t>私費</t>
  </si>
  <si>
    <t>公費</t>
  </si>
  <si>
    <t>市計</t>
  </si>
  <si>
    <t>郡計</t>
  </si>
  <si>
    <t>-</t>
  </si>
  <si>
    <t>-</t>
  </si>
  <si>
    <t>-</t>
  </si>
  <si>
    <t>-</t>
  </si>
  <si>
    <t>区分</t>
  </si>
  <si>
    <t>生徒数</t>
  </si>
  <si>
    <t>富加村</t>
  </si>
  <si>
    <t>　資　料：県統計課「学校基本調査」</t>
  </si>
  <si>
    <t>（２） 中学校市町村別学校数、生徒数、教員数および職員数</t>
  </si>
  <si>
    <t xml:space="preserve"> 単位　校、人</t>
  </si>
  <si>
    <t>-</t>
  </si>
  <si>
    <t>（２） 中学校市町村別学校数、生徒数、教員数および職員数（つづき）</t>
  </si>
  <si>
    <t>１年</t>
  </si>
  <si>
    <t>２年</t>
  </si>
  <si>
    <t>３年</t>
  </si>
  <si>
    <t>学校数</t>
  </si>
  <si>
    <t>１年</t>
  </si>
  <si>
    <t>２年</t>
  </si>
  <si>
    <t>３年</t>
  </si>
  <si>
    <t>-</t>
  </si>
  <si>
    <t>昭和 43 年 5月 1日</t>
  </si>
  <si>
    <t xml:space="preserve">     44</t>
  </si>
  <si>
    <t xml:space="preserve">     45</t>
  </si>
  <si>
    <t xml:space="preserve">     46</t>
  </si>
  <si>
    <t xml:space="preserve">     47</t>
  </si>
  <si>
    <t>総計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</si>
</sst>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8"/>
      <name val="ＭＳ 明朝"/>
      <family val="1"/>
    </font>
    <font>
      <sz val="8"/>
      <name val="ＭＳ 明朝"/>
      <family val="1"/>
    </font>
    <font>
      <u val="single"/>
      <sz val="14.85"/>
      <color indexed="12"/>
      <name val="ＭＳ Ｐゴシック"/>
      <family val="3"/>
    </font>
    <font>
      <u val="single"/>
      <sz val="14.85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58" fontId="2" fillId="0" borderId="5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0" fontId="2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176" fontId="7" fillId="0" borderId="7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49" fontId="2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/>
    </xf>
    <xf numFmtId="0" fontId="2" fillId="0" borderId="1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distributed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1"/>
  <sheetViews>
    <sheetView tabSelected="1" zoomScale="125" zoomScaleNormal="125" workbookViewId="0" topLeftCell="A103">
      <selection activeCell="L87" sqref="L87:N87"/>
    </sheetView>
  </sheetViews>
  <sheetFormatPr defaultColWidth="9.00390625" defaultRowHeight="13.5"/>
  <cols>
    <col min="1" max="1" width="0.875" style="20" customWidth="1"/>
    <col min="2" max="2" width="0.6171875" style="20" customWidth="1"/>
    <col min="3" max="3" width="12.75390625" style="20" customWidth="1"/>
    <col min="4" max="4" width="0.875" style="20" customWidth="1"/>
    <col min="5" max="7" width="6.875" style="20" customWidth="1"/>
    <col min="8" max="20" width="7.50390625" style="20" customWidth="1"/>
    <col min="21" max="27" width="6.25390625" style="20" customWidth="1"/>
    <col min="28" max="16384" width="9.00390625" style="20" customWidth="1"/>
  </cols>
  <sheetData>
    <row r="1" spans="1:27" ht="18.75" customHeight="1">
      <c r="A1" s="38" t="s">
        <v>143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 ht="13.5" customHeight="1" thickBot="1">
      <c r="A3" s="1" t="s">
        <v>144</v>
      </c>
      <c r="V3" s="2"/>
      <c r="W3" s="11"/>
      <c r="X3" s="11"/>
      <c r="Y3" s="21"/>
      <c r="Z3" s="21"/>
      <c r="AA3" s="3"/>
    </row>
    <row r="4" spans="1:27" s="1" customFormat="1" ht="13.5" customHeight="1" thickTop="1">
      <c r="A4" s="50" t="s">
        <v>139</v>
      </c>
      <c r="B4" s="50"/>
      <c r="C4" s="50"/>
      <c r="D4" s="50"/>
      <c r="E4" s="57" t="s">
        <v>150</v>
      </c>
      <c r="F4" s="50"/>
      <c r="G4" s="51"/>
      <c r="H4" s="57" t="s">
        <v>0</v>
      </c>
      <c r="I4" s="43" t="s">
        <v>140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3" t="s">
        <v>1</v>
      </c>
      <c r="V4" s="45"/>
      <c r="W4" s="45"/>
      <c r="X4" s="56"/>
      <c r="Y4" s="43" t="s">
        <v>2</v>
      </c>
      <c r="Z4" s="44"/>
      <c r="AA4" s="44"/>
    </row>
    <row r="5" spans="1:27" s="1" customFormat="1" ht="13.5" customHeight="1">
      <c r="A5" s="52"/>
      <c r="B5" s="52"/>
      <c r="C5" s="52"/>
      <c r="D5" s="52"/>
      <c r="E5" s="41"/>
      <c r="F5" s="42"/>
      <c r="G5" s="54"/>
      <c r="H5" s="60"/>
      <c r="I5" s="46" t="s">
        <v>160</v>
      </c>
      <c r="J5" s="47"/>
      <c r="K5" s="47"/>
      <c r="L5" s="46" t="s">
        <v>151</v>
      </c>
      <c r="M5" s="47"/>
      <c r="N5" s="47"/>
      <c r="O5" s="46" t="s">
        <v>152</v>
      </c>
      <c r="P5" s="47"/>
      <c r="Q5" s="47"/>
      <c r="R5" s="46" t="s">
        <v>153</v>
      </c>
      <c r="S5" s="47"/>
      <c r="T5" s="47"/>
      <c r="U5" s="46" t="s">
        <v>3</v>
      </c>
      <c r="V5" s="55"/>
      <c r="W5" s="46" t="s">
        <v>4</v>
      </c>
      <c r="X5" s="55"/>
      <c r="Y5" s="41" t="s">
        <v>132</v>
      </c>
      <c r="Z5" s="42"/>
      <c r="AA5" s="39" t="s">
        <v>131</v>
      </c>
    </row>
    <row r="6" spans="1:27" s="1" customFormat="1" ht="13.5" customHeight="1">
      <c r="A6" s="42"/>
      <c r="B6" s="42"/>
      <c r="C6" s="42"/>
      <c r="D6" s="42"/>
      <c r="E6" s="19" t="s">
        <v>121</v>
      </c>
      <c r="F6" s="8" t="s">
        <v>122</v>
      </c>
      <c r="G6" s="8" t="s">
        <v>123</v>
      </c>
      <c r="H6" s="41"/>
      <c r="I6" s="8" t="s">
        <v>5</v>
      </c>
      <c r="J6" s="8" t="s">
        <v>6</v>
      </c>
      <c r="K6" s="8" t="s">
        <v>7</v>
      </c>
      <c r="L6" s="8" t="s">
        <v>5</v>
      </c>
      <c r="M6" s="8" t="s">
        <v>6</v>
      </c>
      <c r="N6" s="13" t="s">
        <v>7</v>
      </c>
      <c r="O6" s="8" t="s">
        <v>5</v>
      </c>
      <c r="P6" s="8" t="s">
        <v>6</v>
      </c>
      <c r="Q6" s="8" t="s">
        <v>7</v>
      </c>
      <c r="R6" s="8" t="s">
        <v>5</v>
      </c>
      <c r="S6" s="8" t="s">
        <v>6</v>
      </c>
      <c r="T6" s="9" t="s">
        <v>7</v>
      </c>
      <c r="U6" s="8" t="s">
        <v>6</v>
      </c>
      <c r="V6" s="8" t="s">
        <v>7</v>
      </c>
      <c r="W6" s="10" t="s">
        <v>128</v>
      </c>
      <c r="X6" s="13" t="s">
        <v>129</v>
      </c>
      <c r="Y6" s="10" t="s">
        <v>6</v>
      </c>
      <c r="Z6" s="10" t="s">
        <v>7</v>
      </c>
      <c r="AA6" s="40"/>
    </row>
    <row r="7" spans="5:27" s="1" customFormat="1" ht="5.25" customHeight="1">
      <c r="E7" s="28"/>
      <c r="F7" s="7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2:27" s="1" customFormat="1" ht="11.25" customHeight="1">
      <c r="B8" s="59" t="s">
        <v>155</v>
      </c>
      <c r="C8" s="59"/>
      <c r="D8" s="16"/>
      <c r="E8" s="29">
        <f>SUM(F8,G8)</f>
        <v>226</v>
      </c>
      <c r="F8" s="17">
        <v>220</v>
      </c>
      <c r="G8" s="17">
        <v>6</v>
      </c>
      <c r="H8" s="17">
        <v>2317</v>
      </c>
      <c r="I8" s="17">
        <f>SUM(J8,K8)</f>
        <v>85212</v>
      </c>
      <c r="J8" s="17">
        <f>SUM(M8,P8,S8)</f>
        <v>43336</v>
      </c>
      <c r="K8" s="17">
        <f>SUM(N8,Q8,T8)</f>
        <v>41876</v>
      </c>
      <c r="L8" s="17">
        <f>SUM(M8,N8)</f>
        <v>27462</v>
      </c>
      <c r="M8" s="17">
        <v>13990</v>
      </c>
      <c r="N8" s="17">
        <v>13472</v>
      </c>
      <c r="O8" s="17">
        <f>SUM(P8,Q8)</f>
        <v>28351</v>
      </c>
      <c r="P8" s="17">
        <v>14477</v>
      </c>
      <c r="Q8" s="17">
        <v>13874</v>
      </c>
      <c r="R8" s="17">
        <f>SUM(S8,T8)</f>
        <v>29399</v>
      </c>
      <c r="S8" s="17">
        <v>14869</v>
      </c>
      <c r="T8" s="17">
        <v>14530</v>
      </c>
      <c r="U8" s="17">
        <v>3256</v>
      </c>
      <c r="V8" s="17">
        <v>788</v>
      </c>
      <c r="W8" s="17">
        <v>34</v>
      </c>
      <c r="X8" s="17">
        <v>2</v>
      </c>
      <c r="Y8" s="17">
        <v>127</v>
      </c>
      <c r="Z8" s="17">
        <v>577</v>
      </c>
      <c r="AA8" s="17">
        <v>45</v>
      </c>
    </row>
    <row r="9" spans="2:27" s="1" customFormat="1" ht="10.5" customHeight="1">
      <c r="B9" s="48" t="s">
        <v>156</v>
      </c>
      <c r="C9" s="48"/>
      <c r="E9" s="29">
        <f>SUM(F9,G9)</f>
        <v>223</v>
      </c>
      <c r="F9" s="17">
        <v>217</v>
      </c>
      <c r="G9" s="17">
        <v>6</v>
      </c>
      <c r="H9" s="17">
        <v>2263</v>
      </c>
      <c r="I9" s="17">
        <f>SUM(J9,K9)</f>
        <v>82587</v>
      </c>
      <c r="J9" s="17">
        <f aca="true" t="shared" si="0" ref="J9:K11">SUM(M9,P9,S9)</f>
        <v>42161</v>
      </c>
      <c r="K9" s="17">
        <f t="shared" si="0"/>
        <v>40426</v>
      </c>
      <c r="L9" s="17">
        <f>SUM(M9,N9)</f>
        <v>26773</v>
      </c>
      <c r="M9" s="17">
        <v>13711</v>
      </c>
      <c r="N9" s="17">
        <v>13062</v>
      </c>
      <c r="O9" s="17">
        <f>SUM(P9,Q9)</f>
        <v>27457</v>
      </c>
      <c r="P9" s="17">
        <v>13979</v>
      </c>
      <c r="Q9" s="17">
        <v>13478</v>
      </c>
      <c r="R9" s="17">
        <f>SUM(S9,T9)</f>
        <v>28357</v>
      </c>
      <c r="S9" s="17">
        <v>14471</v>
      </c>
      <c r="T9" s="17">
        <v>13886</v>
      </c>
      <c r="U9" s="17">
        <v>3200</v>
      </c>
      <c r="V9" s="17">
        <v>748</v>
      </c>
      <c r="W9" s="17">
        <v>31</v>
      </c>
      <c r="X9" s="17">
        <v>2</v>
      </c>
      <c r="Y9" s="17">
        <v>133</v>
      </c>
      <c r="Z9" s="17">
        <v>586</v>
      </c>
      <c r="AA9" s="17">
        <v>46</v>
      </c>
    </row>
    <row r="10" spans="2:27" s="1" customFormat="1" ht="10.5" customHeight="1">
      <c r="B10" s="35" t="s">
        <v>157</v>
      </c>
      <c r="C10" s="35"/>
      <c r="E10" s="29">
        <f>SUM(F10,G10)</f>
        <v>210</v>
      </c>
      <c r="F10" s="17">
        <v>209</v>
      </c>
      <c r="G10" s="17">
        <v>1</v>
      </c>
      <c r="H10" s="17">
        <v>2214</v>
      </c>
      <c r="I10" s="17">
        <f>SUM(J10,K10)</f>
        <v>80340</v>
      </c>
      <c r="J10" s="17">
        <f t="shared" si="0"/>
        <v>40943</v>
      </c>
      <c r="K10" s="17">
        <f t="shared" si="0"/>
        <v>39397</v>
      </c>
      <c r="L10" s="17">
        <f>SUM(M10,N10)</f>
        <v>26035</v>
      </c>
      <c r="M10" s="17">
        <v>13204</v>
      </c>
      <c r="N10" s="17">
        <v>12831</v>
      </c>
      <c r="O10" s="17">
        <f>SUM(P10,Q10)</f>
        <v>26793</v>
      </c>
      <c r="P10" s="17">
        <v>13725</v>
      </c>
      <c r="Q10" s="17">
        <v>13068</v>
      </c>
      <c r="R10" s="17">
        <f>SUM(S10,T10)</f>
        <v>27512</v>
      </c>
      <c r="S10" s="17">
        <v>14014</v>
      </c>
      <c r="T10" s="17">
        <v>13498</v>
      </c>
      <c r="U10" s="17">
        <v>3118</v>
      </c>
      <c r="V10" s="17">
        <v>728</v>
      </c>
      <c r="W10" s="17">
        <v>26</v>
      </c>
      <c r="X10" s="17">
        <v>2</v>
      </c>
      <c r="Y10" s="17">
        <v>134</v>
      </c>
      <c r="Z10" s="17">
        <v>613</v>
      </c>
      <c r="AA10" s="17">
        <v>47</v>
      </c>
    </row>
    <row r="11" spans="2:27" s="1" customFormat="1" ht="10.5" customHeight="1">
      <c r="B11" s="35" t="s">
        <v>158</v>
      </c>
      <c r="C11" s="35"/>
      <c r="E11" s="29">
        <f>SUM(F11,G11)</f>
        <v>209</v>
      </c>
      <c r="F11" s="17">
        <v>208</v>
      </c>
      <c r="G11" s="17">
        <v>1</v>
      </c>
      <c r="H11" s="17">
        <v>2232</v>
      </c>
      <c r="I11" s="17">
        <f>SUM(J11,K11)</f>
        <v>80624</v>
      </c>
      <c r="J11" s="17">
        <f t="shared" si="0"/>
        <v>41127</v>
      </c>
      <c r="K11" s="17">
        <f t="shared" si="0"/>
        <v>39497</v>
      </c>
      <c r="L11" s="17">
        <f>SUM(M11,N11)</f>
        <v>27718</v>
      </c>
      <c r="M11" s="17">
        <v>14156</v>
      </c>
      <c r="N11" s="17">
        <v>13562</v>
      </c>
      <c r="O11" s="17">
        <f>SUM(P11,Q11)</f>
        <v>26087</v>
      </c>
      <c r="P11" s="17">
        <v>13238</v>
      </c>
      <c r="Q11" s="17">
        <v>12849</v>
      </c>
      <c r="R11" s="17">
        <f>SUM(S11,T11)</f>
        <v>26819</v>
      </c>
      <c r="S11" s="17">
        <v>13733</v>
      </c>
      <c r="T11" s="17">
        <v>13086</v>
      </c>
      <c r="U11" s="17">
        <v>3127</v>
      </c>
      <c r="V11" s="17">
        <v>741</v>
      </c>
      <c r="W11" s="17">
        <v>26</v>
      </c>
      <c r="X11" s="17">
        <v>2</v>
      </c>
      <c r="Y11" s="17">
        <v>130</v>
      </c>
      <c r="Z11" s="17">
        <v>614</v>
      </c>
      <c r="AA11" s="17">
        <v>37</v>
      </c>
    </row>
    <row r="12" spans="2:30" s="14" customFormat="1" ht="10.5" customHeight="1">
      <c r="B12" s="36" t="s">
        <v>159</v>
      </c>
      <c r="C12" s="36"/>
      <c r="E12" s="32">
        <f>SUM(E14,E30)</f>
        <v>208</v>
      </c>
      <c r="F12" s="31">
        <f aca="true" t="shared" si="1" ref="F12:AA12">SUM(F14,F30)</f>
        <v>207</v>
      </c>
      <c r="G12" s="31">
        <f t="shared" si="1"/>
        <v>1</v>
      </c>
      <c r="H12" s="31">
        <f t="shared" si="1"/>
        <v>2241</v>
      </c>
      <c r="I12" s="31">
        <f t="shared" si="1"/>
        <v>81003</v>
      </c>
      <c r="J12" s="31">
        <f t="shared" si="1"/>
        <v>41338</v>
      </c>
      <c r="K12" s="31">
        <f t="shared" si="1"/>
        <v>39665</v>
      </c>
      <c r="L12" s="31">
        <f t="shared" si="1"/>
        <v>27146</v>
      </c>
      <c r="M12" s="31">
        <f t="shared" si="1"/>
        <v>13910</v>
      </c>
      <c r="N12" s="31">
        <f t="shared" si="1"/>
        <v>13236</v>
      </c>
      <c r="O12" s="31">
        <f t="shared" si="1"/>
        <v>27764</v>
      </c>
      <c r="P12" s="31">
        <f t="shared" si="1"/>
        <v>14175</v>
      </c>
      <c r="Q12" s="31">
        <f t="shared" si="1"/>
        <v>13589</v>
      </c>
      <c r="R12" s="31">
        <f t="shared" si="1"/>
        <v>26093</v>
      </c>
      <c r="S12" s="31">
        <f t="shared" si="1"/>
        <v>13253</v>
      </c>
      <c r="T12" s="31">
        <f t="shared" si="1"/>
        <v>12840</v>
      </c>
      <c r="U12" s="31">
        <f t="shared" si="1"/>
        <v>3105</v>
      </c>
      <c r="V12" s="31">
        <f t="shared" si="1"/>
        <v>809</v>
      </c>
      <c r="W12" s="31">
        <f t="shared" si="1"/>
        <v>28</v>
      </c>
      <c r="X12" s="31">
        <f t="shared" si="1"/>
        <v>3</v>
      </c>
      <c r="Y12" s="31">
        <f t="shared" si="1"/>
        <v>137</v>
      </c>
      <c r="Z12" s="31">
        <f t="shared" si="1"/>
        <v>606</v>
      </c>
      <c r="AA12" s="31">
        <f t="shared" si="1"/>
        <v>29</v>
      </c>
      <c r="AB12" s="31">
        <f>SUM(AB14,AB28)</f>
        <v>0</v>
      </c>
      <c r="AC12" s="31">
        <f>SUM(AC14,AC28)</f>
        <v>0</v>
      </c>
      <c r="AD12" s="31">
        <f>SUM(AD14,AD28)</f>
        <v>0</v>
      </c>
    </row>
    <row r="13" spans="2:27" s="15" customFormat="1" ht="10.5" customHeight="1">
      <c r="B13" s="16"/>
      <c r="C13" s="16"/>
      <c r="E13" s="29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2:27" s="14" customFormat="1" ht="10.5" customHeight="1">
      <c r="B14" s="49" t="s">
        <v>133</v>
      </c>
      <c r="C14" s="49"/>
      <c r="E14" s="32">
        <f>SUM(E16:E28)</f>
        <v>77</v>
      </c>
      <c r="F14" s="31">
        <f aca="true" t="shared" si="2" ref="F14:AA14">SUM(F16:F28)</f>
        <v>77</v>
      </c>
      <c r="G14" s="31" t="s">
        <v>135</v>
      </c>
      <c r="H14" s="31">
        <f t="shared" si="2"/>
        <v>1173</v>
      </c>
      <c r="I14" s="31">
        <f t="shared" si="2"/>
        <v>44950</v>
      </c>
      <c r="J14" s="31">
        <f t="shared" si="2"/>
        <v>23021</v>
      </c>
      <c r="K14" s="31">
        <f t="shared" si="2"/>
        <v>21929</v>
      </c>
      <c r="L14" s="31">
        <f t="shared" si="2"/>
        <v>15251</v>
      </c>
      <c r="M14" s="31">
        <f t="shared" si="2"/>
        <v>7858</v>
      </c>
      <c r="N14" s="31">
        <f t="shared" si="2"/>
        <v>7393</v>
      </c>
      <c r="O14" s="31">
        <f t="shared" si="2"/>
        <v>15446</v>
      </c>
      <c r="P14" s="31">
        <f t="shared" si="2"/>
        <v>7904</v>
      </c>
      <c r="Q14" s="31">
        <f t="shared" si="2"/>
        <v>7542</v>
      </c>
      <c r="R14" s="31">
        <f t="shared" si="2"/>
        <v>14253</v>
      </c>
      <c r="S14" s="31">
        <f t="shared" si="2"/>
        <v>7259</v>
      </c>
      <c r="T14" s="31">
        <f t="shared" si="2"/>
        <v>6994</v>
      </c>
      <c r="U14" s="31">
        <f t="shared" si="2"/>
        <v>1549</v>
      </c>
      <c r="V14" s="31">
        <f t="shared" si="2"/>
        <v>406</v>
      </c>
      <c r="W14" s="31">
        <f t="shared" si="2"/>
        <v>2</v>
      </c>
      <c r="X14" s="31" t="s">
        <v>135</v>
      </c>
      <c r="Y14" s="31">
        <f t="shared" si="2"/>
        <v>80</v>
      </c>
      <c r="Z14" s="31">
        <f t="shared" si="2"/>
        <v>269</v>
      </c>
      <c r="AA14" s="31">
        <f t="shared" si="2"/>
        <v>7</v>
      </c>
    </row>
    <row r="15" spans="2:27" s="15" customFormat="1" ht="10.5" customHeight="1">
      <c r="B15" s="37"/>
      <c r="C15" s="37"/>
      <c r="E15" s="29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2:27" s="15" customFormat="1" ht="10.5" customHeight="1">
      <c r="B16" s="34" t="s">
        <v>8</v>
      </c>
      <c r="C16" s="34"/>
      <c r="E16" s="29">
        <f>SUM(F16:G16)</f>
        <v>15</v>
      </c>
      <c r="F16" s="17">
        <v>15</v>
      </c>
      <c r="G16" s="17" t="s">
        <v>135</v>
      </c>
      <c r="H16" s="17">
        <v>366</v>
      </c>
      <c r="I16" s="17">
        <f aca="true" t="shared" si="3" ref="I16:I28">SUM(J16,K16)</f>
        <v>14900</v>
      </c>
      <c r="J16" s="17">
        <f aca="true" t="shared" si="4" ref="J16:J28">SUM(M16,P16,S16)</f>
        <v>7665</v>
      </c>
      <c r="K16" s="17">
        <f aca="true" t="shared" si="5" ref="K16:K28">SUM(N16,Q16,T16)</f>
        <v>7235</v>
      </c>
      <c r="L16" s="17">
        <f aca="true" t="shared" si="6" ref="L16:L28">SUM(M16,N16)</f>
        <v>5165</v>
      </c>
      <c r="M16" s="17">
        <v>2676</v>
      </c>
      <c r="N16" s="17">
        <v>2489</v>
      </c>
      <c r="O16" s="17">
        <f aca="true" t="shared" si="7" ref="O16:O28">SUM(P16,Q16)</f>
        <v>5093</v>
      </c>
      <c r="P16" s="17">
        <v>2636</v>
      </c>
      <c r="Q16" s="17">
        <v>2457</v>
      </c>
      <c r="R16" s="17">
        <f aca="true" t="shared" si="8" ref="R16:R28">SUM(S16,T16)</f>
        <v>4642</v>
      </c>
      <c r="S16" s="17">
        <v>2353</v>
      </c>
      <c r="T16" s="17">
        <v>2289</v>
      </c>
      <c r="U16" s="17">
        <v>462</v>
      </c>
      <c r="V16" s="17">
        <v>122</v>
      </c>
      <c r="W16" s="17" t="s">
        <v>135</v>
      </c>
      <c r="X16" s="17" t="s">
        <v>135</v>
      </c>
      <c r="Y16" s="17">
        <v>30</v>
      </c>
      <c r="Z16" s="17">
        <v>86</v>
      </c>
      <c r="AA16" s="17" t="s">
        <v>135</v>
      </c>
    </row>
    <row r="17" spans="2:27" s="15" customFormat="1" ht="10.5" customHeight="1">
      <c r="B17" s="34" t="s">
        <v>9</v>
      </c>
      <c r="C17" s="34"/>
      <c r="E17" s="29">
        <f aca="true" t="shared" si="9" ref="E17:E28">SUM(F17:G17)</f>
        <v>8</v>
      </c>
      <c r="F17" s="17">
        <v>8</v>
      </c>
      <c r="G17" s="17" t="s">
        <v>135</v>
      </c>
      <c r="H17" s="17">
        <v>146</v>
      </c>
      <c r="I17" s="17">
        <f t="shared" si="3"/>
        <v>5723</v>
      </c>
      <c r="J17" s="17">
        <f t="shared" si="4"/>
        <v>2934</v>
      </c>
      <c r="K17" s="17">
        <f t="shared" si="5"/>
        <v>2789</v>
      </c>
      <c r="L17" s="17">
        <f t="shared" si="6"/>
        <v>1834</v>
      </c>
      <c r="M17" s="17">
        <v>940</v>
      </c>
      <c r="N17" s="17">
        <v>894</v>
      </c>
      <c r="O17" s="17">
        <f t="shared" si="7"/>
        <v>2034</v>
      </c>
      <c r="P17" s="17">
        <v>1035</v>
      </c>
      <c r="Q17" s="17">
        <v>999</v>
      </c>
      <c r="R17" s="17">
        <f t="shared" si="8"/>
        <v>1855</v>
      </c>
      <c r="S17" s="17">
        <v>959</v>
      </c>
      <c r="T17" s="17">
        <v>896</v>
      </c>
      <c r="U17" s="17">
        <v>176</v>
      </c>
      <c r="V17" s="17">
        <v>59</v>
      </c>
      <c r="W17" s="17" t="s">
        <v>135</v>
      </c>
      <c r="X17" s="17" t="s">
        <v>135</v>
      </c>
      <c r="Y17" s="17">
        <v>10</v>
      </c>
      <c r="Z17" s="17">
        <v>34</v>
      </c>
      <c r="AA17" s="17" t="s">
        <v>135</v>
      </c>
    </row>
    <row r="18" spans="2:27" s="15" customFormat="1" ht="10.5" customHeight="1">
      <c r="B18" s="34" t="s">
        <v>10</v>
      </c>
      <c r="C18" s="34"/>
      <c r="E18" s="29">
        <f t="shared" si="9"/>
        <v>5</v>
      </c>
      <c r="F18" s="17">
        <v>5</v>
      </c>
      <c r="G18" s="17" t="s">
        <v>135</v>
      </c>
      <c r="H18" s="17">
        <v>67</v>
      </c>
      <c r="I18" s="17">
        <f t="shared" si="3"/>
        <v>2430</v>
      </c>
      <c r="J18" s="17">
        <f t="shared" si="4"/>
        <v>1261</v>
      </c>
      <c r="K18" s="17">
        <f t="shared" si="5"/>
        <v>1169</v>
      </c>
      <c r="L18" s="17">
        <f t="shared" si="6"/>
        <v>831</v>
      </c>
      <c r="M18" s="17">
        <v>425</v>
      </c>
      <c r="N18" s="17">
        <v>406</v>
      </c>
      <c r="O18" s="17">
        <f t="shared" si="7"/>
        <v>835</v>
      </c>
      <c r="P18" s="17">
        <v>439</v>
      </c>
      <c r="Q18" s="17">
        <v>396</v>
      </c>
      <c r="R18" s="17">
        <f t="shared" si="8"/>
        <v>764</v>
      </c>
      <c r="S18" s="17">
        <v>397</v>
      </c>
      <c r="T18" s="17">
        <v>367</v>
      </c>
      <c r="U18" s="17">
        <v>93</v>
      </c>
      <c r="V18" s="17">
        <v>21</v>
      </c>
      <c r="W18" s="17">
        <v>1</v>
      </c>
      <c r="X18" s="17" t="s">
        <v>135</v>
      </c>
      <c r="Y18" s="17">
        <v>7</v>
      </c>
      <c r="Z18" s="17">
        <v>18</v>
      </c>
      <c r="AA18" s="17" t="s">
        <v>135</v>
      </c>
    </row>
    <row r="19" spans="2:27" s="15" customFormat="1" ht="10.5" customHeight="1">
      <c r="B19" s="34" t="s">
        <v>11</v>
      </c>
      <c r="C19" s="34"/>
      <c r="E19" s="29">
        <f t="shared" si="9"/>
        <v>5</v>
      </c>
      <c r="F19" s="17">
        <v>5</v>
      </c>
      <c r="G19" s="17" t="s">
        <v>135</v>
      </c>
      <c r="H19" s="17">
        <v>70</v>
      </c>
      <c r="I19" s="17">
        <f t="shared" si="3"/>
        <v>2589</v>
      </c>
      <c r="J19" s="17">
        <f t="shared" si="4"/>
        <v>1291</v>
      </c>
      <c r="K19" s="17">
        <f t="shared" si="5"/>
        <v>1298</v>
      </c>
      <c r="L19" s="17">
        <f t="shared" si="6"/>
        <v>902</v>
      </c>
      <c r="M19" s="17">
        <v>471</v>
      </c>
      <c r="N19" s="17">
        <v>431</v>
      </c>
      <c r="O19" s="17">
        <f t="shared" si="7"/>
        <v>895</v>
      </c>
      <c r="P19" s="17">
        <v>421</v>
      </c>
      <c r="Q19" s="17">
        <v>474</v>
      </c>
      <c r="R19" s="17">
        <f t="shared" si="8"/>
        <v>792</v>
      </c>
      <c r="S19" s="17">
        <v>399</v>
      </c>
      <c r="T19" s="17">
        <v>393</v>
      </c>
      <c r="U19" s="17">
        <v>95</v>
      </c>
      <c r="V19" s="17">
        <v>22</v>
      </c>
      <c r="W19" s="17" t="s">
        <v>135</v>
      </c>
      <c r="X19" s="17" t="s">
        <v>135</v>
      </c>
      <c r="Y19" s="17">
        <v>6</v>
      </c>
      <c r="Z19" s="17">
        <v>14</v>
      </c>
      <c r="AA19" s="17">
        <v>3</v>
      </c>
    </row>
    <row r="20" spans="2:27" s="15" customFormat="1" ht="10.5" customHeight="1">
      <c r="B20" s="34" t="s">
        <v>12</v>
      </c>
      <c r="C20" s="34"/>
      <c r="E20" s="29">
        <f t="shared" si="9"/>
        <v>5</v>
      </c>
      <c r="F20" s="17">
        <v>5</v>
      </c>
      <c r="G20" s="17" t="s">
        <v>135</v>
      </c>
      <c r="H20" s="17">
        <v>65</v>
      </c>
      <c r="I20" s="17">
        <f t="shared" si="3"/>
        <v>2373</v>
      </c>
      <c r="J20" s="17">
        <f t="shared" si="4"/>
        <v>1238</v>
      </c>
      <c r="K20" s="17">
        <f t="shared" si="5"/>
        <v>1135</v>
      </c>
      <c r="L20" s="17">
        <f t="shared" si="6"/>
        <v>812</v>
      </c>
      <c r="M20" s="17">
        <v>424</v>
      </c>
      <c r="N20" s="17">
        <v>388</v>
      </c>
      <c r="O20" s="17">
        <f t="shared" si="7"/>
        <v>812</v>
      </c>
      <c r="P20" s="17">
        <v>427</v>
      </c>
      <c r="Q20" s="17">
        <v>385</v>
      </c>
      <c r="R20" s="17">
        <f t="shared" si="8"/>
        <v>749</v>
      </c>
      <c r="S20" s="17">
        <v>387</v>
      </c>
      <c r="T20" s="17">
        <v>362</v>
      </c>
      <c r="U20" s="17">
        <v>86</v>
      </c>
      <c r="V20" s="17">
        <v>28</v>
      </c>
      <c r="W20" s="17" t="s">
        <v>135</v>
      </c>
      <c r="X20" s="17" t="s">
        <v>135</v>
      </c>
      <c r="Y20" s="17">
        <v>9</v>
      </c>
      <c r="Z20" s="17">
        <v>12</v>
      </c>
      <c r="AA20" s="17" t="s">
        <v>135</v>
      </c>
    </row>
    <row r="21" spans="2:27" s="15" customFormat="1" ht="10.5" customHeight="1">
      <c r="B21" s="34" t="s">
        <v>13</v>
      </c>
      <c r="C21" s="34"/>
      <c r="E21" s="29">
        <f t="shared" si="9"/>
        <v>7</v>
      </c>
      <c r="F21" s="17">
        <v>7</v>
      </c>
      <c r="G21" s="17" t="s">
        <v>135</v>
      </c>
      <c r="H21" s="17">
        <v>71</v>
      </c>
      <c r="I21" s="17">
        <f t="shared" si="3"/>
        <v>2507</v>
      </c>
      <c r="J21" s="17">
        <f t="shared" si="4"/>
        <v>1300</v>
      </c>
      <c r="K21" s="17">
        <f t="shared" si="5"/>
        <v>1207</v>
      </c>
      <c r="L21" s="17">
        <f t="shared" si="6"/>
        <v>797</v>
      </c>
      <c r="M21" s="17">
        <v>431</v>
      </c>
      <c r="N21" s="17">
        <v>366</v>
      </c>
      <c r="O21" s="17">
        <f t="shared" si="7"/>
        <v>877</v>
      </c>
      <c r="P21" s="17">
        <v>457</v>
      </c>
      <c r="Q21" s="17">
        <v>420</v>
      </c>
      <c r="R21" s="17">
        <f t="shared" si="8"/>
        <v>833</v>
      </c>
      <c r="S21" s="17">
        <v>412</v>
      </c>
      <c r="T21" s="17">
        <v>421</v>
      </c>
      <c r="U21" s="17">
        <v>97</v>
      </c>
      <c r="V21" s="17">
        <v>28</v>
      </c>
      <c r="W21" s="17" t="s">
        <v>135</v>
      </c>
      <c r="X21" s="17" t="s">
        <v>135</v>
      </c>
      <c r="Y21" s="17">
        <v>2</v>
      </c>
      <c r="Z21" s="17">
        <v>19</v>
      </c>
      <c r="AA21" s="17" t="s">
        <v>135</v>
      </c>
    </row>
    <row r="22" spans="2:27" s="15" customFormat="1" ht="10.5" customHeight="1">
      <c r="B22" s="34" t="s">
        <v>14</v>
      </c>
      <c r="C22" s="34"/>
      <c r="E22" s="29">
        <f t="shared" si="9"/>
        <v>3</v>
      </c>
      <c r="F22" s="17">
        <v>3</v>
      </c>
      <c r="G22" s="17" t="s">
        <v>135</v>
      </c>
      <c r="H22" s="17">
        <v>36</v>
      </c>
      <c r="I22" s="17">
        <f t="shared" si="3"/>
        <v>1301</v>
      </c>
      <c r="J22" s="17">
        <f t="shared" si="4"/>
        <v>659</v>
      </c>
      <c r="K22" s="17">
        <f t="shared" si="5"/>
        <v>642</v>
      </c>
      <c r="L22" s="17">
        <f t="shared" si="6"/>
        <v>428</v>
      </c>
      <c r="M22" s="17">
        <v>225</v>
      </c>
      <c r="N22" s="17">
        <v>203</v>
      </c>
      <c r="O22" s="17">
        <f t="shared" si="7"/>
        <v>446</v>
      </c>
      <c r="P22" s="17">
        <v>225</v>
      </c>
      <c r="Q22" s="17">
        <v>221</v>
      </c>
      <c r="R22" s="17">
        <f t="shared" si="8"/>
        <v>427</v>
      </c>
      <c r="S22" s="17">
        <v>209</v>
      </c>
      <c r="T22" s="17">
        <v>218</v>
      </c>
      <c r="U22" s="17">
        <v>55</v>
      </c>
      <c r="V22" s="17">
        <v>8</v>
      </c>
      <c r="W22" s="17" t="s">
        <v>135</v>
      </c>
      <c r="X22" s="17" t="s">
        <v>135</v>
      </c>
      <c r="Y22" s="17">
        <v>2</v>
      </c>
      <c r="Z22" s="17">
        <v>9</v>
      </c>
      <c r="AA22" s="17" t="s">
        <v>135</v>
      </c>
    </row>
    <row r="23" spans="2:27" s="15" customFormat="1" ht="10.5" customHeight="1">
      <c r="B23" s="34" t="s">
        <v>15</v>
      </c>
      <c r="C23" s="34"/>
      <c r="E23" s="29">
        <f t="shared" si="9"/>
        <v>6</v>
      </c>
      <c r="F23" s="17">
        <v>6</v>
      </c>
      <c r="G23" s="17" t="s">
        <v>135</v>
      </c>
      <c r="H23" s="17">
        <v>52</v>
      </c>
      <c r="I23" s="17">
        <f t="shared" si="3"/>
        <v>1760</v>
      </c>
      <c r="J23" s="17">
        <f t="shared" si="4"/>
        <v>888</v>
      </c>
      <c r="K23" s="17">
        <f t="shared" si="5"/>
        <v>872</v>
      </c>
      <c r="L23" s="17">
        <f t="shared" si="6"/>
        <v>619</v>
      </c>
      <c r="M23" s="17">
        <v>321</v>
      </c>
      <c r="N23" s="17">
        <v>298</v>
      </c>
      <c r="O23" s="17">
        <f t="shared" si="7"/>
        <v>577</v>
      </c>
      <c r="P23" s="17">
        <v>278</v>
      </c>
      <c r="Q23" s="17">
        <v>299</v>
      </c>
      <c r="R23" s="17">
        <f t="shared" si="8"/>
        <v>564</v>
      </c>
      <c r="S23" s="17">
        <v>289</v>
      </c>
      <c r="T23" s="17">
        <v>275</v>
      </c>
      <c r="U23" s="17">
        <v>70</v>
      </c>
      <c r="V23" s="17">
        <v>22</v>
      </c>
      <c r="W23" s="17" t="s">
        <v>135</v>
      </c>
      <c r="X23" s="17" t="s">
        <v>135</v>
      </c>
      <c r="Y23" s="17">
        <v>2</v>
      </c>
      <c r="Z23" s="17">
        <v>11</v>
      </c>
      <c r="AA23" s="17" t="s">
        <v>135</v>
      </c>
    </row>
    <row r="24" spans="2:27" s="15" customFormat="1" ht="10.5" customHeight="1">
      <c r="B24" s="34" t="s">
        <v>16</v>
      </c>
      <c r="C24" s="34"/>
      <c r="E24" s="29">
        <f t="shared" si="9"/>
        <v>4</v>
      </c>
      <c r="F24" s="17">
        <v>4</v>
      </c>
      <c r="G24" s="17" t="s">
        <v>135</v>
      </c>
      <c r="H24" s="17">
        <v>55</v>
      </c>
      <c r="I24" s="17">
        <f t="shared" si="3"/>
        <v>2203</v>
      </c>
      <c r="J24" s="17">
        <f t="shared" si="4"/>
        <v>1133</v>
      </c>
      <c r="K24" s="17">
        <f t="shared" si="5"/>
        <v>1070</v>
      </c>
      <c r="L24" s="17">
        <f t="shared" si="6"/>
        <v>733</v>
      </c>
      <c r="M24" s="17">
        <v>368</v>
      </c>
      <c r="N24" s="17">
        <v>365</v>
      </c>
      <c r="O24" s="17">
        <f t="shared" si="7"/>
        <v>767</v>
      </c>
      <c r="P24" s="17">
        <v>400</v>
      </c>
      <c r="Q24" s="17">
        <v>367</v>
      </c>
      <c r="R24" s="17">
        <f t="shared" si="8"/>
        <v>703</v>
      </c>
      <c r="S24" s="17">
        <v>365</v>
      </c>
      <c r="T24" s="17">
        <v>338</v>
      </c>
      <c r="U24" s="17">
        <v>70</v>
      </c>
      <c r="V24" s="17">
        <v>23</v>
      </c>
      <c r="W24" s="17" t="s">
        <v>135</v>
      </c>
      <c r="X24" s="17" t="s">
        <v>135</v>
      </c>
      <c r="Y24" s="17">
        <v>2</v>
      </c>
      <c r="Z24" s="17">
        <v>8</v>
      </c>
      <c r="AA24" s="17" t="s">
        <v>135</v>
      </c>
    </row>
    <row r="25" spans="2:27" s="15" customFormat="1" ht="10.5" customHeight="1">
      <c r="B25" s="34" t="s">
        <v>17</v>
      </c>
      <c r="C25" s="34"/>
      <c r="E25" s="29">
        <f t="shared" si="9"/>
        <v>7</v>
      </c>
      <c r="F25" s="17">
        <v>7</v>
      </c>
      <c r="G25" s="17" t="s">
        <v>135</v>
      </c>
      <c r="H25" s="17">
        <v>51</v>
      </c>
      <c r="I25" s="17">
        <f t="shared" si="3"/>
        <v>1593</v>
      </c>
      <c r="J25" s="17">
        <f t="shared" si="4"/>
        <v>806</v>
      </c>
      <c r="K25" s="17">
        <f t="shared" si="5"/>
        <v>787</v>
      </c>
      <c r="L25" s="17">
        <f t="shared" si="6"/>
        <v>523</v>
      </c>
      <c r="M25" s="17">
        <v>276</v>
      </c>
      <c r="N25" s="17">
        <v>247</v>
      </c>
      <c r="O25" s="17">
        <f t="shared" si="7"/>
        <v>561</v>
      </c>
      <c r="P25" s="17">
        <v>267</v>
      </c>
      <c r="Q25" s="17">
        <v>294</v>
      </c>
      <c r="R25" s="17">
        <f t="shared" si="8"/>
        <v>509</v>
      </c>
      <c r="S25" s="17">
        <v>263</v>
      </c>
      <c r="T25" s="17">
        <v>246</v>
      </c>
      <c r="U25" s="17">
        <v>73</v>
      </c>
      <c r="V25" s="17">
        <v>20</v>
      </c>
      <c r="W25" s="17">
        <v>1</v>
      </c>
      <c r="X25" s="17" t="s">
        <v>135</v>
      </c>
      <c r="Y25" s="17">
        <v>1</v>
      </c>
      <c r="Z25" s="17">
        <v>10</v>
      </c>
      <c r="AA25" s="17" t="s">
        <v>135</v>
      </c>
    </row>
    <row r="26" spans="2:27" s="15" customFormat="1" ht="10.5" customHeight="1">
      <c r="B26" s="34" t="s">
        <v>18</v>
      </c>
      <c r="C26" s="34"/>
      <c r="E26" s="29">
        <f t="shared" si="9"/>
        <v>2</v>
      </c>
      <c r="F26" s="17">
        <v>2</v>
      </c>
      <c r="G26" s="17" t="s">
        <v>135</v>
      </c>
      <c r="H26" s="17">
        <v>39</v>
      </c>
      <c r="I26" s="17">
        <f t="shared" si="3"/>
        <v>1614</v>
      </c>
      <c r="J26" s="17">
        <f t="shared" si="4"/>
        <v>834</v>
      </c>
      <c r="K26" s="17">
        <f t="shared" si="5"/>
        <v>780</v>
      </c>
      <c r="L26" s="17">
        <f t="shared" si="6"/>
        <v>537</v>
      </c>
      <c r="M26" s="17">
        <v>267</v>
      </c>
      <c r="N26" s="17">
        <v>270</v>
      </c>
      <c r="O26" s="17">
        <f t="shared" si="7"/>
        <v>559</v>
      </c>
      <c r="P26" s="17">
        <v>306</v>
      </c>
      <c r="Q26" s="17">
        <v>253</v>
      </c>
      <c r="R26" s="17">
        <f t="shared" si="8"/>
        <v>518</v>
      </c>
      <c r="S26" s="17">
        <v>261</v>
      </c>
      <c r="T26" s="17">
        <v>257</v>
      </c>
      <c r="U26" s="17">
        <v>54</v>
      </c>
      <c r="V26" s="17">
        <v>10</v>
      </c>
      <c r="W26" s="17" t="s">
        <v>135</v>
      </c>
      <c r="X26" s="17" t="s">
        <v>135</v>
      </c>
      <c r="Y26" s="17">
        <v>3</v>
      </c>
      <c r="Z26" s="17">
        <v>5</v>
      </c>
      <c r="AA26" s="17" t="s">
        <v>135</v>
      </c>
    </row>
    <row r="27" spans="2:27" s="15" customFormat="1" ht="10.5" customHeight="1">
      <c r="B27" s="34" t="s">
        <v>19</v>
      </c>
      <c r="C27" s="34"/>
      <c r="E27" s="29">
        <f t="shared" si="9"/>
        <v>6</v>
      </c>
      <c r="F27" s="17">
        <v>6</v>
      </c>
      <c r="G27" s="17" t="s">
        <v>135</v>
      </c>
      <c r="H27" s="17">
        <v>77</v>
      </c>
      <c r="I27" s="17">
        <f t="shared" si="3"/>
        <v>2847</v>
      </c>
      <c r="J27" s="17">
        <f t="shared" si="4"/>
        <v>1407</v>
      </c>
      <c r="K27" s="17">
        <f t="shared" si="5"/>
        <v>1440</v>
      </c>
      <c r="L27" s="17">
        <f t="shared" si="6"/>
        <v>970</v>
      </c>
      <c r="M27" s="17">
        <v>466</v>
      </c>
      <c r="N27" s="17">
        <v>504</v>
      </c>
      <c r="O27" s="17">
        <f t="shared" si="7"/>
        <v>967</v>
      </c>
      <c r="P27" s="17">
        <v>480</v>
      </c>
      <c r="Q27" s="17">
        <v>487</v>
      </c>
      <c r="R27" s="17">
        <f t="shared" si="8"/>
        <v>910</v>
      </c>
      <c r="S27" s="17">
        <v>461</v>
      </c>
      <c r="T27" s="17">
        <v>449</v>
      </c>
      <c r="U27" s="17">
        <v>110</v>
      </c>
      <c r="V27" s="17">
        <v>18</v>
      </c>
      <c r="W27" s="17" t="s">
        <v>135</v>
      </c>
      <c r="X27" s="17" t="s">
        <v>135</v>
      </c>
      <c r="Y27" s="17">
        <v>2</v>
      </c>
      <c r="Z27" s="17">
        <v>21</v>
      </c>
      <c r="AA27" s="17">
        <v>3</v>
      </c>
    </row>
    <row r="28" spans="2:27" s="15" customFormat="1" ht="10.5" customHeight="1">
      <c r="B28" s="34" t="s">
        <v>20</v>
      </c>
      <c r="C28" s="34"/>
      <c r="E28" s="29">
        <f t="shared" si="9"/>
        <v>4</v>
      </c>
      <c r="F28" s="17">
        <v>4</v>
      </c>
      <c r="G28" s="17" t="s">
        <v>135</v>
      </c>
      <c r="H28" s="17">
        <v>78</v>
      </c>
      <c r="I28" s="17">
        <f t="shared" si="3"/>
        <v>3110</v>
      </c>
      <c r="J28" s="17">
        <f t="shared" si="4"/>
        <v>1605</v>
      </c>
      <c r="K28" s="17">
        <f t="shared" si="5"/>
        <v>1505</v>
      </c>
      <c r="L28" s="17">
        <f t="shared" si="6"/>
        <v>1100</v>
      </c>
      <c r="M28" s="17">
        <v>568</v>
      </c>
      <c r="N28" s="17">
        <v>532</v>
      </c>
      <c r="O28" s="17">
        <f t="shared" si="7"/>
        <v>1023</v>
      </c>
      <c r="P28" s="17">
        <v>533</v>
      </c>
      <c r="Q28" s="17">
        <v>490</v>
      </c>
      <c r="R28" s="17">
        <f t="shared" si="8"/>
        <v>987</v>
      </c>
      <c r="S28" s="17">
        <v>504</v>
      </c>
      <c r="T28" s="17">
        <v>483</v>
      </c>
      <c r="U28" s="17">
        <v>108</v>
      </c>
      <c r="V28" s="17">
        <v>25</v>
      </c>
      <c r="W28" s="17" t="s">
        <v>135</v>
      </c>
      <c r="X28" s="17" t="s">
        <v>135</v>
      </c>
      <c r="Y28" s="17">
        <v>4</v>
      </c>
      <c r="Z28" s="17">
        <v>22</v>
      </c>
      <c r="AA28" s="17">
        <v>1</v>
      </c>
    </row>
    <row r="29" spans="5:27" s="15" customFormat="1" ht="10.5" customHeight="1">
      <c r="E29" s="2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s="14" customFormat="1" ht="10.5" customHeight="1">
      <c r="B30" s="49" t="s">
        <v>134</v>
      </c>
      <c r="C30" s="49"/>
      <c r="E30" s="32">
        <f>SUM(E32,E38,E43,E47,E51,E57,E68,E77,E90,E97,E106,E115,E120,E123,E136,E143,E153)</f>
        <v>131</v>
      </c>
      <c r="F30" s="31">
        <f aca="true" t="shared" si="10" ref="F30:AA30">SUM(F32,F38,F43,F47,F51,F57,F68,F77,F90,F97,F106,F115,F120,F123,F136,F143,F153)</f>
        <v>130</v>
      </c>
      <c r="G30" s="31">
        <f t="shared" si="10"/>
        <v>1</v>
      </c>
      <c r="H30" s="31">
        <f t="shared" si="10"/>
        <v>1068</v>
      </c>
      <c r="I30" s="31">
        <f t="shared" si="10"/>
        <v>36053</v>
      </c>
      <c r="J30" s="31">
        <f t="shared" si="10"/>
        <v>18317</v>
      </c>
      <c r="K30" s="31">
        <f t="shared" si="10"/>
        <v>17736</v>
      </c>
      <c r="L30" s="31">
        <f t="shared" si="10"/>
        <v>11895</v>
      </c>
      <c r="M30" s="31">
        <f t="shared" si="10"/>
        <v>6052</v>
      </c>
      <c r="N30" s="31">
        <f t="shared" si="10"/>
        <v>5843</v>
      </c>
      <c r="O30" s="31">
        <f t="shared" si="10"/>
        <v>12318</v>
      </c>
      <c r="P30" s="31">
        <f t="shared" si="10"/>
        <v>6271</v>
      </c>
      <c r="Q30" s="31">
        <f t="shared" si="10"/>
        <v>6047</v>
      </c>
      <c r="R30" s="31">
        <f t="shared" si="10"/>
        <v>11840</v>
      </c>
      <c r="S30" s="31">
        <f t="shared" si="10"/>
        <v>5994</v>
      </c>
      <c r="T30" s="31">
        <f t="shared" si="10"/>
        <v>5846</v>
      </c>
      <c r="U30" s="31">
        <f t="shared" si="10"/>
        <v>1556</v>
      </c>
      <c r="V30" s="31">
        <f t="shared" si="10"/>
        <v>403</v>
      </c>
      <c r="W30" s="31">
        <f t="shared" si="10"/>
        <v>26</v>
      </c>
      <c r="X30" s="31">
        <f t="shared" si="10"/>
        <v>3</v>
      </c>
      <c r="Y30" s="31">
        <f t="shared" si="10"/>
        <v>57</v>
      </c>
      <c r="Z30" s="31">
        <f t="shared" si="10"/>
        <v>337</v>
      </c>
      <c r="AA30" s="31">
        <f t="shared" si="10"/>
        <v>22</v>
      </c>
    </row>
    <row r="31" spans="2:27" s="15" customFormat="1" ht="10.5" customHeight="1">
      <c r="B31" s="16"/>
      <c r="C31" s="16"/>
      <c r="E31" s="29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s="14" customFormat="1" ht="10.5" customHeight="1">
      <c r="B32" s="49" t="s">
        <v>21</v>
      </c>
      <c r="C32" s="49"/>
      <c r="E32" s="32">
        <f>SUM(E33:E36)</f>
        <v>5</v>
      </c>
      <c r="F32" s="31">
        <f aca="true" t="shared" si="11" ref="F32:Z32">SUM(F33:F36)</f>
        <v>5</v>
      </c>
      <c r="G32" s="31" t="s">
        <v>136</v>
      </c>
      <c r="H32" s="31">
        <f t="shared" si="11"/>
        <v>54</v>
      </c>
      <c r="I32" s="31">
        <f t="shared" si="11"/>
        <v>2046</v>
      </c>
      <c r="J32" s="31">
        <f t="shared" si="11"/>
        <v>1030</v>
      </c>
      <c r="K32" s="31">
        <f t="shared" si="11"/>
        <v>1016</v>
      </c>
      <c r="L32" s="31">
        <f t="shared" si="11"/>
        <v>729</v>
      </c>
      <c r="M32" s="31">
        <f t="shared" si="11"/>
        <v>355</v>
      </c>
      <c r="N32" s="31">
        <f t="shared" si="11"/>
        <v>374</v>
      </c>
      <c r="O32" s="31">
        <f t="shared" si="11"/>
        <v>694</v>
      </c>
      <c r="P32" s="31">
        <f t="shared" si="11"/>
        <v>366</v>
      </c>
      <c r="Q32" s="31">
        <f t="shared" si="11"/>
        <v>328</v>
      </c>
      <c r="R32" s="31">
        <f t="shared" si="11"/>
        <v>623</v>
      </c>
      <c r="S32" s="31">
        <f t="shared" si="11"/>
        <v>309</v>
      </c>
      <c r="T32" s="31">
        <f t="shared" si="11"/>
        <v>314</v>
      </c>
      <c r="U32" s="31">
        <f t="shared" si="11"/>
        <v>81</v>
      </c>
      <c r="V32" s="31">
        <f t="shared" si="11"/>
        <v>18</v>
      </c>
      <c r="W32" s="31">
        <f t="shared" si="11"/>
        <v>1</v>
      </c>
      <c r="X32" s="31" t="s">
        <v>136</v>
      </c>
      <c r="Y32" s="31">
        <f t="shared" si="11"/>
        <v>7</v>
      </c>
      <c r="Z32" s="31">
        <f t="shared" si="11"/>
        <v>14</v>
      </c>
      <c r="AA32" s="31" t="s">
        <v>136</v>
      </c>
    </row>
    <row r="33" spans="2:27" s="15" customFormat="1" ht="10.5" customHeight="1">
      <c r="B33" s="16"/>
      <c r="C33" s="16" t="s">
        <v>22</v>
      </c>
      <c r="E33" s="29">
        <f>SUM(F33:G33)</f>
        <v>1</v>
      </c>
      <c r="F33" s="17">
        <v>1</v>
      </c>
      <c r="G33" s="17" t="s">
        <v>136</v>
      </c>
      <c r="H33" s="17">
        <v>8</v>
      </c>
      <c r="I33" s="17">
        <f aca="true" t="shared" si="12" ref="I33:I80">SUM(J33,K33)</f>
        <v>293</v>
      </c>
      <c r="J33" s="17">
        <f aca="true" t="shared" si="13" ref="J33:J80">SUM(M33,P33,S33)</f>
        <v>155</v>
      </c>
      <c r="K33" s="17">
        <f aca="true" t="shared" si="14" ref="K33:K80">SUM(N33,Q33,T33)</f>
        <v>138</v>
      </c>
      <c r="L33" s="17">
        <f aca="true" t="shared" si="15" ref="L33:L80">SUM(M33,N33)</f>
        <v>109</v>
      </c>
      <c r="M33" s="17">
        <v>63</v>
      </c>
      <c r="N33" s="17">
        <v>46</v>
      </c>
      <c r="O33" s="17">
        <f aca="true" t="shared" si="16" ref="O33:O80">SUM(P33,Q33)</f>
        <v>101</v>
      </c>
      <c r="P33" s="17">
        <v>49</v>
      </c>
      <c r="Q33" s="17">
        <v>52</v>
      </c>
      <c r="R33" s="17">
        <f aca="true" t="shared" si="17" ref="R33:R80">SUM(S33,T33)</f>
        <v>83</v>
      </c>
      <c r="S33" s="17">
        <v>43</v>
      </c>
      <c r="T33" s="17">
        <v>40</v>
      </c>
      <c r="U33" s="17">
        <v>12</v>
      </c>
      <c r="V33" s="17">
        <v>2</v>
      </c>
      <c r="W33" s="17" t="s">
        <v>136</v>
      </c>
      <c r="X33" s="17" t="s">
        <v>136</v>
      </c>
      <c r="Y33" s="17">
        <v>1</v>
      </c>
      <c r="Z33" s="17">
        <v>2</v>
      </c>
      <c r="AA33" s="17" t="s">
        <v>136</v>
      </c>
    </row>
    <row r="34" spans="2:27" s="15" customFormat="1" ht="10.5" customHeight="1">
      <c r="B34" s="16"/>
      <c r="C34" s="16" t="s">
        <v>23</v>
      </c>
      <c r="E34" s="29">
        <f>SUM(F34:G34)</f>
        <v>1</v>
      </c>
      <c r="F34" s="17">
        <v>1</v>
      </c>
      <c r="G34" s="17" t="s">
        <v>136</v>
      </c>
      <c r="H34" s="17">
        <v>7</v>
      </c>
      <c r="I34" s="17">
        <f t="shared" si="12"/>
        <v>273</v>
      </c>
      <c r="J34" s="17">
        <f t="shared" si="13"/>
        <v>143</v>
      </c>
      <c r="K34" s="17">
        <f t="shared" si="14"/>
        <v>130</v>
      </c>
      <c r="L34" s="17">
        <f t="shared" si="15"/>
        <v>93</v>
      </c>
      <c r="M34" s="17">
        <v>47</v>
      </c>
      <c r="N34" s="17">
        <v>46</v>
      </c>
      <c r="O34" s="17">
        <f t="shared" si="16"/>
        <v>90</v>
      </c>
      <c r="P34" s="17">
        <v>48</v>
      </c>
      <c r="Q34" s="17">
        <v>42</v>
      </c>
      <c r="R34" s="17">
        <f t="shared" si="17"/>
        <v>90</v>
      </c>
      <c r="S34" s="17">
        <v>48</v>
      </c>
      <c r="T34" s="17">
        <v>42</v>
      </c>
      <c r="U34" s="17">
        <v>11</v>
      </c>
      <c r="V34" s="17">
        <v>2</v>
      </c>
      <c r="W34" s="17" t="s">
        <v>136</v>
      </c>
      <c r="X34" s="17" t="s">
        <v>136</v>
      </c>
      <c r="Y34" s="17" t="s">
        <v>136</v>
      </c>
      <c r="Z34" s="17">
        <v>3</v>
      </c>
      <c r="AA34" s="17" t="s">
        <v>136</v>
      </c>
    </row>
    <row r="35" spans="2:27" s="15" customFormat="1" ht="10.5" customHeight="1">
      <c r="B35" s="16"/>
      <c r="C35" s="16" t="s">
        <v>24</v>
      </c>
      <c r="E35" s="29">
        <f>SUM(F35:G35)</f>
        <v>1</v>
      </c>
      <c r="F35" s="17">
        <v>1</v>
      </c>
      <c r="G35" s="17" t="s">
        <v>136</v>
      </c>
      <c r="H35" s="17">
        <v>21</v>
      </c>
      <c r="I35" s="17">
        <f t="shared" si="12"/>
        <v>796</v>
      </c>
      <c r="J35" s="17">
        <f t="shared" si="13"/>
        <v>414</v>
      </c>
      <c r="K35" s="17">
        <f t="shared" si="14"/>
        <v>382</v>
      </c>
      <c r="L35" s="17">
        <f t="shared" si="15"/>
        <v>271</v>
      </c>
      <c r="M35" s="17">
        <v>137</v>
      </c>
      <c r="N35" s="17">
        <v>134</v>
      </c>
      <c r="O35" s="17">
        <f t="shared" si="16"/>
        <v>275</v>
      </c>
      <c r="P35" s="17">
        <v>156</v>
      </c>
      <c r="Q35" s="17">
        <v>119</v>
      </c>
      <c r="R35" s="17">
        <f t="shared" si="17"/>
        <v>250</v>
      </c>
      <c r="S35" s="17">
        <v>121</v>
      </c>
      <c r="T35" s="17">
        <v>129</v>
      </c>
      <c r="U35" s="17">
        <v>28</v>
      </c>
      <c r="V35" s="17">
        <v>8</v>
      </c>
      <c r="W35" s="17" t="s">
        <v>136</v>
      </c>
      <c r="X35" s="17" t="s">
        <v>136</v>
      </c>
      <c r="Y35" s="17" t="s">
        <v>136</v>
      </c>
      <c r="Z35" s="17">
        <v>4</v>
      </c>
      <c r="AA35" s="17" t="s">
        <v>136</v>
      </c>
    </row>
    <row r="36" spans="2:27" s="15" customFormat="1" ht="10.5" customHeight="1">
      <c r="B36" s="16"/>
      <c r="C36" s="16" t="s">
        <v>25</v>
      </c>
      <c r="E36" s="29">
        <f>SUM(F36:G36)</f>
        <v>2</v>
      </c>
      <c r="F36" s="17">
        <v>2</v>
      </c>
      <c r="G36" s="17" t="s">
        <v>136</v>
      </c>
      <c r="H36" s="17">
        <v>18</v>
      </c>
      <c r="I36" s="17">
        <f t="shared" si="12"/>
        <v>684</v>
      </c>
      <c r="J36" s="17">
        <f t="shared" si="13"/>
        <v>318</v>
      </c>
      <c r="K36" s="17">
        <f t="shared" si="14"/>
        <v>366</v>
      </c>
      <c r="L36" s="17">
        <f t="shared" si="15"/>
        <v>256</v>
      </c>
      <c r="M36" s="17">
        <v>108</v>
      </c>
      <c r="N36" s="17">
        <v>148</v>
      </c>
      <c r="O36" s="17">
        <f t="shared" si="16"/>
        <v>228</v>
      </c>
      <c r="P36" s="17">
        <v>113</v>
      </c>
      <c r="Q36" s="17">
        <v>115</v>
      </c>
      <c r="R36" s="17">
        <f t="shared" si="17"/>
        <v>200</v>
      </c>
      <c r="S36" s="17">
        <v>97</v>
      </c>
      <c r="T36" s="17">
        <v>103</v>
      </c>
      <c r="U36" s="17">
        <v>30</v>
      </c>
      <c r="V36" s="17">
        <v>6</v>
      </c>
      <c r="W36" s="17">
        <v>1</v>
      </c>
      <c r="X36" s="17" t="s">
        <v>136</v>
      </c>
      <c r="Y36" s="17">
        <v>6</v>
      </c>
      <c r="Z36" s="17">
        <v>5</v>
      </c>
      <c r="AA36" s="17" t="s">
        <v>136</v>
      </c>
    </row>
    <row r="37" spans="2:27" s="15" customFormat="1" ht="10.5" customHeight="1">
      <c r="B37" s="16"/>
      <c r="C37" s="16"/>
      <c r="E37" s="29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2:27" s="14" customFormat="1" ht="10.5" customHeight="1">
      <c r="B38" s="49" t="s">
        <v>26</v>
      </c>
      <c r="C38" s="49"/>
      <c r="E38" s="32">
        <f>SUM(E39:E41)</f>
        <v>5</v>
      </c>
      <c r="F38" s="31">
        <f aca="true" t="shared" si="18" ref="F38:Z38">SUM(F39:F41)</f>
        <v>5</v>
      </c>
      <c r="G38" s="31" t="s">
        <v>136</v>
      </c>
      <c r="H38" s="31">
        <f t="shared" si="18"/>
        <v>54</v>
      </c>
      <c r="I38" s="31">
        <f t="shared" si="18"/>
        <v>1874</v>
      </c>
      <c r="J38" s="31">
        <f t="shared" si="18"/>
        <v>960</v>
      </c>
      <c r="K38" s="31">
        <f t="shared" si="18"/>
        <v>914</v>
      </c>
      <c r="L38" s="31">
        <f t="shared" si="18"/>
        <v>612</v>
      </c>
      <c r="M38" s="31">
        <f t="shared" si="18"/>
        <v>312</v>
      </c>
      <c r="N38" s="31">
        <f t="shared" si="18"/>
        <v>300</v>
      </c>
      <c r="O38" s="31">
        <f t="shared" si="18"/>
        <v>647</v>
      </c>
      <c r="P38" s="31">
        <f t="shared" si="18"/>
        <v>346</v>
      </c>
      <c r="Q38" s="31">
        <f t="shared" si="18"/>
        <v>301</v>
      </c>
      <c r="R38" s="31">
        <f t="shared" si="18"/>
        <v>615</v>
      </c>
      <c r="S38" s="31">
        <f t="shared" si="18"/>
        <v>302</v>
      </c>
      <c r="T38" s="31">
        <f t="shared" si="18"/>
        <v>313</v>
      </c>
      <c r="U38" s="31">
        <f t="shared" si="18"/>
        <v>72</v>
      </c>
      <c r="V38" s="31">
        <f t="shared" si="18"/>
        <v>25</v>
      </c>
      <c r="W38" s="31" t="s">
        <v>136</v>
      </c>
      <c r="X38" s="31" t="s">
        <v>136</v>
      </c>
      <c r="Y38" s="31">
        <f t="shared" si="18"/>
        <v>1</v>
      </c>
      <c r="Z38" s="31">
        <f t="shared" si="18"/>
        <v>14</v>
      </c>
      <c r="AA38" s="31" t="s">
        <v>136</v>
      </c>
    </row>
    <row r="39" spans="2:27" s="15" customFormat="1" ht="10.5" customHeight="1">
      <c r="B39" s="16"/>
      <c r="C39" s="16" t="s">
        <v>27</v>
      </c>
      <c r="E39" s="29">
        <f>SUM(F39:G39)</f>
        <v>1</v>
      </c>
      <c r="F39" s="17">
        <v>1</v>
      </c>
      <c r="G39" s="17" t="s">
        <v>136</v>
      </c>
      <c r="H39" s="17">
        <v>14</v>
      </c>
      <c r="I39" s="17">
        <f t="shared" si="12"/>
        <v>452</v>
      </c>
      <c r="J39" s="17">
        <f t="shared" si="13"/>
        <v>243</v>
      </c>
      <c r="K39" s="17">
        <f t="shared" si="14"/>
        <v>209</v>
      </c>
      <c r="L39" s="17">
        <f t="shared" si="15"/>
        <v>137</v>
      </c>
      <c r="M39" s="17">
        <v>76</v>
      </c>
      <c r="N39" s="17">
        <v>61</v>
      </c>
      <c r="O39" s="17">
        <f t="shared" si="16"/>
        <v>166</v>
      </c>
      <c r="P39" s="17">
        <v>88</v>
      </c>
      <c r="Q39" s="17">
        <v>78</v>
      </c>
      <c r="R39" s="17">
        <f t="shared" si="17"/>
        <v>149</v>
      </c>
      <c r="S39" s="17">
        <v>79</v>
      </c>
      <c r="T39" s="17">
        <v>70</v>
      </c>
      <c r="U39" s="17">
        <v>20</v>
      </c>
      <c r="V39" s="17">
        <v>5</v>
      </c>
      <c r="W39" s="17" t="s">
        <v>136</v>
      </c>
      <c r="X39" s="17" t="s">
        <v>136</v>
      </c>
      <c r="Y39" s="17">
        <v>1</v>
      </c>
      <c r="Z39" s="17">
        <v>1</v>
      </c>
      <c r="AA39" s="17" t="s">
        <v>136</v>
      </c>
    </row>
    <row r="40" spans="2:27" s="15" customFormat="1" ht="10.5" customHeight="1">
      <c r="B40" s="16"/>
      <c r="C40" s="16" t="s">
        <v>28</v>
      </c>
      <c r="E40" s="29">
        <f>SUM(F40:G40)</f>
        <v>1</v>
      </c>
      <c r="F40" s="17">
        <v>1</v>
      </c>
      <c r="G40" s="17" t="s">
        <v>136</v>
      </c>
      <c r="H40" s="17">
        <v>14</v>
      </c>
      <c r="I40" s="17">
        <f t="shared" si="12"/>
        <v>528</v>
      </c>
      <c r="J40" s="17">
        <f t="shared" si="13"/>
        <v>254</v>
      </c>
      <c r="K40" s="17">
        <f t="shared" si="14"/>
        <v>274</v>
      </c>
      <c r="L40" s="17">
        <f t="shared" si="15"/>
        <v>168</v>
      </c>
      <c r="M40" s="17">
        <v>77</v>
      </c>
      <c r="N40" s="17">
        <v>91</v>
      </c>
      <c r="O40" s="17">
        <f t="shared" si="16"/>
        <v>179</v>
      </c>
      <c r="P40" s="17">
        <v>99</v>
      </c>
      <c r="Q40" s="17">
        <v>80</v>
      </c>
      <c r="R40" s="17">
        <f t="shared" si="17"/>
        <v>181</v>
      </c>
      <c r="S40" s="17">
        <v>78</v>
      </c>
      <c r="T40" s="17">
        <v>103</v>
      </c>
      <c r="U40" s="17">
        <v>18</v>
      </c>
      <c r="V40" s="17">
        <v>5</v>
      </c>
      <c r="W40" s="17" t="s">
        <v>136</v>
      </c>
      <c r="X40" s="17" t="s">
        <v>136</v>
      </c>
      <c r="Y40" s="17" t="s">
        <v>136</v>
      </c>
      <c r="Z40" s="17">
        <v>7</v>
      </c>
      <c r="AA40" s="17" t="s">
        <v>136</v>
      </c>
    </row>
    <row r="41" spans="2:27" s="15" customFormat="1" ht="10.5" customHeight="1">
      <c r="B41" s="16"/>
      <c r="C41" s="16" t="s">
        <v>29</v>
      </c>
      <c r="E41" s="29">
        <f>SUM(F41:G41)</f>
        <v>3</v>
      </c>
      <c r="F41" s="17">
        <v>3</v>
      </c>
      <c r="G41" s="17" t="s">
        <v>136</v>
      </c>
      <c r="H41" s="17">
        <v>26</v>
      </c>
      <c r="I41" s="17">
        <f t="shared" si="12"/>
        <v>894</v>
      </c>
      <c r="J41" s="17">
        <f t="shared" si="13"/>
        <v>463</v>
      </c>
      <c r="K41" s="17">
        <f t="shared" si="14"/>
        <v>431</v>
      </c>
      <c r="L41" s="17">
        <f t="shared" si="15"/>
        <v>307</v>
      </c>
      <c r="M41" s="17">
        <v>159</v>
      </c>
      <c r="N41" s="17">
        <v>148</v>
      </c>
      <c r="O41" s="17">
        <f t="shared" si="16"/>
        <v>302</v>
      </c>
      <c r="P41" s="17">
        <v>159</v>
      </c>
      <c r="Q41" s="17">
        <v>143</v>
      </c>
      <c r="R41" s="17">
        <f t="shared" si="17"/>
        <v>285</v>
      </c>
      <c r="S41" s="17">
        <v>145</v>
      </c>
      <c r="T41" s="17">
        <v>140</v>
      </c>
      <c r="U41" s="17">
        <v>34</v>
      </c>
      <c r="V41" s="17">
        <v>15</v>
      </c>
      <c r="W41" s="17" t="s">
        <v>136</v>
      </c>
      <c r="X41" s="17" t="s">
        <v>136</v>
      </c>
      <c r="Y41" s="17" t="s">
        <v>136</v>
      </c>
      <c r="Z41" s="17">
        <v>6</v>
      </c>
      <c r="AA41" s="17" t="s">
        <v>136</v>
      </c>
    </row>
    <row r="42" spans="2:27" s="15" customFormat="1" ht="10.5" customHeight="1">
      <c r="B42" s="16"/>
      <c r="C42" s="16"/>
      <c r="E42" s="29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2:27" s="14" customFormat="1" ht="10.5" customHeight="1">
      <c r="B43" s="49" t="s">
        <v>30</v>
      </c>
      <c r="C43" s="49"/>
      <c r="E43" s="32">
        <f>SUM(E44:E45)</f>
        <v>5</v>
      </c>
      <c r="F43" s="31">
        <f aca="true" t="shared" si="19" ref="F43:AA43">SUM(F44:F45)</f>
        <v>5</v>
      </c>
      <c r="G43" s="31" t="s">
        <v>136</v>
      </c>
      <c r="H43" s="31">
        <f t="shared" si="19"/>
        <v>43</v>
      </c>
      <c r="I43" s="31">
        <f t="shared" si="19"/>
        <v>1534</v>
      </c>
      <c r="J43" s="31">
        <f t="shared" si="19"/>
        <v>773</v>
      </c>
      <c r="K43" s="31">
        <f t="shared" si="19"/>
        <v>761</v>
      </c>
      <c r="L43" s="31">
        <f t="shared" si="19"/>
        <v>513</v>
      </c>
      <c r="M43" s="31">
        <f t="shared" si="19"/>
        <v>266</v>
      </c>
      <c r="N43" s="31">
        <f t="shared" si="19"/>
        <v>247</v>
      </c>
      <c r="O43" s="31">
        <f t="shared" si="19"/>
        <v>537</v>
      </c>
      <c r="P43" s="31">
        <f t="shared" si="19"/>
        <v>279</v>
      </c>
      <c r="Q43" s="31">
        <f t="shared" si="19"/>
        <v>258</v>
      </c>
      <c r="R43" s="31">
        <f t="shared" si="19"/>
        <v>484</v>
      </c>
      <c r="S43" s="31">
        <f t="shared" si="19"/>
        <v>228</v>
      </c>
      <c r="T43" s="31">
        <f t="shared" si="19"/>
        <v>256</v>
      </c>
      <c r="U43" s="31">
        <f t="shared" si="19"/>
        <v>40</v>
      </c>
      <c r="V43" s="31">
        <f t="shared" si="19"/>
        <v>38</v>
      </c>
      <c r="W43" s="31" t="s">
        <v>136</v>
      </c>
      <c r="X43" s="31" t="s">
        <v>136</v>
      </c>
      <c r="Y43" s="31" t="s">
        <v>136</v>
      </c>
      <c r="Z43" s="31">
        <f t="shared" si="19"/>
        <v>16</v>
      </c>
      <c r="AA43" s="31">
        <f t="shared" si="19"/>
        <v>1</v>
      </c>
    </row>
    <row r="44" spans="2:27" s="15" customFormat="1" ht="10.5" customHeight="1">
      <c r="B44" s="16"/>
      <c r="C44" s="16" t="s">
        <v>31</v>
      </c>
      <c r="E44" s="29">
        <f>SUM(F44:G44)</f>
        <v>2</v>
      </c>
      <c r="F44" s="17">
        <v>2</v>
      </c>
      <c r="G44" s="17" t="s">
        <v>136</v>
      </c>
      <c r="H44" s="17">
        <v>31</v>
      </c>
      <c r="I44" s="17">
        <f t="shared" si="12"/>
        <v>1162</v>
      </c>
      <c r="J44" s="17">
        <f t="shared" si="13"/>
        <v>603</v>
      </c>
      <c r="K44" s="17">
        <f t="shared" si="14"/>
        <v>559</v>
      </c>
      <c r="L44" s="17">
        <f t="shared" si="15"/>
        <v>377</v>
      </c>
      <c r="M44" s="17">
        <v>201</v>
      </c>
      <c r="N44" s="17">
        <v>176</v>
      </c>
      <c r="O44" s="17">
        <f t="shared" si="16"/>
        <v>422</v>
      </c>
      <c r="P44" s="17">
        <v>226</v>
      </c>
      <c r="Q44" s="17">
        <v>196</v>
      </c>
      <c r="R44" s="17">
        <f t="shared" si="17"/>
        <v>363</v>
      </c>
      <c r="S44" s="17">
        <v>176</v>
      </c>
      <c r="T44" s="17">
        <v>187</v>
      </c>
      <c r="U44" s="17">
        <v>21</v>
      </c>
      <c r="V44" s="17">
        <v>32</v>
      </c>
      <c r="W44" s="17" t="s">
        <v>136</v>
      </c>
      <c r="X44" s="17" t="s">
        <v>136</v>
      </c>
      <c r="Y44" s="17" t="s">
        <v>136</v>
      </c>
      <c r="Z44" s="17">
        <v>11</v>
      </c>
      <c r="AA44" s="17">
        <v>1</v>
      </c>
    </row>
    <row r="45" spans="2:27" s="15" customFormat="1" ht="10.5" customHeight="1">
      <c r="B45" s="16"/>
      <c r="C45" s="16" t="s">
        <v>32</v>
      </c>
      <c r="E45" s="29">
        <f>SUM(F45:G45)</f>
        <v>3</v>
      </c>
      <c r="F45" s="17">
        <v>3</v>
      </c>
      <c r="G45" s="17" t="s">
        <v>136</v>
      </c>
      <c r="H45" s="17">
        <v>12</v>
      </c>
      <c r="I45" s="17">
        <f t="shared" si="12"/>
        <v>372</v>
      </c>
      <c r="J45" s="17">
        <f t="shared" si="13"/>
        <v>170</v>
      </c>
      <c r="K45" s="17">
        <f t="shared" si="14"/>
        <v>202</v>
      </c>
      <c r="L45" s="17">
        <f t="shared" si="15"/>
        <v>136</v>
      </c>
      <c r="M45" s="17">
        <v>65</v>
      </c>
      <c r="N45" s="17">
        <v>71</v>
      </c>
      <c r="O45" s="17">
        <f t="shared" si="16"/>
        <v>115</v>
      </c>
      <c r="P45" s="17">
        <v>53</v>
      </c>
      <c r="Q45" s="17">
        <v>62</v>
      </c>
      <c r="R45" s="17">
        <f t="shared" si="17"/>
        <v>121</v>
      </c>
      <c r="S45" s="17">
        <v>52</v>
      </c>
      <c r="T45" s="17">
        <v>69</v>
      </c>
      <c r="U45" s="17">
        <v>19</v>
      </c>
      <c r="V45" s="17">
        <v>6</v>
      </c>
      <c r="W45" s="17" t="s">
        <v>136</v>
      </c>
      <c r="X45" s="17" t="s">
        <v>136</v>
      </c>
      <c r="Y45" s="17" t="s">
        <v>136</v>
      </c>
      <c r="Z45" s="17">
        <v>5</v>
      </c>
      <c r="AA45" s="17" t="s">
        <v>136</v>
      </c>
    </row>
    <row r="46" spans="2:27" s="15" customFormat="1" ht="10.5" customHeight="1">
      <c r="B46" s="16"/>
      <c r="C46" s="16"/>
      <c r="E46" s="29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2:27" s="14" customFormat="1" ht="10.5" customHeight="1">
      <c r="B47" s="49" t="s">
        <v>33</v>
      </c>
      <c r="C47" s="49"/>
      <c r="E47" s="32">
        <f>SUM(E48:E49)</f>
        <v>4</v>
      </c>
      <c r="F47" s="31">
        <f aca="true" t="shared" si="20" ref="F47:AA47">SUM(F48:F49)</f>
        <v>4</v>
      </c>
      <c r="G47" s="31" t="s">
        <v>136</v>
      </c>
      <c r="H47" s="31">
        <f t="shared" si="20"/>
        <v>43</v>
      </c>
      <c r="I47" s="31">
        <f t="shared" si="20"/>
        <v>1502</v>
      </c>
      <c r="J47" s="31">
        <f t="shared" si="20"/>
        <v>782</v>
      </c>
      <c r="K47" s="31">
        <f t="shared" si="20"/>
        <v>720</v>
      </c>
      <c r="L47" s="31">
        <f t="shared" si="20"/>
        <v>502</v>
      </c>
      <c r="M47" s="31">
        <f t="shared" si="20"/>
        <v>262</v>
      </c>
      <c r="N47" s="31">
        <f t="shared" si="20"/>
        <v>240</v>
      </c>
      <c r="O47" s="31">
        <f t="shared" si="20"/>
        <v>547</v>
      </c>
      <c r="P47" s="31">
        <f t="shared" si="20"/>
        <v>282</v>
      </c>
      <c r="Q47" s="31">
        <f t="shared" si="20"/>
        <v>265</v>
      </c>
      <c r="R47" s="31">
        <f t="shared" si="20"/>
        <v>453</v>
      </c>
      <c r="S47" s="31">
        <f t="shared" si="20"/>
        <v>238</v>
      </c>
      <c r="T47" s="31">
        <f t="shared" si="20"/>
        <v>215</v>
      </c>
      <c r="U47" s="31">
        <f t="shared" si="20"/>
        <v>58</v>
      </c>
      <c r="V47" s="31">
        <f t="shared" si="20"/>
        <v>18</v>
      </c>
      <c r="W47" s="31" t="s">
        <v>136</v>
      </c>
      <c r="X47" s="31" t="s">
        <v>136</v>
      </c>
      <c r="Y47" s="31">
        <f t="shared" si="20"/>
        <v>2</v>
      </c>
      <c r="Z47" s="31">
        <f t="shared" si="20"/>
        <v>4</v>
      </c>
      <c r="AA47" s="31">
        <f t="shared" si="20"/>
        <v>3</v>
      </c>
    </row>
    <row r="48" spans="2:27" s="15" customFormat="1" ht="10.5" customHeight="1">
      <c r="B48" s="16"/>
      <c r="C48" s="16" t="s">
        <v>34</v>
      </c>
      <c r="E48" s="29">
        <f>SUM(F48:G48)</f>
        <v>2</v>
      </c>
      <c r="F48" s="17">
        <v>2</v>
      </c>
      <c r="G48" s="17" t="s">
        <v>136</v>
      </c>
      <c r="H48" s="17">
        <v>28</v>
      </c>
      <c r="I48" s="17">
        <f t="shared" si="12"/>
        <v>1026</v>
      </c>
      <c r="J48" s="17">
        <f t="shared" si="13"/>
        <v>519</v>
      </c>
      <c r="K48" s="17">
        <f t="shared" si="14"/>
        <v>507</v>
      </c>
      <c r="L48" s="17">
        <f t="shared" si="15"/>
        <v>328</v>
      </c>
      <c r="M48" s="17">
        <v>158</v>
      </c>
      <c r="N48" s="17">
        <v>170</v>
      </c>
      <c r="O48" s="17">
        <f t="shared" si="16"/>
        <v>377</v>
      </c>
      <c r="P48" s="17">
        <v>193</v>
      </c>
      <c r="Q48" s="17">
        <v>184</v>
      </c>
      <c r="R48" s="17">
        <f t="shared" si="17"/>
        <v>321</v>
      </c>
      <c r="S48" s="17">
        <v>168</v>
      </c>
      <c r="T48" s="17">
        <v>153</v>
      </c>
      <c r="U48" s="17">
        <v>35</v>
      </c>
      <c r="V48" s="17">
        <v>13</v>
      </c>
      <c r="W48" s="17" t="s">
        <v>136</v>
      </c>
      <c r="X48" s="17" t="s">
        <v>136</v>
      </c>
      <c r="Y48" s="17">
        <v>2</v>
      </c>
      <c r="Z48" s="17">
        <v>1</v>
      </c>
      <c r="AA48" s="17" t="s">
        <v>136</v>
      </c>
    </row>
    <row r="49" spans="2:27" s="15" customFormat="1" ht="10.5" customHeight="1">
      <c r="B49" s="16"/>
      <c r="C49" s="16" t="s">
        <v>35</v>
      </c>
      <c r="E49" s="29">
        <f>SUM(F49:G49)</f>
        <v>2</v>
      </c>
      <c r="F49" s="17">
        <v>2</v>
      </c>
      <c r="G49" s="17" t="s">
        <v>136</v>
      </c>
      <c r="H49" s="17">
        <v>15</v>
      </c>
      <c r="I49" s="17">
        <f t="shared" si="12"/>
        <v>476</v>
      </c>
      <c r="J49" s="17">
        <f t="shared" si="13"/>
        <v>263</v>
      </c>
      <c r="K49" s="17">
        <f t="shared" si="14"/>
        <v>213</v>
      </c>
      <c r="L49" s="17">
        <f t="shared" si="15"/>
        <v>174</v>
      </c>
      <c r="M49" s="17">
        <v>104</v>
      </c>
      <c r="N49" s="17">
        <v>70</v>
      </c>
      <c r="O49" s="17">
        <f t="shared" si="16"/>
        <v>170</v>
      </c>
      <c r="P49" s="17">
        <v>89</v>
      </c>
      <c r="Q49" s="17">
        <v>81</v>
      </c>
      <c r="R49" s="17">
        <f t="shared" si="17"/>
        <v>132</v>
      </c>
      <c r="S49" s="17">
        <v>70</v>
      </c>
      <c r="T49" s="17">
        <v>62</v>
      </c>
      <c r="U49" s="17">
        <v>23</v>
      </c>
      <c r="V49" s="17">
        <v>5</v>
      </c>
      <c r="W49" s="17" t="s">
        <v>136</v>
      </c>
      <c r="X49" s="17" t="s">
        <v>136</v>
      </c>
      <c r="Y49" s="17" t="s">
        <v>136</v>
      </c>
      <c r="Z49" s="17">
        <v>3</v>
      </c>
      <c r="AA49" s="17">
        <v>3</v>
      </c>
    </row>
    <row r="50" spans="2:27" s="15" customFormat="1" ht="10.5" customHeight="1">
      <c r="B50" s="16"/>
      <c r="C50" s="16"/>
      <c r="E50" s="29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2:27" s="14" customFormat="1" ht="10.5" customHeight="1">
      <c r="B51" s="49" t="s">
        <v>36</v>
      </c>
      <c r="C51" s="49"/>
      <c r="E51" s="32">
        <f>SUM(E52:E55)</f>
        <v>4</v>
      </c>
      <c r="F51" s="31">
        <f aca="true" t="shared" si="21" ref="F51:Z51">SUM(F52:F55)</f>
        <v>4</v>
      </c>
      <c r="G51" s="31" t="s">
        <v>136</v>
      </c>
      <c r="H51" s="31">
        <f t="shared" si="21"/>
        <v>47</v>
      </c>
      <c r="I51" s="31">
        <f t="shared" si="21"/>
        <v>1761</v>
      </c>
      <c r="J51" s="31">
        <f t="shared" si="21"/>
        <v>893</v>
      </c>
      <c r="K51" s="31">
        <f t="shared" si="21"/>
        <v>868</v>
      </c>
      <c r="L51" s="31">
        <f t="shared" si="21"/>
        <v>552</v>
      </c>
      <c r="M51" s="31">
        <f t="shared" si="21"/>
        <v>277</v>
      </c>
      <c r="N51" s="31">
        <f t="shared" si="21"/>
        <v>275</v>
      </c>
      <c r="O51" s="31">
        <f t="shared" si="21"/>
        <v>600</v>
      </c>
      <c r="P51" s="31">
        <f t="shared" si="21"/>
        <v>296</v>
      </c>
      <c r="Q51" s="31">
        <f t="shared" si="21"/>
        <v>304</v>
      </c>
      <c r="R51" s="31">
        <f t="shared" si="21"/>
        <v>609</v>
      </c>
      <c r="S51" s="31">
        <f t="shared" si="21"/>
        <v>320</v>
      </c>
      <c r="T51" s="31">
        <f t="shared" si="21"/>
        <v>289</v>
      </c>
      <c r="U51" s="31">
        <f t="shared" si="21"/>
        <v>60</v>
      </c>
      <c r="V51" s="31">
        <f t="shared" si="21"/>
        <v>23</v>
      </c>
      <c r="W51" s="31" t="s">
        <v>136</v>
      </c>
      <c r="X51" s="31" t="s">
        <v>136</v>
      </c>
      <c r="Y51" s="31">
        <f t="shared" si="21"/>
        <v>2</v>
      </c>
      <c r="Z51" s="31">
        <f t="shared" si="21"/>
        <v>12</v>
      </c>
      <c r="AA51" s="31" t="s">
        <v>136</v>
      </c>
    </row>
    <row r="52" spans="2:27" s="15" customFormat="1" ht="10.5" customHeight="1">
      <c r="B52" s="16"/>
      <c r="C52" s="16" t="s">
        <v>37</v>
      </c>
      <c r="E52" s="29">
        <f>SUM(F52:G52)</f>
        <v>1</v>
      </c>
      <c r="F52" s="17">
        <v>1</v>
      </c>
      <c r="G52" s="17" t="s">
        <v>136</v>
      </c>
      <c r="H52" s="17">
        <v>17</v>
      </c>
      <c r="I52" s="17">
        <f t="shared" si="12"/>
        <v>657</v>
      </c>
      <c r="J52" s="17">
        <f t="shared" si="13"/>
        <v>330</v>
      </c>
      <c r="K52" s="17">
        <f t="shared" si="14"/>
        <v>327</v>
      </c>
      <c r="L52" s="17">
        <f t="shared" si="15"/>
        <v>209</v>
      </c>
      <c r="M52" s="17">
        <v>109</v>
      </c>
      <c r="N52" s="17">
        <v>100</v>
      </c>
      <c r="O52" s="17">
        <f t="shared" si="16"/>
        <v>218</v>
      </c>
      <c r="P52" s="17">
        <v>104</v>
      </c>
      <c r="Q52" s="17">
        <v>114</v>
      </c>
      <c r="R52" s="17">
        <f t="shared" si="17"/>
        <v>230</v>
      </c>
      <c r="S52" s="17">
        <v>117</v>
      </c>
      <c r="T52" s="17">
        <v>113</v>
      </c>
      <c r="U52" s="17">
        <v>21</v>
      </c>
      <c r="V52" s="17">
        <v>7</v>
      </c>
      <c r="W52" s="17" t="s">
        <v>136</v>
      </c>
      <c r="X52" s="17" t="s">
        <v>136</v>
      </c>
      <c r="Y52" s="17" t="s">
        <v>136</v>
      </c>
      <c r="Z52" s="17">
        <v>6</v>
      </c>
      <c r="AA52" s="17" t="s">
        <v>136</v>
      </c>
    </row>
    <row r="53" spans="2:27" s="15" customFormat="1" ht="10.5" customHeight="1">
      <c r="B53" s="16"/>
      <c r="C53" s="16" t="s">
        <v>38</v>
      </c>
      <c r="E53" s="29">
        <f>SUM(F53:G53)</f>
        <v>1</v>
      </c>
      <c r="F53" s="17">
        <v>1</v>
      </c>
      <c r="G53" s="17" t="s">
        <v>136</v>
      </c>
      <c r="H53" s="17">
        <v>11</v>
      </c>
      <c r="I53" s="17">
        <f t="shared" si="12"/>
        <v>395</v>
      </c>
      <c r="J53" s="17">
        <f t="shared" si="13"/>
        <v>208</v>
      </c>
      <c r="K53" s="17">
        <f t="shared" si="14"/>
        <v>187</v>
      </c>
      <c r="L53" s="17">
        <f t="shared" si="15"/>
        <v>122</v>
      </c>
      <c r="M53" s="17">
        <v>67</v>
      </c>
      <c r="N53" s="17">
        <v>55</v>
      </c>
      <c r="O53" s="17">
        <f t="shared" si="16"/>
        <v>127</v>
      </c>
      <c r="P53" s="17">
        <v>62</v>
      </c>
      <c r="Q53" s="17">
        <v>65</v>
      </c>
      <c r="R53" s="17">
        <f t="shared" si="17"/>
        <v>146</v>
      </c>
      <c r="S53" s="17">
        <v>79</v>
      </c>
      <c r="T53" s="17">
        <v>67</v>
      </c>
      <c r="U53" s="17">
        <v>13</v>
      </c>
      <c r="V53" s="17">
        <v>6</v>
      </c>
      <c r="W53" s="17" t="s">
        <v>136</v>
      </c>
      <c r="X53" s="17" t="s">
        <v>136</v>
      </c>
      <c r="Y53" s="17">
        <v>2</v>
      </c>
      <c r="Z53" s="17">
        <v>2</v>
      </c>
      <c r="AA53" s="17" t="s">
        <v>136</v>
      </c>
    </row>
    <row r="54" spans="2:27" s="15" customFormat="1" ht="10.5" customHeight="1">
      <c r="B54" s="16"/>
      <c r="C54" s="16" t="s">
        <v>39</v>
      </c>
      <c r="E54" s="29">
        <f>SUM(F54:G54)</f>
        <v>2</v>
      </c>
      <c r="F54" s="17">
        <v>2</v>
      </c>
      <c r="G54" s="17" t="s">
        <v>136</v>
      </c>
      <c r="H54" s="17">
        <v>19</v>
      </c>
      <c r="I54" s="17">
        <f t="shared" si="12"/>
        <v>709</v>
      </c>
      <c r="J54" s="17">
        <f t="shared" si="13"/>
        <v>355</v>
      </c>
      <c r="K54" s="17">
        <f t="shared" si="14"/>
        <v>354</v>
      </c>
      <c r="L54" s="17">
        <f t="shared" si="15"/>
        <v>221</v>
      </c>
      <c r="M54" s="17">
        <v>101</v>
      </c>
      <c r="N54" s="17">
        <v>120</v>
      </c>
      <c r="O54" s="17">
        <f t="shared" si="16"/>
        <v>255</v>
      </c>
      <c r="P54" s="17">
        <v>130</v>
      </c>
      <c r="Q54" s="17">
        <v>125</v>
      </c>
      <c r="R54" s="17">
        <f t="shared" si="17"/>
        <v>233</v>
      </c>
      <c r="S54" s="17">
        <v>124</v>
      </c>
      <c r="T54" s="17">
        <v>109</v>
      </c>
      <c r="U54" s="17">
        <v>26</v>
      </c>
      <c r="V54" s="17">
        <v>10</v>
      </c>
      <c r="W54" s="17" t="s">
        <v>136</v>
      </c>
      <c r="X54" s="17" t="s">
        <v>136</v>
      </c>
      <c r="Y54" s="17" t="s">
        <v>136</v>
      </c>
      <c r="Z54" s="17">
        <v>4</v>
      </c>
      <c r="AA54" s="17" t="s">
        <v>136</v>
      </c>
    </row>
    <row r="55" spans="2:27" s="15" customFormat="1" ht="10.5" customHeight="1">
      <c r="B55" s="16"/>
      <c r="C55" s="16" t="s">
        <v>40</v>
      </c>
      <c r="E55" s="29" t="s">
        <v>136</v>
      </c>
      <c r="F55" s="17" t="s">
        <v>136</v>
      </c>
      <c r="G55" s="17" t="s">
        <v>136</v>
      </c>
      <c r="H55" s="17" t="s">
        <v>136</v>
      </c>
      <c r="I55" s="17" t="s">
        <v>136</v>
      </c>
      <c r="J55" s="17" t="s">
        <v>136</v>
      </c>
      <c r="K55" s="17" t="s">
        <v>136</v>
      </c>
      <c r="L55" s="17" t="s">
        <v>136</v>
      </c>
      <c r="M55" s="17" t="s">
        <v>136</v>
      </c>
      <c r="N55" s="17" t="s">
        <v>136</v>
      </c>
      <c r="O55" s="17" t="s">
        <v>136</v>
      </c>
      <c r="P55" s="17" t="s">
        <v>136</v>
      </c>
      <c r="Q55" s="17" t="s">
        <v>136</v>
      </c>
      <c r="R55" s="17" t="s">
        <v>136</v>
      </c>
      <c r="S55" s="17" t="s">
        <v>136</v>
      </c>
      <c r="T55" s="17" t="s">
        <v>136</v>
      </c>
      <c r="U55" s="17" t="s">
        <v>136</v>
      </c>
      <c r="V55" s="17" t="s">
        <v>136</v>
      </c>
      <c r="W55" s="17" t="s">
        <v>136</v>
      </c>
      <c r="X55" s="17" t="s">
        <v>136</v>
      </c>
      <c r="Y55" s="17" t="s">
        <v>136</v>
      </c>
      <c r="Z55" s="17" t="s">
        <v>136</v>
      </c>
      <c r="AA55" s="17" t="s">
        <v>136</v>
      </c>
    </row>
    <row r="56" spans="2:27" s="15" customFormat="1" ht="9" customHeight="1">
      <c r="B56" s="16"/>
      <c r="C56" s="16"/>
      <c r="E56" s="29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2:27" s="14" customFormat="1" ht="10.5" customHeight="1">
      <c r="B57" s="49" t="s">
        <v>41</v>
      </c>
      <c r="C57" s="49"/>
      <c r="E57" s="32">
        <f>SUM(E58:E66)</f>
        <v>12</v>
      </c>
      <c r="F57" s="31">
        <f aca="true" t="shared" si="22" ref="F57:AA57">SUM(F58:F66)</f>
        <v>12</v>
      </c>
      <c r="G57" s="31" t="s">
        <v>136</v>
      </c>
      <c r="H57" s="31">
        <f t="shared" si="22"/>
        <v>88</v>
      </c>
      <c r="I57" s="31">
        <f t="shared" si="22"/>
        <v>3067</v>
      </c>
      <c r="J57" s="31">
        <f t="shared" si="22"/>
        <v>1577</v>
      </c>
      <c r="K57" s="31">
        <f t="shared" si="22"/>
        <v>1490</v>
      </c>
      <c r="L57" s="31">
        <f t="shared" si="22"/>
        <v>1057</v>
      </c>
      <c r="M57" s="31">
        <f t="shared" si="22"/>
        <v>545</v>
      </c>
      <c r="N57" s="31">
        <f t="shared" si="22"/>
        <v>512</v>
      </c>
      <c r="O57" s="31">
        <f t="shared" si="22"/>
        <v>1024</v>
      </c>
      <c r="P57" s="31">
        <f t="shared" si="22"/>
        <v>514</v>
      </c>
      <c r="Q57" s="31">
        <f t="shared" si="22"/>
        <v>510</v>
      </c>
      <c r="R57" s="31">
        <f t="shared" si="22"/>
        <v>986</v>
      </c>
      <c r="S57" s="31">
        <f t="shared" si="22"/>
        <v>518</v>
      </c>
      <c r="T57" s="31">
        <f t="shared" si="22"/>
        <v>468</v>
      </c>
      <c r="U57" s="31">
        <f t="shared" si="22"/>
        <v>127</v>
      </c>
      <c r="V57" s="31">
        <f t="shared" si="22"/>
        <v>35</v>
      </c>
      <c r="W57" s="31">
        <f t="shared" si="22"/>
        <v>3</v>
      </c>
      <c r="X57" s="31">
        <f t="shared" si="22"/>
        <v>1</v>
      </c>
      <c r="Y57" s="31">
        <f t="shared" si="22"/>
        <v>5</v>
      </c>
      <c r="Z57" s="31">
        <f t="shared" si="22"/>
        <v>33</v>
      </c>
      <c r="AA57" s="31">
        <f t="shared" si="22"/>
        <v>7</v>
      </c>
    </row>
    <row r="58" spans="2:27" s="15" customFormat="1" ht="10.5" customHeight="1">
      <c r="B58" s="16"/>
      <c r="C58" s="16" t="s">
        <v>42</v>
      </c>
      <c r="E58" s="29">
        <f aca="true" t="shared" si="23" ref="E58:E66">SUM(F58:G58)</f>
        <v>2</v>
      </c>
      <c r="F58" s="17">
        <v>2</v>
      </c>
      <c r="G58" s="17" t="s">
        <v>136</v>
      </c>
      <c r="H58" s="17">
        <v>18</v>
      </c>
      <c r="I58" s="17">
        <f t="shared" si="12"/>
        <v>757</v>
      </c>
      <c r="J58" s="17">
        <f t="shared" si="13"/>
        <v>372</v>
      </c>
      <c r="K58" s="17">
        <f t="shared" si="14"/>
        <v>385</v>
      </c>
      <c r="L58" s="17">
        <f t="shared" si="15"/>
        <v>265</v>
      </c>
      <c r="M58" s="17">
        <v>146</v>
      </c>
      <c r="N58" s="17">
        <v>119</v>
      </c>
      <c r="O58" s="17">
        <f t="shared" si="16"/>
        <v>243</v>
      </c>
      <c r="P58" s="17">
        <v>104</v>
      </c>
      <c r="Q58" s="17">
        <v>139</v>
      </c>
      <c r="R58" s="17">
        <f t="shared" si="17"/>
        <v>249</v>
      </c>
      <c r="S58" s="17">
        <v>122</v>
      </c>
      <c r="T58" s="17">
        <v>127</v>
      </c>
      <c r="U58" s="17">
        <v>24</v>
      </c>
      <c r="V58" s="17">
        <v>7</v>
      </c>
      <c r="W58" s="17" t="s">
        <v>136</v>
      </c>
      <c r="X58" s="17" t="s">
        <v>136</v>
      </c>
      <c r="Y58" s="17">
        <v>1</v>
      </c>
      <c r="Z58" s="17">
        <v>7</v>
      </c>
      <c r="AA58" s="17">
        <v>2</v>
      </c>
    </row>
    <row r="59" spans="2:27" s="15" customFormat="1" ht="10.5" customHeight="1">
      <c r="B59" s="16"/>
      <c r="C59" s="16" t="s">
        <v>43</v>
      </c>
      <c r="E59" s="29">
        <f t="shared" si="23"/>
        <v>1</v>
      </c>
      <c r="F59" s="17">
        <v>1</v>
      </c>
      <c r="G59" s="17" t="s">
        <v>136</v>
      </c>
      <c r="H59" s="17">
        <v>6</v>
      </c>
      <c r="I59" s="17">
        <f t="shared" si="12"/>
        <v>246</v>
      </c>
      <c r="J59" s="17">
        <f t="shared" si="13"/>
        <v>124</v>
      </c>
      <c r="K59" s="17">
        <f t="shared" si="14"/>
        <v>122</v>
      </c>
      <c r="L59" s="17">
        <f t="shared" si="15"/>
        <v>87</v>
      </c>
      <c r="M59" s="17">
        <v>41</v>
      </c>
      <c r="N59" s="17">
        <v>46</v>
      </c>
      <c r="O59" s="17">
        <f t="shared" si="16"/>
        <v>81</v>
      </c>
      <c r="P59" s="17">
        <v>42</v>
      </c>
      <c r="Q59" s="17">
        <v>39</v>
      </c>
      <c r="R59" s="17">
        <f t="shared" si="17"/>
        <v>78</v>
      </c>
      <c r="S59" s="17">
        <v>41</v>
      </c>
      <c r="T59" s="17">
        <v>37</v>
      </c>
      <c r="U59" s="17">
        <v>11</v>
      </c>
      <c r="V59" s="17">
        <v>2</v>
      </c>
      <c r="W59" s="17" t="s">
        <v>136</v>
      </c>
      <c r="X59" s="17" t="s">
        <v>136</v>
      </c>
      <c r="Y59" s="17">
        <v>1</v>
      </c>
      <c r="Z59" s="17">
        <v>3</v>
      </c>
      <c r="AA59" s="17" t="s">
        <v>136</v>
      </c>
    </row>
    <row r="60" spans="2:27" s="15" customFormat="1" ht="10.5" customHeight="1">
      <c r="B60" s="16"/>
      <c r="C60" s="16" t="s">
        <v>44</v>
      </c>
      <c r="E60" s="29">
        <f t="shared" si="23"/>
        <v>2</v>
      </c>
      <c r="F60" s="17">
        <v>2</v>
      </c>
      <c r="G60" s="17" t="s">
        <v>136</v>
      </c>
      <c r="H60" s="17">
        <v>21</v>
      </c>
      <c r="I60" s="17">
        <f t="shared" si="12"/>
        <v>693</v>
      </c>
      <c r="J60" s="17">
        <f t="shared" si="13"/>
        <v>378</v>
      </c>
      <c r="K60" s="17">
        <f t="shared" si="14"/>
        <v>315</v>
      </c>
      <c r="L60" s="17">
        <f t="shared" si="15"/>
        <v>235</v>
      </c>
      <c r="M60" s="17">
        <v>120</v>
      </c>
      <c r="N60" s="17">
        <v>115</v>
      </c>
      <c r="O60" s="17">
        <f t="shared" si="16"/>
        <v>233</v>
      </c>
      <c r="P60" s="17">
        <v>126</v>
      </c>
      <c r="Q60" s="17">
        <v>107</v>
      </c>
      <c r="R60" s="17">
        <f t="shared" si="17"/>
        <v>225</v>
      </c>
      <c r="S60" s="17">
        <v>132</v>
      </c>
      <c r="T60" s="17">
        <v>93</v>
      </c>
      <c r="U60" s="17">
        <v>29</v>
      </c>
      <c r="V60" s="17">
        <v>7</v>
      </c>
      <c r="W60" s="17" t="s">
        <v>136</v>
      </c>
      <c r="X60" s="17" t="s">
        <v>136</v>
      </c>
      <c r="Y60" s="17">
        <v>2</v>
      </c>
      <c r="Z60" s="17">
        <v>6</v>
      </c>
      <c r="AA60" s="17" t="s">
        <v>136</v>
      </c>
    </row>
    <row r="61" spans="2:27" s="15" customFormat="1" ht="10.5" customHeight="1">
      <c r="B61" s="16"/>
      <c r="C61" s="16" t="s">
        <v>45</v>
      </c>
      <c r="E61" s="29">
        <f t="shared" si="23"/>
        <v>1</v>
      </c>
      <c r="F61" s="17">
        <v>1</v>
      </c>
      <c r="G61" s="17" t="s">
        <v>136</v>
      </c>
      <c r="H61" s="17">
        <v>20</v>
      </c>
      <c r="I61" s="17">
        <f t="shared" si="12"/>
        <v>768</v>
      </c>
      <c r="J61" s="17">
        <f t="shared" si="13"/>
        <v>405</v>
      </c>
      <c r="K61" s="17">
        <f t="shared" si="14"/>
        <v>363</v>
      </c>
      <c r="L61" s="17">
        <f t="shared" si="15"/>
        <v>286</v>
      </c>
      <c r="M61" s="17">
        <v>150</v>
      </c>
      <c r="N61" s="17">
        <v>136</v>
      </c>
      <c r="O61" s="17">
        <f t="shared" si="16"/>
        <v>247</v>
      </c>
      <c r="P61" s="17">
        <v>134</v>
      </c>
      <c r="Q61" s="17">
        <v>113</v>
      </c>
      <c r="R61" s="17">
        <f t="shared" si="17"/>
        <v>235</v>
      </c>
      <c r="S61" s="17">
        <v>121</v>
      </c>
      <c r="T61" s="17">
        <v>114</v>
      </c>
      <c r="U61" s="17">
        <v>24</v>
      </c>
      <c r="V61" s="17">
        <v>7</v>
      </c>
      <c r="W61" s="17" t="s">
        <v>136</v>
      </c>
      <c r="X61" s="17" t="s">
        <v>136</v>
      </c>
      <c r="Y61" s="17">
        <v>1</v>
      </c>
      <c r="Z61" s="17">
        <v>6</v>
      </c>
      <c r="AA61" s="17" t="s">
        <v>136</v>
      </c>
    </row>
    <row r="62" spans="2:27" s="15" customFormat="1" ht="10.5" customHeight="1">
      <c r="B62" s="16"/>
      <c r="C62" s="16" t="s">
        <v>46</v>
      </c>
      <c r="E62" s="29">
        <f t="shared" si="23"/>
        <v>1</v>
      </c>
      <c r="F62" s="17">
        <v>1</v>
      </c>
      <c r="G62" s="17" t="s">
        <v>136</v>
      </c>
      <c r="H62" s="17">
        <v>7</v>
      </c>
      <c r="I62" s="17">
        <f t="shared" si="12"/>
        <v>223</v>
      </c>
      <c r="J62" s="17">
        <f t="shared" si="13"/>
        <v>110</v>
      </c>
      <c r="K62" s="17">
        <f t="shared" si="14"/>
        <v>113</v>
      </c>
      <c r="L62" s="17">
        <f t="shared" si="15"/>
        <v>68</v>
      </c>
      <c r="M62" s="17">
        <v>34</v>
      </c>
      <c r="N62" s="17">
        <v>34</v>
      </c>
      <c r="O62" s="17">
        <f t="shared" si="16"/>
        <v>80</v>
      </c>
      <c r="P62" s="17">
        <v>33</v>
      </c>
      <c r="Q62" s="17">
        <v>47</v>
      </c>
      <c r="R62" s="17">
        <f t="shared" si="17"/>
        <v>75</v>
      </c>
      <c r="S62" s="17">
        <v>43</v>
      </c>
      <c r="T62" s="17">
        <v>32</v>
      </c>
      <c r="U62" s="17">
        <v>11</v>
      </c>
      <c r="V62" s="17">
        <v>4</v>
      </c>
      <c r="W62" s="17" t="s">
        <v>136</v>
      </c>
      <c r="X62" s="17" t="s">
        <v>136</v>
      </c>
      <c r="Y62" s="17" t="s">
        <v>136</v>
      </c>
      <c r="Z62" s="17">
        <v>5</v>
      </c>
      <c r="AA62" s="17" t="s">
        <v>136</v>
      </c>
    </row>
    <row r="63" spans="2:27" s="15" customFormat="1" ht="10.5" customHeight="1">
      <c r="B63" s="16"/>
      <c r="C63" s="16" t="s">
        <v>47</v>
      </c>
      <c r="E63" s="29">
        <f t="shared" si="23"/>
        <v>1</v>
      </c>
      <c r="F63" s="17">
        <v>1</v>
      </c>
      <c r="G63" s="17" t="s">
        <v>136</v>
      </c>
      <c r="H63" s="17">
        <v>5</v>
      </c>
      <c r="I63" s="17">
        <f t="shared" si="12"/>
        <v>133</v>
      </c>
      <c r="J63" s="17">
        <f t="shared" si="13"/>
        <v>69</v>
      </c>
      <c r="K63" s="17">
        <f t="shared" si="14"/>
        <v>64</v>
      </c>
      <c r="L63" s="17">
        <f t="shared" si="15"/>
        <v>42</v>
      </c>
      <c r="M63" s="17">
        <v>21</v>
      </c>
      <c r="N63" s="17">
        <v>21</v>
      </c>
      <c r="O63" s="17">
        <f t="shared" si="16"/>
        <v>45</v>
      </c>
      <c r="P63" s="17">
        <v>25</v>
      </c>
      <c r="Q63" s="17">
        <v>20</v>
      </c>
      <c r="R63" s="17">
        <f t="shared" si="17"/>
        <v>46</v>
      </c>
      <c r="S63" s="17">
        <v>23</v>
      </c>
      <c r="T63" s="17">
        <v>23</v>
      </c>
      <c r="U63" s="17">
        <v>7</v>
      </c>
      <c r="V63" s="17">
        <v>2</v>
      </c>
      <c r="W63" s="17" t="s">
        <v>136</v>
      </c>
      <c r="X63" s="17" t="s">
        <v>136</v>
      </c>
      <c r="Y63" s="17" t="s">
        <v>136</v>
      </c>
      <c r="Z63" s="17">
        <v>3</v>
      </c>
      <c r="AA63" s="17" t="s">
        <v>136</v>
      </c>
    </row>
    <row r="64" spans="2:27" s="15" customFormat="1" ht="10.5" customHeight="1">
      <c r="B64" s="16"/>
      <c r="C64" s="16" t="s">
        <v>48</v>
      </c>
      <c r="E64" s="29">
        <f t="shared" si="23"/>
        <v>2</v>
      </c>
      <c r="F64" s="17">
        <v>2</v>
      </c>
      <c r="G64" s="17" t="s">
        <v>136</v>
      </c>
      <c r="H64" s="17">
        <v>4</v>
      </c>
      <c r="I64" s="17">
        <f t="shared" si="12"/>
        <v>41</v>
      </c>
      <c r="J64" s="17">
        <f t="shared" si="13"/>
        <v>21</v>
      </c>
      <c r="K64" s="17">
        <f t="shared" si="14"/>
        <v>20</v>
      </c>
      <c r="L64" s="17">
        <f t="shared" si="15"/>
        <v>15</v>
      </c>
      <c r="M64" s="17">
        <v>5</v>
      </c>
      <c r="N64" s="17">
        <v>10</v>
      </c>
      <c r="O64" s="17">
        <f t="shared" si="16"/>
        <v>18</v>
      </c>
      <c r="P64" s="17">
        <v>12</v>
      </c>
      <c r="Q64" s="17">
        <v>6</v>
      </c>
      <c r="R64" s="17">
        <f t="shared" si="17"/>
        <v>8</v>
      </c>
      <c r="S64" s="17">
        <v>4</v>
      </c>
      <c r="T64" s="17">
        <v>4</v>
      </c>
      <c r="U64" s="17">
        <v>7</v>
      </c>
      <c r="V64" s="17">
        <v>3</v>
      </c>
      <c r="W64" s="17">
        <v>2</v>
      </c>
      <c r="X64" s="17" t="s">
        <v>136</v>
      </c>
      <c r="Y64" s="17" t="s">
        <v>136</v>
      </c>
      <c r="Z64" s="17">
        <v>2</v>
      </c>
      <c r="AA64" s="17" t="s">
        <v>136</v>
      </c>
    </row>
    <row r="65" spans="2:27" s="15" customFormat="1" ht="10.5" customHeight="1">
      <c r="B65" s="16"/>
      <c r="C65" s="16" t="s">
        <v>49</v>
      </c>
      <c r="E65" s="29">
        <f t="shared" si="23"/>
        <v>1</v>
      </c>
      <c r="F65" s="17">
        <v>1</v>
      </c>
      <c r="G65" s="17" t="s">
        <v>136</v>
      </c>
      <c r="H65" s="17">
        <v>3</v>
      </c>
      <c r="I65" s="17">
        <f t="shared" si="12"/>
        <v>95</v>
      </c>
      <c r="J65" s="17">
        <f t="shared" si="13"/>
        <v>40</v>
      </c>
      <c r="K65" s="17">
        <f t="shared" si="14"/>
        <v>55</v>
      </c>
      <c r="L65" s="17">
        <f t="shared" si="15"/>
        <v>30</v>
      </c>
      <c r="M65" s="17">
        <v>11</v>
      </c>
      <c r="N65" s="17">
        <v>19</v>
      </c>
      <c r="O65" s="17">
        <f t="shared" si="16"/>
        <v>31</v>
      </c>
      <c r="P65" s="17">
        <v>16</v>
      </c>
      <c r="Q65" s="17">
        <v>15</v>
      </c>
      <c r="R65" s="17">
        <f t="shared" si="17"/>
        <v>34</v>
      </c>
      <c r="S65" s="17">
        <v>13</v>
      </c>
      <c r="T65" s="17">
        <v>21</v>
      </c>
      <c r="U65" s="17">
        <v>6</v>
      </c>
      <c r="V65" s="17">
        <v>1</v>
      </c>
      <c r="W65" s="17">
        <v>1</v>
      </c>
      <c r="X65" s="17" t="s">
        <v>136</v>
      </c>
      <c r="Y65" s="17" t="s">
        <v>136</v>
      </c>
      <c r="Z65" s="17">
        <v>1</v>
      </c>
      <c r="AA65" s="17" t="s">
        <v>136</v>
      </c>
    </row>
    <row r="66" spans="2:27" s="15" customFormat="1" ht="10.5" customHeight="1">
      <c r="B66" s="16"/>
      <c r="C66" s="16" t="s">
        <v>124</v>
      </c>
      <c r="E66" s="29">
        <f t="shared" si="23"/>
        <v>1</v>
      </c>
      <c r="F66" s="17">
        <v>1</v>
      </c>
      <c r="G66" s="17" t="s">
        <v>125</v>
      </c>
      <c r="H66" s="17">
        <v>4</v>
      </c>
      <c r="I66" s="17">
        <f t="shared" si="12"/>
        <v>111</v>
      </c>
      <c r="J66" s="17">
        <f t="shared" si="13"/>
        <v>58</v>
      </c>
      <c r="K66" s="17">
        <f t="shared" si="14"/>
        <v>53</v>
      </c>
      <c r="L66" s="17">
        <f t="shared" si="15"/>
        <v>29</v>
      </c>
      <c r="M66" s="17">
        <v>17</v>
      </c>
      <c r="N66" s="17">
        <v>12</v>
      </c>
      <c r="O66" s="17">
        <f t="shared" si="16"/>
        <v>46</v>
      </c>
      <c r="P66" s="17">
        <v>22</v>
      </c>
      <c r="Q66" s="17">
        <v>24</v>
      </c>
      <c r="R66" s="17">
        <f t="shared" si="17"/>
        <v>36</v>
      </c>
      <c r="S66" s="17">
        <v>19</v>
      </c>
      <c r="T66" s="17">
        <v>17</v>
      </c>
      <c r="U66" s="17">
        <v>8</v>
      </c>
      <c r="V66" s="17">
        <v>2</v>
      </c>
      <c r="W66" s="17" t="s">
        <v>125</v>
      </c>
      <c r="X66" s="17">
        <v>1</v>
      </c>
      <c r="Y66" s="17" t="s">
        <v>125</v>
      </c>
      <c r="Z66" s="17" t="s">
        <v>125</v>
      </c>
      <c r="AA66" s="17">
        <v>5</v>
      </c>
    </row>
    <row r="67" spans="2:27" s="15" customFormat="1" ht="9" customHeight="1">
      <c r="B67" s="16"/>
      <c r="C67" s="16"/>
      <c r="E67" s="29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2:27" s="14" customFormat="1" ht="10.5" customHeight="1">
      <c r="B68" s="49" t="s">
        <v>50</v>
      </c>
      <c r="C68" s="49"/>
      <c r="E68" s="32">
        <f>SUM(E69:E75)</f>
        <v>7</v>
      </c>
      <c r="F68" s="31">
        <f aca="true" t="shared" si="24" ref="F68:Z68">SUM(F69:F75)</f>
        <v>7</v>
      </c>
      <c r="G68" s="31" t="s">
        <v>136</v>
      </c>
      <c r="H68" s="31">
        <f t="shared" si="24"/>
        <v>80</v>
      </c>
      <c r="I68" s="31">
        <f t="shared" si="24"/>
        <v>2852</v>
      </c>
      <c r="J68" s="31">
        <f t="shared" si="24"/>
        <v>1441</v>
      </c>
      <c r="K68" s="31">
        <f t="shared" si="24"/>
        <v>1411</v>
      </c>
      <c r="L68" s="31">
        <f t="shared" si="24"/>
        <v>921</v>
      </c>
      <c r="M68" s="31">
        <f t="shared" si="24"/>
        <v>444</v>
      </c>
      <c r="N68" s="31">
        <f t="shared" si="24"/>
        <v>477</v>
      </c>
      <c r="O68" s="31">
        <f t="shared" si="24"/>
        <v>1028</v>
      </c>
      <c r="P68" s="31">
        <f t="shared" si="24"/>
        <v>513</v>
      </c>
      <c r="Q68" s="31">
        <f t="shared" si="24"/>
        <v>515</v>
      </c>
      <c r="R68" s="31">
        <f t="shared" si="24"/>
        <v>903</v>
      </c>
      <c r="S68" s="31">
        <f t="shared" si="24"/>
        <v>484</v>
      </c>
      <c r="T68" s="31">
        <f t="shared" si="24"/>
        <v>419</v>
      </c>
      <c r="U68" s="31">
        <f t="shared" si="24"/>
        <v>109</v>
      </c>
      <c r="V68" s="31">
        <f t="shared" si="24"/>
        <v>35</v>
      </c>
      <c r="W68" s="31" t="s">
        <v>136</v>
      </c>
      <c r="X68" s="31" t="s">
        <v>136</v>
      </c>
      <c r="Y68" s="31">
        <f t="shared" si="24"/>
        <v>4</v>
      </c>
      <c r="Z68" s="31">
        <f t="shared" si="24"/>
        <v>22</v>
      </c>
      <c r="AA68" s="31" t="s">
        <v>136</v>
      </c>
    </row>
    <row r="69" spans="2:27" s="15" customFormat="1" ht="10.5" customHeight="1">
      <c r="B69" s="16"/>
      <c r="C69" s="16" t="s">
        <v>51</v>
      </c>
      <c r="E69" s="29">
        <f aca="true" t="shared" si="25" ref="E69:E75">SUM(F69:G69)</f>
        <v>1</v>
      </c>
      <c r="F69" s="17">
        <v>1</v>
      </c>
      <c r="G69" s="17" t="s">
        <v>125</v>
      </c>
      <c r="H69" s="17">
        <v>19</v>
      </c>
      <c r="I69" s="17">
        <f t="shared" si="12"/>
        <v>731</v>
      </c>
      <c r="J69" s="17">
        <f t="shared" si="13"/>
        <v>382</v>
      </c>
      <c r="K69" s="17">
        <f t="shared" si="14"/>
        <v>349</v>
      </c>
      <c r="L69" s="17">
        <f t="shared" si="15"/>
        <v>238</v>
      </c>
      <c r="M69" s="17">
        <v>116</v>
      </c>
      <c r="N69" s="17">
        <v>122</v>
      </c>
      <c r="O69" s="17">
        <f t="shared" si="16"/>
        <v>272</v>
      </c>
      <c r="P69" s="17">
        <v>140</v>
      </c>
      <c r="Q69" s="17">
        <v>132</v>
      </c>
      <c r="R69" s="17">
        <f t="shared" si="17"/>
        <v>221</v>
      </c>
      <c r="S69" s="17">
        <v>126</v>
      </c>
      <c r="T69" s="17">
        <v>95</v>
      </c>
      <c r="U69" s="17">
        <v>23</v>
      </c>
      <c r="V69" s="17">
        <v>9</v>
      </c>
      <c r="W69" s="17" t="s">
        <v>125</v>
      </c>
      <c r="X69" s="17" t="s">
        <v>125</v>
      </c>
      <c r="Y69" s="17">
        <v>1</v>
      </c>
      <c r="Z69" s="17">
        <v>2</v>
      </c>
      <c r="AA69" s="17" t="s">
        <v>125</v>
      </c>
    </row>
    <row r="70" spans="2:27" s="15" customFormat="1" ht="10.5" customHeight="1">
      <c r="B70" s="16"/>
      <c r="C70" s="16" t="s">
        <v>52</v>
      </c>
      <c r="E70" s="29">
        <f t="shared" si="25"/>
        <v>1</v>
      </c>
      <c r="F70" s="17">
        <v>1</v>
      </c>
      <c r="G70" s="17" t="s">
        <v>125</v>
      </c>
      <c r="H70" s="17">
        <v>8</v>
      </c>
      <c r="I70" s="17">
        <f t="shared" si="12"/>
        <v>275</v>
      </c>
      <c r="J70" s="17">
        <f t="shared" si="13"/>
        <v>135</v>
      </c>
      <c r="K70" s="17">
        <f t="shared" si="14"/>
        <v>140</v>
      </c>
      <c r="L70" s="17">
        <f t="shared" si="15"/>
        <v>92</v>
      </c>
      <c r="M70" s="17">
        <v>39</v>
      </c>
      <c r="N70" s="17">
        <v>53</v>
      </c>
      <c r="O70" s="17">
        <f t="shared" si="16"/>
        <v>95</v>
      </c>
      <c r="P70" s="17">
        <v>58</v>
      </c>
      <c r="Q70" s="17">
        <v>37</v>
      </c>
      <c r="R70" s="17">
        <f t="shared" si="17"/>
        <v>88</v>
      </c>
      <c r="S70" s="17">
        <v>38</v>
      </c>
      <c r="T70" s="17">
        <v>50</v>
      </c>
      <c r="U70" s="17">
        <v>13</v>
      </c>
      <c r="V70" s="17">
        <v>2</v>
      </c>
      <c r="W70" s="17" t="s">
        <v>125</v>
      </c>
      <c r="X70" s="17" t="s">
        <v>125</v>
      </c>
      <c r="Y70" s="17" t="s">
        <v>125</v>
      </c>
      <c r="Z70" s="17">
        <v>2</v>
      </c>
      <c r="AA70" s="17" t="s">
        <v>125</v>
      </c>
    </row>
    <row r="71" spans="2:27" s="15" customFormat="1" ht="10.5" customHeight="1">
      <c r="B71" s="16"/>
      <c r="C71" s="16" t="s">
        <v>53</v>
      </c>
      <c r="E71" s="29">
        <f t="shared" si="25"/>
        <v>1</v>
      </c>
      <c r="F71" s="17">
        <v>1</v>
      </c>
      <c r="G71" s="17" t="s">
        <v>125</v>
      </c>
      <c r="H71" s="17">
        <v>17</v>
      </c>
      <c r="I71" s="17">
        <f t="shared" si="12"/>
        <v>675</v>
      </c>
      <c r="J71" s="17">
        <f t="shared" si="13"/>
        <v>344</v>
      </c>
      <c r="K71" s="17">
        <f t="shared" si="14"/>
        <v>331</v>
      </c>
      <c r="L71" s="17">
        <f t="shared" si="15"/>
        <v>242</v>
      </c>
      <c r="M71" s="17">
        <v>121</v>
      </c>
      <c r="N71" s="17">
        <v>121</v>
      </c>
      <c r="O71" s="17">
        <f t="shared" si="16"/>
        <v>234</v>
      </c>
      <c r="P71" s="17">
        <v>120</v>
      </c>
      <c r="Q71" s="17">
        <v>114</v>
      </c>
      <c r="R71" s="17">
        <f t="shared" si="17"/>
        <v>199</v>
      </c>
      <c r="S71" s="17">
        <v>103</v>
      </c>
      <c r="T71" s="17">
        <v>96</v>
      </c>
      <c r="U71" s="17">
        <v>20</v>
      </c>
      <c r="V71" s="17">
        <v>7</v>
      </c>
      <c r="W71" s="17" t="s">
        <v>125</v>
      </c>
      <c r="X71" s="17" t="s">
        <v>125</v>
      </c>
      <c r="Y71" s="17">
        <v>1</v>
      </c>
      <c r="Z71" s="17">
        <v>4</v>
      </c>
      <c r="AA71" s="17" t="s">
        <v>125</v>
      </c>
    </row>
    <row r="72" spans="2:27" s="15" customFormat="1" ht="10.5" customHeight="1">
      <c r="B72" s="16"/>
      <c r="C72" s="16" t="s">
        <v>54</v>
      </c>
      <c r="E72" s="29">
        <f t="shared" si="25"/>
        <v>1</v>
      </c>
      <c r="F72" s="17">
        <v>1</v>
      </c>
      <c r="G72" s="17" t="s">
        <v>125</v>
      </c>
      <c r="H72" s="17">
        <v>8</v>
      </c>
      <c r="I72" s="17">
        <f t="shared" si="12"/>
        <v>274</v>
      </c>
      <c r="J72" s="17">
        <f t="shared" si="13"/>
        <v>151</v>
      </c>
      <c r="K72" s="17">
        <f t="shared" si="14"/>
        <v>123</v>
      </c>
      <c r="L72" s="17">
        <f t="shared" si="15"/>
        <v>82</v>
      </c>
      <c r="M72" s="17">
        <v>43</v>
      </c>
      <c r="N72" s="17">
        <v>39</v>
      </c>
      <c r="O72" s="17">
        <f t="shared" si="16"/>
        <v>101</v>
      </c>
      <c r="P72" s="17">
        <v>54</v>
      </c>
      <c r="Q72" s="17">
        <v>47</v>
      </c>
      <c r="R72" s="17">
        <f t="shared" si="17"/>
        <v>91</v>
      </c>
      <c r="S72" s="17">
        <v>54</v>
      </c>
      <c r="T72" s="17">
        <v>37</v>
      </c>
      <c r="U72" s="17">
        <v>13</v>
      </c>
      <c r="V72" s="17">
        <v>3</v>
      </c>
      <c r="W72" s="17" t="s">
        <v>125</v>
      </c>
      <c r="X72" s="17" t="s">
        <v>125</v>
      </c>
      <c r="Y72" s="17" t="s">
        <v>125</v>
      </c>
      <c r="Z72" s="17">
        <v>5</v>
      </c>
      <c r="AA72" s="17" t="s">
        <v>125</v>
      </c>
    </row>
    <row r="73" spans="2:27" s="15" customFormat="1" ht="10.5" customHeight="1">
      <c r="B73" s="16"/>
      <c r="C73" s="16" t="s">
        <v>55</v>
      </c>
      <c r="E73" s="29">
        <f t="shared" si="25"/>
        <v>1</v>
      </c>
      <c r="F73" s="17">
        <v>1</v>
      </c>
      <c r="G73" s="17" t="s">
        <v>125</v>
      </c>
      <c r="H73" s="17">
        <v>9</v>
      </c>
      <c r="I73" s="17">
        <f t="shared" si="12"/>
        <v>283</v>
      </c>
      <c r="J73" s="17">
        <f t="shared" si="13"/>
        <v>157</v>
      </c>
      <c r="K73" s="17">
        <f t="shared" si="14"/>
        <v>126</v>
      </c>
      <c r="L73" s="17">
        <f t="shared" si="15"/>
        <v>91</v>
      </c>
      <c r="M73" s="17">
        <v>45</v>
      </c>
      <c r="N73" s="17">
        <v>46</v>
      </c>
      <c r="O73" s="17">
        <f t="shared" si="16"/>
        <v>94</v>
      </c>
      <c r="P73" s="17">
        <v>49</v>
      </c>
      <c r="Q73" s="17">
        <v>45</v>
      </c>
      <c r="R73" s="17">
        <f t="shared" si="17"/>
        <v>98</v>
      </c>
      <c r="S73" s="17">
        <v>63</v>
      </c>
      <c r="T73" s="17">
        <v>35</v>
      </c>
      <c r="U73" s="17">
        <v>13</v>
      </c>
      <c r="V73" s="17">
        <v>4</v>
      </c>
      <c r="W73" s="17" t="s">
        <v>125</v>
      </c>
      <c r="X73" s="17" t="s">
        <v>125</v>
      </c>
      <c r="Y73" s="17" t="s">
        <v>125</v>
      </c>
      <c r="Z73" s="17">
        <v>2</v>
      </c>
      <c r="AA73" s="17" t="s">
        <v>125</v>
      </c>
    </row>
    <row r="74" spans="2:27" s="15" customFormat="1" ht="10.5" customHeight="1">
      <c r="B74" s="16"/>
      <c r="C74" s="16" t="s">
        <v>56</v>
      </c>
      <c r="E74" s="29">
        <f t="shared" si="25"/>
        <v>1</v>
      </c>
      <c r="F74" s="17">
        <v>1</v>
      </c>
      <c r="G74" s="17" t="s">
        <v>125</v>
      </c>
      <c r="H74" s="17">
        <v>12</v>
      </c>
      <c r="I74" s="17">
        <f t="shared" si="12"/>
        <v>359</v>
      </c>
      <c r="J74" s="17">
        <f t="shared" si="13"/>
        <v>160</v>
      </c>
      <c r="K74" s="17">
        <f t="shared" si="14"/>
        <v>199</v>
      </c>
      <c r="L74" s="17">
        <f t="shared" si="15"/>
        <v>103</v>
      </c>
      <c r="M74" s="17">
        <v>50</v>
      </c>
      <c r="N74" s="17">
        <v>53</v>
      </c>
      <c r="O74" s="17">
        <f t="shared" si="16"/>
        <v>146</v>
      </c>
      <c r="P74" s="17">
        <v>58</v>
      </c>
      <c r="Q74" s="17">
        <v>88</v>
      </c>
      <c r="R74" s="17">
        <f t="shared" si="17"/>
        <v>110</v>
      </c>
      <c r="S74" s="17">
        <v>52</v>
      </c>
      <c r="T74" s="17">
        <v>58</v>
      </c>
      <c r="U74" s="17">
        <v>15</v>
      </c>
      <c r="V74" s="17">
        <v>6</v>
      </c>
      <c r="W74" s="17" t="s">
        <v>125</v>
      </c>
      <c r="X74" s="17" t="s">
        <v>125</v>
      </c>
      <c r="Y74" s="17">
        <v>1</v>
      </c>
      <c r="Z74" s="17">
        <v>3</v>
      </c>
      <c r="AA74" s="17" t="s">
        <v>125</v>
      </c>
    </row>
    <row r="75" spans="2:27" s="15" customFormat="1" ht="10.5" customHeight="1">
      <c r="B75" s="16"/>
      <c r="C75" s="16" t="s">
        <v>57</v>
      </c>
      <c r="E75" s="29">
        <f t="shared" si="25"/>
        <v>1</v>
      </c>
      <c r="F75" s="17">
        <v>1</v>
      </c>
      <c r="G75" s="17" t="s">
        <v>125</v>
      </c>
      <c r="H75" s="17">
        <v>7</v>
      </c>
      <c r="I75" s="17">
        <f t="shared" si="12"/>
        <v>255</v>
      </c>
      <c r="J75" s="17">
        <f t="shared" si="13"/>
        <v>112</v>
      </c>
      <c r="K75" s="17">
        <f t="shared" si="14"/>
        <v>143</v>
      </c>
      <c r="L75" s="17">
        <f t="shared" si="15"/>
        <v>73</v>
      </c>
      <c r="M75" s="17">
        <v>30</v>
      </c>
      <c r="N75" s="17">
        <v>43</v>
      </c>
      <c r="O75" s="17">
        <f t="shared" si="16"/>
        <v>86</v>
      </c>
      <c r="P75" s="17">
        <v>34</v>
      </c>
      <c r="Q75" s="17">
        <v>52</v>
      </c>
      <c r="R75" s="17">
        <f t="shared" si="17"/>
        <v>96</v>
      </c>
      <c r="S75" s="17">
        <v>48</v>
      </c>
      <c r="T75" s="17">
        <v>48</v>
      </c>
      <c r="U75" s="17">
        <v>12</v>
      </c>
      <c r="V75" s="17">
        <v>4</v>
      </c>
      <c r="W75" s="17" t="s">
        <v>125</v>
      </c>
      <c r="X75" s="17" t="s">
        <v>125</v>
      </c>
      <c r="Y75" s="17">
        <v>1</v>
      </c>
      <c r="Z75" s="17">
        <v>4</v>
      </c>
      <c r="AA75" s="17" t="s">
        <v>125</v>
      </c>
    </row>
    <row r="76" spans="2:27" s="15" customFormat="1" ht="9" customHeight="1">
      <c r="B76" s="16"/>
      <c r="C76" s="16"/>
      <c r="E76" s="29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2:27" s="14" customFormat="1" ht="10.5" customHeight="1">
      <c r="B77" s="49" t="s">
        <v>58</v>
      </c>
      <c r="C77" s="49"/>
      <c r="E77" s="32">
        <f>SUM(E78:E80)</f>
        <v>5</v>
      </c>
      <c r="F77" s="31">
        <f aca="true" t="shared" si="26" ref="F77:Z77">SUM(F78:F80)</f>
        <v>5</v>
      </c>
      <c r="G77" s="31" t="s">
        <v>136</v>
      </c>
      <c r="H77" s="31">
        <f t="shared" si="26"/>
        <v>44</v>
      </c>
      <c r="I77" s="31">
        <f t="shared" si="26"/>
        <v>1448</v>
      </c>
      <c r="J77" s="31">
        <f t="shared" si="26"/>
        <v>736</v>
      </c>
      <c r="K77" s="31">
        <f t="shared" si="26"/>
        <v>712</v>
      </c>
      <c r="L77" s="31">
        <f t="shared" si="26"/>
        <v>474</v>
      </c>
      <c r="M77" s="31">
        <f t="shared" si="26"/>
        <v>237</v>
      </c>
      <c r="N77" s="31">
        <f t="shared" si="26"/>
        <v>237</v>
      </c>
      <c r="O77" s="31">
        <f t="shared" si="26"/>
        <v>494</v>
      </c>
      <c r="P77" s="31">
        <f t="shared" si="26"/>
        <v>248</v>
      </c>
      <c r="Q77" s="31">
        <f t="shared" si="26"/>
        <v>246</v>
      </c>
      <c r="R77" s="31">
        <f t="shared" si="26"/>
        <v>480</v>
      </c>
      <c r="S77" s="31">
        <f t="shared" si="26"/>
        <v>251</v>
      </c>
      <c r="T77" s="31">
        <f t="shared" si="26"/>
        <v>229</v>
      </c>
      <c r="U77" s="31">
        <f t="shared" si="26"/>
        <v>64</v>
      </c>
      <c r="V77" s="31">
        <f t="shared" si="26"/>
        <v>17</v>
      </c>
      <c r="W77" s="31">
        <f t="shared" si="26"/>
        <v>1</v>
      </c>
      <c r="X77" s="31" t="s">
        <v>136</v>
      </c>
      <c r="Y77" s="31" t="s">
        <v>136</v>
      </c>
      <c r="Z77" s="31">
        <f t="shared" si="26"/>
        <v>18</v>
      </c>
      <c r="AA77" s="31" t="s">
        <v>136</v>
      </c>
    </row>
    <row r="78" spans="2:27" s="15" customFormat="1" ht="10.5" customHeight="1">
      <c r="B78" s="16"/>
      <c r="C78" s="16" t="s">
        <v>59</v>
      </c>
      <c r="E78" s="29">
        <f>SUM(F78:G78)</f>
        <v>1</v>
      </c>
      <c r="F78" s="17">
        <v>1</v>
      </c>
      <c r="G78" s="17" t="s">
        <v>125</v>
      </c>
      <c r="H78" s="17">
        <v>18</v>
      </c>
      <c r="I78" s="17">
        <f t="shared" si="12"/>
        <v>579</v>
      </c>
      <c r="J78" s="17">
        <f t="shared" si="13"/>
        <v>280</v>
      </c>
      <c r="K78" s="17">
        <f t="shared" si="14"/>
        <v>299</v>
      </c>
      <c r="L78" s="17">
        <f t="shared" si="15"/>
        <v>199</v>
      </c>
      <c r="M78" s="17">
        <v>98</v>
      </c>
      <c r="N78" s="17">
        <v>101</v>
      </c>
      <c r="O78" s="17">
        <f t="shared" si="16"/>
        <v>198</v>
      </c>
      <c r="P78" s="17">
        <v>92</v>
      </c>
      <c r="Q78" s="17">
        <v>106</v>
      </c>
      <c r="R78" s="17">
        <f t="shared" si="17"/>
        <v>182</v>
      </c>
      <c r="S78" s="17">
        <v>90</v>
      </c>
      <c r="T78" s="17">
        <v>92</v>
      </c>
      <c r="U78" s="17">
        <v>24</v>
      </c>
      <c r="V78" s="17">
        <v>8</v>
      </c>
      <c r="W78" s="17" t="s">
        <v>125</v>
      </c>
      <c r="X78" s="17" t="s">
        <v>125</v>
      </c>
      <c r="Y78" s="17" t="s">
        <v>125</v>
      </c>
      <c r="Z78" s="17">
        <v>4</v>
      </c>
      <c r="AA78" s="17" t="s">
        <v>125</v>
      </c>
    </row>
    <row r="79" spans="2:27" s="15" customFormat="1" ht="10.5" customHeight="1">
      <c r="B79" s="16"/>
      <c r="C79" s="16" t="s">
        <v>60</v>
      </c>
      <c r="E79" s="29">
        <f>SUM(F79:G79)</f>
        <v>1</v>
      </c>
      <c r="F79" s="17">
        <v>1</v>
      </c>
      <c r="G79" s="17" t="s">
        <v>125</v>
      </c>
      <c r="H79" s="17">
        <v>5</v>
      </c>
      <c r="I79" s="17">
        <f t="shared" si="12"/>
        <v>152</v>
      </c>
      <c r="J79" s="17">
        <f t="shared" si="13"/>
        <v>82</v>
      </c>
      <c r="K79" s="17">
        <f t="shared" si="14"/>
        <v>70</v>
      </c>
      <c r="L79" s="17">
        <f t="shared" si="15"/>
        <v>48</v>
      </c>
      <c r="M79" s="17">
        <v>30</v>
      </c>
      <c r="N79" s="17">
        <v>18</v>
      </c>
      <c r="O79" s="17">
        <f t="shared" si="16"/>
        <v>41</v>
      </c>
      <c r="P79" s="17">
        <v>21</v>
      </c>
      <c r="Q79" s="17">
        <v>20</v>
      </c>
      <c r="R79" s="17">
        <f t="shared" si="17"/>
        <v>63</v>
      </c>
      <c r="S79" s="17">
        <v>31</v>
      </c>
      <c r="T79" s="17">
        <v>32</v>
      </c>
      <c r="U79" s="17">
        <v>8</v>
      </c>
      <c r="V79" s="17">
        <v>1</v>
      </c>
      <c r="W79" s="17" t="s">
        <v>125</v>
      </c>
      <c r="X79" s="17" t="s">
        <v>125</v>
      </c>
      <c r="Y79" s="17" t="s">
        <v>125</v>
      </c>
      <c r="Z79" s="17">
        <v>2</v>
      </c>
      <c r="AA79" s="17" t="s">
        <v>125</v>
      </c>
    </row>
    <row r="80" spans="2:27" s="15" customFormat="1" ht="10.5" customHeight="1">
      <c r="B80" s="16"/>
      <c r="C80" s="16" t="s">
        <v>61</v>
      </c>
      <c r="E80" s="29">
        <f>SUM(F80:G80)</f>
        <v>3</v>
      </c>
      <c r="F80" s="17">
        <v>3</v>
      </c>
      <c r="G80" s="17" t="s">
        <v>125</v>
      </c>
      <c r="H80" s="17">
        <v>21</v>
      </c>
      <c r="I80" s="17">
        <f t="shared" si="12"/>
        <v>717</v>
      </c>
      <c r="J80" s="17">
        <f t="shared" si="13"/>
        <v>374</v>
      </c>
      <c r="K80" s="17">
        <f t="shared" si="14"/>
        <v>343</v>
      </c>
      <c r="L80" s="17">
        <f t="shared" si="15"/>
        <v>227</v>
      </c>
      <c r="M80" s="17">
        <v>109</v>
      </c>
      <c r="N80" s="17">
        <v>118</v>
      </c>
      <c r="O80" s="17">
        <f t="shared" si="16"/>
        <v>255</v>
      </c>
      <c r="P80" s="17">
        <v>135</v>
      </c>
      <c r="Q80" s="17">
        <v>120</v>
      </c>
      <c r="R80" s="17">
        <f t="shared" si="17"/>
        <v>235</v>
      </c>
      <c r="S80" s="17">
        <v>130</v>
      </c>
      <c r="T80" s="17">
        <v>105</v>
      </c>
      <c r="U80" s="17">
        <v>32</v>
      </c>
      <c r="V80" s="17">
        <v>8</v>
      </c>
      <c r="W80" s="17">
        <v>1</v>
      </c>
      <c r="X80" s="17" t="s">
        <v>125</v>
      </c>
      <c r="Y80" s="17" t="s">
        <v>125</v>
      </c>
      <c r="Z80" s="17">
        <v>12</v>
      </c>
      <c r="AA80" s="17" t="s">
        <v>125</v>
      </c>
    </row>
    <row r="81" spans="5:7" s="1" customFormat="1" ht="5.25" customHeight="1" thickBot="1">
      <c r="E81" s="33"/>
      <c r="F81" s="22"/>
      <c r="G81" s="22"/>
    </row>
    <row r="82" spans="1:27" s="1" customFormat="1" ht="13.5" customHeight="1">
      <c r="A82" s="4" t="s">
        <v>142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 ht="18.75" customHeight="1">
      <c r="A83" s="38" t="s">
        <v>146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ht="13.5" customHeight="1">
      <c r="A84" s="1"/>
    </row>
    <row r="85" spans="2:27" s="1" customFormat="1" ht="13.5" customHeight="1" thickBot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Y85" s="20"/>
      <c r="Z85" s="20"/>
      <c r="AA85" s="20"/>
    </row>
    <row r="86" spans="1:27" s="1" customFormat="1" ht="13.5" customHeight="1" thickTop="1">
      <c r="A86" s="50" t="s">
        <v>139</v>
      </c>
      <c r="B86" s="50"/>
      <c r="C86" s="50"/>
      <c r="D86" s="51"/>
      <c r="E86" s="57" t="s">
        <v>150</v>
      </c>
      <c r="F86" s="50"/>
      <c r="G86" s="51"/>
      <c r="H86" s="25" t="s">
        <v>0</v>
      </c>
      <c r="I86" s="43" t="s">
        <v>140</v>
      </c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56"/>
      <c r="U86" s="43" t="s">
        <v>1</v>
      </c>
      <c r="V86" s="45"/>
      <c r="W86" s="45"/>
      <c r="X86" s="56"/>
      <c r="Y86" s="43" t="s">
        <v>2</v>
      </c>
      <c r="Z86" s="45"/>
      <c r="AA86" s="45"/>
    </row>
    <row r="87" spans="1:27" s="1" customFormat="1" ht="13.5" customHeight="1">
      <c r="A87" s="52"/>
      <c r="B87" s="52"/>
      <c r="C87" s="52"/>
      <c r="D87" s="53"/>
      <c r="E87" s="41"/>
      <c r="F87" s="42"/>
      <c r="G87" s="54"/>
      <c r="H87" s="26"/>
      <c r="I87" s="46" t="s">
        <v>160</v>
      </c>
      <c r="J87" s="47"/>
      <c r="K87" s="55"/>
      <c r="L87" s="46" t="s">
        <v>147</v>
      </c>
      <c r="M87" s="47"/>
      <c r="N87" s="55"/>
      <c r="O87" s="46" t="s">
        <v>148</v>
      </c>
      <c r="P87" s="47"/>
      <c r="Q87" s="55"/>
      <c r="R87" s="46" t="s">
        <v>149</v>
      </c>
      <c r="S87" s="47"/>
      <c r="T87" s="55"/>
      <c r="U87" s="46" t="s">
        <v>3</v>
      </c>
      <c r="V87" s="55"/>
      <c r="W87" s="46" t="s">
        <v>4</v>
      </c>
      <c r="X87" s="55"/>
      <c r="Y87" s="46" t="s">
        <v>132</v>
      </c>
      <c r="Z87" s="55"/>
      <c r="AA87" s="39" t="s">
        <v>131</v>
      </c>
    </row>
    <row r="88" spans="1:27" s="3" customFormat="1" ht="13.5" customHeight="1">
      <c r="A88" s="42"/>
      <c r="B88" s="42"/>
      <c r="C88" s="42"/>
      <c r="D88" s="54"/>
      <c r="E88" s="19" t="s">
        <v>121</v>
      </c>
      <c r="F88" s="8" t="s">
        <v>122</v>
      </c>
      <c r="G88" s="8" t="s">
        <v>123</v>
      </c>
      <c r="H88" s="27"/>
      <c r="I88" s="8" t="s">
        <v>5</v>
      </c>
      <c r="J88" s="8" t="s">
        <v>6</v>
      </c>
      <c r="K88" s="8" t="s">
        <v>7</v>
      </c>
      <c r="L88" s="8" t="s">
        <v>5</v>
      </c>
      <c r="M88" s="8" t="s">
        <v>6</v>
      </c>
      <c r="N88" s="13" t="s">
        <v>7</v>
      </c>
      <c r="O88" s="8" t="s">
        <v>5</v>
      </c>
      <c r="P88" s="8" t="s">
        <v>6</v>
      </c>
      <c r="Q88" s="8" t="s">
        <v>7</v>
      </c>
      <c r="R88" s="8" t="s">
        <v>5</v>
      </c>
      <c r="S88" s="8" t="s">
        <v>6</v>
      </c>
      <c r="T88" s="9" t="s">
        <v>7</v>
      </c>
      <c r="U88" s="8" t="s">
        <v>6</v>
      </c>
      <c r="V88" s="8" t="s">
        <v>7</v>
      </c>
      <c r="W88" s="8" t="s">
        <v>128</v>
      </c>
      <c r="X88" s="8" t="s">
        <v>129</v>
      </c>
      <c r="Y88" s="10" t="s">
        <v>6</v>
      </c>
      <c r="Z88" s="10" t="s">
        <v>7</v>
      </c>
      <c r="AA88" s="41"/>
    </row>
    <row r="89" spans="1:27" ht="5.25" customHeight="1">
      <c r="A89" s="5"/>
      <c r="B89" s="5"/>
      <c r="C89" s="6"/>
      <c r="D89" s="6"/>
      <c r="E89" s="28"/>
      <c r="F89" s="7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9" s="14" customFormat="1" ht="10.5" customHeight="1">
      <c r="B90" s="58" t="s">
        <v>62</v>
      </c>
      <c r="C90" s="58"/>
      <c r="E90" s="32">
        <f>SUM(E91:E95)</f>
        <v>5</v>
      </c>
      <c r="F90" s="31">
        <f aca="true" t="shared" si="27" ref="F90:Z90">SUM(F91:F95)</f>
        <v>5</v>
      </c>
      <c r="G90" s="31" t="s">
        <v>136</v>
      </c>
      <c r="H90" s="31">
        <f t="shared" si="27"/>
        <v>42</v>
      </c>
      <c r="I90" s="31">
        <f t="shared" si="27"/>
        <v>1235</v>
      </c>
      <c r="J90" s="31">
        <f t="shared" si="27"/>
        <v>603</v>
      </c>
      <c r="K90" s="31">
        <f t="shared" si="27"/>
        <v>632</v>
      </c>
      <c r="L90" s="31">
        <f t="shared" si="27"/>
        <v>384</v>
      </c>
      <c r="M90" s="31">
        <f t="shared" si="27"/>
        <v>190</v>
      </c>
      <c r="N90" s="31">
        <f t="shared" si="27"/>
        <v>194</v>
      </c>
      <c r="O90" s="31">
        <f t="shared" si="27"/>
        <v>418</v>
      </c>
      <c r="P90" s="31">
        <f t="shared" si="27"/>
        <v>217</v>
      </c>
      <c r="Q90" s="31">
        <f t="shared" si="27"/>
        <v>201</v>
      </c>
      <c r="R90" s="31">
        <f t="shared" si="27"/>
        <v>433</v>
      </c>
      <c r="S90" s="31">
        <f t="shared" si="27"/>
        <v>196</v>
      </c>
      <c r="T90" s="31">
        <f t="shared" si="27"/>
        <v>237</v>
      </c>
      <c r="U90" s="31">
        <f t="shared" si="27"/>
        <v>63</v>
      </c>
      <c r="V90" s="31">
        <f t="shared" si="27"/>
        <v>16</v>
      </c>
      <c r="W90" s="31" t="s">
        <v>136</v>
      </c>
      <c r="X90" s="31" t="s">
        <v>136</v>
      </c>
      <c r="Y90" s="31">
        <f t="shared" si="27"/>
        <v>3</v>
      </c>
      <c r="Z90" s="31">
        <f t="shared" si="27"/>
        <v>12</v>
      </c>
      <c r="AA90" s="31" t="s">
        <v>136</v>
      </c>
      <c r="AB90" s="31"/>
      <c r="AC90" s="31"/>
    </row>
    <row r="91" spans="2:27" s="15" customFormat="1" ht="10.5" customHeight="1">
      <c r="B91" s="18"/>
      <c r="C91" s="18" t="s">
        <v>63</v>
      </c>
      <c r="E91" s="29">
        <f>SUM(F91:G91)</f>
        <v>1</v>
      </c>
      <c r="F91" s="17">
        <v>1</v>
      </c>
      <c r="G91" s="17" t="s">
        <v>154</v>
      </c>
      <c r="H91" s="17">
        <v>7</v>
      </c>
      <c r="I91" s="17">
        <f aca="true" t="shared" si="28" ref="I91:I151">SUM(J91,K91)</f>
        <v>161</v>
      </c>
      <c r="J91" s="17">
        <f aca="true" t="shared" si="29" ref="J91:J151">SUM(M91,P91,S91)</f>
        <v>77</v>
      </c>
      <c r="K91" s="17">
        <f aca="true" t="shared" si="30" ref="K91:K151">SUM(N91,Q91,T91)</f>
        <v>84</v>
      </c>
      <c r="L91" s="17">
        <f aca="true" t="shared" si="31" ref="L91:L151">SUM(M91,N91)</f>
        <v>57</v>
      </c>
      <c r="M91" s="17">
        <v>27</v>
      </c>
      <c r="N91" s="17">
        <v>30</v>
      </c>
      <c r="O91" s="17">
        <f aca="true" t="shared" si="32" ref="O91:O151">SUM(P91,Q91)</f>
        <v>48</v>
      </c>
      <c r="P91" s="17">
        <v>28</v>
      </c>
      <c r="Q91" s="17">
        <v>20</v>
      </c>
      <c r="R91" s="17">
        <f aca="true" t="shared" si="33" ref="R91:R151">SUM(S91,T91)</f>
        <v>56</v>
      </c>
      <c r="S91" s="17">
        <v>22</v>
      </c>
      <c r="T91" s="17">
        <v>34</v>
      </c>
      <c r="U91" s="17">
        <v>9</v>
      </c>
      <c r="V91" s="17">
        <v>3</v>
      </c>
      <c r="W91" s="17" t="s">
        <v>154</v>
      </c>
      <c r="X91" s="17" t="s">
        <v>154</v>
      </c>
      <c r="Y91" s="17" t="s">
        <v>154</v>
      </c>
      <c r="Z91" s="17">
        <v>2</v>
      </c>
      <c r="AA91" s="17" t="s">
        <v>154</v>
      </c>
    </row>
    <row r="92" spans="2:27" s="15" customFormat="1" ht="10.5" customHeight="1">
      <c r="B92" s="16"/>
      <c r="C92" s="16" t="s">
        <v>64</v>
      </c>
      <c r="E92" s="29">
        <f>SUM(F92:G92)</f>
        <v>1</v>
      </c>
      <c r="F92" s="17">
        <v>1</v>
      </c>
      <c r="G92" s="17" t="s">
        <v>154</v>
      </c>
      <c r="H92" s="17">
        <v>6</v>
      </c>
      <c r="I92" s="17">
        <f t="shared" si="28"/>
        <v>175</v>
      </c>
      <c r="J92" s="17">
        <f t="shared" si="29"/>
        <v>82</v>
      </c>
      <c r="K92" s="17">
        <f t="shared" si="30"/>
        <v>93</v>
      </c>
      <c r="L92" s="17">
        <f t="shared" si="31"/>
        <v>53</v>
      </c>
      <c r="M92" s="17">
        <v>25</v>
      </c>
      <c r="N92" s="17">
        <v>28</v>
      </c>
      <c r="O92" s="17">
        <f t="shared" si="32"/>
        <v>67</v>
      </c>
      <c r="P92" s="17">
        <v>32</v>
      </c>
      <c r="Q92" s="17">
        <v>35</v>
      </c>
      <c r="R92" s="17">
        <f t="shared" si="33"/>
        <v>55</v>
      </c>
      <c r="S92" s="17">
        <v>25</v>
      </c>
      <c r="T92" s="17">
        <v>30</v>
      </c>
      <c r="U92" s="17">
        <v>10</v>
      </c>
      <c r="V92" s="17">
        <v>3</v>
      </c>
      <c r="W92" s="17" t="s">
        <v>154</v>
      </c>
      <c r="X92" s="17" t="s">
        <v>154</v>
      </c>
      <c r="Y92" s="17">
        <v>1</v>
      </c>
      <c r="Z92" s="17">
        <v>2</v>
      </c>
      <c r="AA92" s="17" t="s">
        <v>154</v>
      </c>
    </row>
    <row r="93" spans="2:27" s="15" customFormat="1" ht="10.5" customHeight="1">
      <c r="B93" s="16"/>
      <c r="C93" s="16" t="s">
        <v>65</v>
      </c>
      <c r="E93" s="29">
        <f>SUM(F93:G93)</f>
        <v>1</v>
      </c>
      <c r="F93" s="17">
        <v>1</v>
      </c>
      <c r="G93" s="17" t="s">
        <v>154</v>
      </c>
      <c r="H93" s="17">
        <v>13</v>
      </c>
      <c r="I93" s="17">
        <f t="shared" si="28"/>
        <v>392</v>
      </c>
      <c r="J93" s="17">
        <f t="shared" si="29"/>
        <v>191</v>
      </c>
      <c r="K93" s="17">
        <f t="shared" si="30"/>
        <v>201</v>
      </c>
      <c r="L93" s="17">
        <f t="shared" si="31"/>
        <v>120</v>
      </c>
      <c r="M93" s="17">
        <v>59</v>
      </c>
      <c r="N93" s="17">
        <v>61</v>
      </c>
      <c r="O93" s="17">
        <f t="shared" si="32"/>
        <v>132</v>
      </c>
      <c r="P93" s="17">
        <v>66</v>
      </c>
      <c r="Q93" s="17">
        <v>66</v>
      </c>
      <c r="R93" s="17">
        <f t="shared" si="33"/>
        <v>140</v>
      </c>
      <c r="S93" s="17">
        <v>66</v>
      </c>
      <c r="T93" s="17">
        <v>74</v>
      </c>
      <c r="U93" s="17">
        <v>17</v>
      </c>
      <c r="V93" s="17">
        <v>6</v>
      </c>
      <c r="W93" s="17" t="s">
        <v>154</v>
      </c>
      <c r="X93" s="17" t="s">
        <v>154</v>
      </c>
      <c r="Y93" s="17" t="s">
        <v>154</v>
      </c>
      <c r="Z93" s="17">
        <v>4</v>
      </c>
      <c r="AA93" s="17" t="s">
        <v>154</v>
      </c>
    </row>
    <row r="94" spans="2:27" s="15" customFormat="1" ht="10.5" customHeight="1">
      <c r="B94" s="16"/>
      <c r="C94" s="16" t="s">
        <v>66</v>
      </c>
      <c r="E94" s="29">
        <f>SUM(F94:G94)</f>
        <v>1</v>
      </c>
      <c r="F94" s="17">
        <v>1</v>
      </c>
      <c r="G94" s="17" t="s">
        <v>154</v>
      </c>
      <c r="H94" s="17">
        <v>10</v>
      </c>
      <c r="I94" s="17">
        <f t="shared" si="28"/>
        <v>297</v>
      </c>
      <c r="J94" s="17">
        <f t="shared" si="29"/>
        <v>153</v>
      </c>
      <c r="K94" s="17">
        <f t="shared" si="30"/>
        <v>144</v>
      </c>
      <c r="L94" s="17">
        <f t="shared" si="31"/>
        <v>92</v>
      </c>
      <c r="M94" s="17">
        <v>51</v>
      </c>
      <c r="N94" s="17">
        <v>41</v>
      </c>
      <c r="O94" s="17">
        <f t="shared" si="32"/>
        <v>98</v>
      </c>
      <c r="P94" s="17">
        <v>49</v>
      </c>
      <c r="Q94" s="17">
        <v>49</v>
      </c>
      <c r="R94" s="17">
        <f t="shared" si="33"/>
        <v>107</v>
      </c>
      <c r="S94" s="17">
        <v>53</v>
      </c>
      <c r="T94" s="17">
        <v>54</v>
      </c>
      <c r="U94" s="17">
        <v>17</v>
      </c>
      <c r="V94" s="17">
        <v>2</v>
      </c>
      <c r="W94" s="17" t="s">
        <v>154</v>
      </c>
      <c r="X94" s="17" t="s">
        <v>154</v>
      </c>
      <c r="Y94" s="17">
        <v>1</v>
      </c>
      <c r="Z94" s="17">
        <v>1</v>
      </c>
      <c r="AA94" s="17" t="s">
        <v>154</v>
      </c>
    </row>
    <row r="95" spans="2:27" s="15" customFormat="1" ht="10.5" customHeight="1">
      <c r="B95" s="16"/>
      <c r="C95" s="16" t="s">
        <v>67</v>
      </c>
      <c r="E95" s="29">
        <f>SUM(F95:G95)</f>
        <v>1</v>
      </c>
      <c r="F95" s="17">
        <v>1</v>
      </c>
      <c r="G95" s="17" t="s">
        <v>154</v>
      </c>
      <c r="H95" s="17">
        <v>6</v>
      </c>
      <c r="I95" s="17">
        <f t="shared" si="28"/>
        <v>210</v>
      </c>
      <c r="J95" s="17">
        <f t="shared" si="29"/>
        <v>100</v>
      </c>
      <c r="K95" s="17">
        <f t="shared" si="30"/>
        <v>110</v>
      </c>
      <c r="L95" s="17">
        <f t="shared" si="31"/>
        <v>62</v>
      </c>
      <c r="M95" s="17">
        <v>28</v>
      </c>
      <c r="N95" s="17">
        <v>34</v>
      </c>
      <c r="O95" s="17">
        <f t="shared" si="32"/>
        <v>73</v>
      </c>
      <c r="P95" s="17">
        <v>42</v>
      </c>
      <c r="Q95" s="17">
        <v>31</v>
      </c>
      <c r="R95" s="17">
        <f t="shared" si="33"/>
        <v>75</v>
      </c>
      <c r="S95" s="17">
        <v>30</v>
      </c>
      <c r="T95" s="17">
        <v>45</v>
      </c>
      <c r="U95" s="17">
        <v>10</v>
      </c>
      <c r="V95" s="17">
        <v>2</v>
      </c>
      <c r="W95" s="17" t="s">
        <v>154</v>
      </c>
      <c r="X95" s="17" t="s">
        <v>154</v>
      </c>
      <c r="Y95" s="17">
        <v>1</v>
      </c>
      <c r="Z95" s="17">
        <v>3</v>
      </c>
      <c r="AA95" s="17" t="s">
        <v>154</v>
      </c>
    </row>
    <row r="96" spans="2:27" s="15" customFormat="1" ht="10.5" customHeight="1">
      <c r="B96" s="16"/>
      <c r="C96" s="16"/>
      <c r="E96" s="2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2:27" s="14" customFormat="1" ht="10.5" customHeight="1">
      <c r="B97" s="49" t="s">
        <v>68</v>
      </c>
      <c r="C97" s="49"/>
      <c r="E97" s="32">
        <f>SUM(E98:E104)</f>
        <v>12</v>
      </c>
      <c r="F97" s="31">
        <f aca="true" t="shared" si="34" ref="F97:AA97">SUM(F98:F104)</f>
        <v>12</v>
      </c>
      <c r="G97" s="31" t="s">
        <v>136</v>
      </c>
      <c r="H97" s="31">
        <f t="shared" si="34"/>
        <v>95</v>
      </c>
      <c r="I97" s="31">
        <f t="shared" si="34"/>
        <v>3204</v>
      </c>
      <c r="J97" s="31">
        <f t="shared" si="34"/>
        <v>1659</v>
      </c>
      <c r="K97" s="31">
        <f t="shared" si="34"/>
        <v>1545</v>
      </c>
      <c r="L97" s="31">
        <f t="shared" si="34"/>
        <v>1057</v>
      </c>
      <c r="M97" s="31">
        <f t="shared" si="34"/>
        <v>552</v>
      </c>
      <c r="N97" s="31">
        <f t="shared" si="34"/>
        <v>505</v>
      </c>
      <c r="O97" s="31">
        <f t="shared" si="34"/>
        <v>1137</v>
      </c>
      <c r="P97" s="31">
        <f t="shared" si="34"/>
        <v>594</v>
      </c>
      <c r="Q97" s="31">
        <f t="shared" si="34"/>
        <v>543</v>
      </c>
      <c r="R97" s="31">
        <f t="shared" si="34"/>
        <v>1010</v>
      </c>
      <c r="S97" s="31">
        <f t="shared" si="34"/>
        <v>513</v>
      </c>
      <c r="T97" s="31">
        <f t="shared" si="34"/>
        <v>497</v>
      </c>
      <c r="U97" s="31">
        <f t="shared" si="34"/>
        <v>147</v>
      </c>
      <c r="V97" s="31">
        <f t="shared" si="34"/>
        <v>34</v>
      </c>
      <c r="W97" s="31">
        <f t="shared" si="34"/>
        <v>2</v>
      </c>
      <c r="X97" s="31">
        <f t="shared" si="34"/>
        <v>1</v>
      </c>
      <c r="Y97" s="31">
        <f t="shared" si="34"/>
        <v>6</v>
      </c>
      <c r="Z97" s="31">
        <f t="shared" si="34"/>
        <v>39</v>
      </c>
      <c r="AA97" s="31">
        <f t="shared" si="34"/>
        <v>1</v>
      </c>
    </row>
    <row r="98" spans="2:27" s="15" customFormat="1" ht="10.5" customHeight="1">
      <c r="B98" s="16"/>
      <c r="C98" s="16" t="s">
        <v>69</v>
      </c>
      <c r="E98" s="29">
        <f aca="true" t="shared" si="35" ref="E98:E104">SUM(F98:G98)</f>
        <v>5</v>
      </c>
      <c r="F98" s="17">
        <v>5</v>
      </c>
      <c r="G98" s="17" t="s">
        <v>154</v>
      </c>
      <c r="H98" s="17">
        <v>34</v>
      </c>
      <c r="I98" s="17">
        <f t="shared" si="28"/>
        <v>1033</v>
      </c>
      <c r="J98" s="17">
        <f t="shared" si="29"/>
        <v>559</v>
      </c>
      <c r="K98" s="17">
        <f t="shared" si="30"/>
        <v>474</v>
      </c>
      <c r="L98" s="17">
        <f t="shared" si="31"/>
        <v>320</v>
      </c>
      <c r="M98" s="17">
        <v>171</v>
      </c>
      <c r="N98" s="17">
        <v>149</v>
      </c>
      <c r="O98" s="17">
        <f t="shared" si="32"/>
        <v>380</v>
      </c>
      <c r="P98" s="17">
        <v>207</v>
      </c>
      <c r="Q98" s="17">
        <v>173</v>
      </c>
      <c r="R98" s="17">
        <f t="shared" si="33"/>
        <v>333</v>
      </c>
      <c r="S98" s="17">
        <v>181</v>
      </c>
      <c r="T98" s="17">
        <v>152</v>
      </c>
      <c r="U98" s="17">
        <v>52</v>
      </c>
      <c r="V98" s="17">
        <v>12</v>
      </c>
      <c r="W98" s="17">
        <v>1</v>
      </c>
      <c r="X98" s="17" t="s">
        <v>154</v>
      </c>
      <c r="Y98" s="17">
        <v>2</v>
      </c>
      <c r="Z98" s="17">
        <v>13</v>
      </c>
      <c r="AA98" s="17" t="s">
        <v>154</v>
      </c>
    </row>
    <row r="99" spans="2:27" s="15" customFormat="1" ht="10.5" customHeight="1">
      <c r="B99" s="16"/>
      <c r="C99" s="16" t="s">
        <v>127</v>
      </c>
      <c r="E99" s="29">
        <f t="shared" si="35"/>
        <v>1</v>
      </c>
      <c r="F99" s="17">
        <v>1</v>
      </c>
      <c r="G99" s="17" t="s">
        <v>137</v>
      </c>
      <c r="H99" s="17">
        <v>11</v>
      </c>
      <c r="I99" s="17">
        <f t="shared" si="28"/>
        <v>425</v>
      </c>
      <c r="J99" s="17">
        <f t="shared" si="29"/>
        <v>210</v>
      </c>
      <c r="K99" s="17">
        <f t="shared" si="30"/>
        <v>215</v>
      </c>
      <c r="L99" s="17">
        <f t="shared" si="31"/>
        <v>138</v>
      </c>
      <c r="M99" s="17">
        <v>75</v>
      </c>
      <c r="N99" s="17">
        <v>63</v>
      </c>
      <c r="O99" s="17">
        <f t="shared" si="32"/>
        <v>155</v>
      </c>
      <c r="P99" s="17">
        <v>80</v>
      </c>
      <c r="Q99" s="17">
        <v>75</v>
      </c>
      <c r="R99" s="17">
        <f t="shared" si="33"/>
        <v>132</v>
      </c>
      <c r="S99" s="17">
        <v>55</v>
      </c>
      <c r="T99" s="17">
        <v>77</v>
      </c>
      <c r="U99" s="17">
        <v>16</v>
      </c>
      <c r="V99" s="17">
        <v>5</v>
      </c>
      <c r="W99" s="17" t="s">
        <v>137</v>
      </c>
      <c r="X99" s="17" t="s">
        <v>137</v>
      </c>
      <c r="Y99" s="17">
        <v>1</v>
      </c>
      <c r="Z99" s="17">
        <v>6</v>
      </c>
      <c r="AA99" s="17" t="s">
        <v>137</v>
      </c>
    </row>
    <row r="100" spans="2:27" s="15" customFormat="1" ht="10.5" customHeight="1">
      <c r="B100" s="16"/>
      <c r="C100" s="16" t="s">
        <v>70</v>
      </c>
      <c r="E100" s="29">
        <f t="shared" si="35"/>
        <v>2</v>
      </c>
      <c r="F100" s="17">
        <v>2</v>
      </c>
      <c r="G100" s="17" t="s">
        <v>137</v>
      </c>
      <c r="H100" s="17">
        <v>22</v>
      </c>
      <c r="I100" s="17">
        <f t="shared" si="28"/>
        <v>788</v>
      </c>
      <c r="J100" s="17">
        <f t="shared" si="29"/>
        <v>419</v>
      </c>
      <c r="K100" s="17">
        <f t="shared" si="30"/>
        <v>369</v>
      </c>
      <c r="L100" s="17">
        <f t="shared" si="31"/>
        <v>278</v>
      </c>
      <c r="M100" s="17">
        <v>144</v>
      </c>
      <c r="N100" s="17">
        <v>134</v>
      </c>
      <c r="O100" s="17">
        <f t="shared" si="32"/>
        <v>261</v>
      </c>
      <c r="P100" s="17">
        <v>142</v>
      </c>
      <c r="Q100" s="17">
        <v>119</v>
      </c>
      <c r="R100" s="17">
        <f t="shared" si="33"/>
        <v>249</v>
      </c>
      <c r="S100" s="17">
        <v>133</v>
      </c>
      <c r="T100" s="17">
        <v>116</v>
      </c>
      <c r="U100" s="17">
        <v>32</v>
      </c>
      <c r="V100" s="17">
        <v>7</v>
      </c>
      <c r="W100" s="17">
        <v>1</v>
      </c>
      <c r="X100" s="17" t="s">
        <v>137</v>
      </c>
      <c r="Y100" s="17">
        <v>1</v>
      </c>
      <c r="Z100" s="17">
        <v>3</v>
      </c>
      <c r="AA100" s="17">
        <v>1</v>
      </c>
    </row>
    <row r="101" spans="2:27" s="15" customFormat="1" ht="10.5" customHeight="1">
      <c r="B101" s="16"/>
      <c r="C101" s="16" t="s">
        <v>71</v>
      </c>
      <c r="E101" s="29">
        <f t="shared" si="35"/>
        <v>1</v>
      </c>
      <c r="F101" s="17">
        <v>1</v>
      </c>
      <c r="G101" s="17" t="s">
        <v>137</v>
      </c>
      <c r="H101" s="17">
        <v>7</v>
      </c>
      <c r="I101" s="17">
        <f t="shared" si="28"/>
        <v>246</v>
      </c>
      <c r="J101" s="17">
        <f t="shared" si="29"/>
        <v>120</v>
      </c>
      <c r="K101" s="17">
        <f t="shared" si="30"/>
        <v>126</v>
      </c>
      <c r="L101" s="17">
        <f t="shared" si="31"/>
        <v>79</v>
      </c>
      <c r="M101" s="17">
        <v>41</v>
      </c>
      <c r="N101" s="17">
        <v>38</v>
      </c>
      <c r="O101" s="17">
        <f t="shared" si="32"/>
        <v>95</v>
      </c>
      <c r="P101" s="17">
        <v>48</v>
      </c>
      <c r="Q101" s="17">
        <v>47</v>
      </c>
      <c r="R101" s="17">
        <f t="shared" si="33"/>
        <v>72</v>
      </c>
      <c r="S101" s="17">
        <v>31</v>
      </c>
      <c r="T101" s="17">
        <v>41</v>
      </c>
      <c r="U101" s="17">
        <v>11</v>
      </c>
      <c r="V101" s="17">
        <v>2</v>
      </c>
      <c r="W101" s="17" t="s">
        <v>137</v>
      </c>
      <c r="X101" s="17" t="s">
        <v>137</v>
      </c>
      <c r="Y101" s="17" t="s">
        <v>137</v>
      </c>
      <c r="Z101" s="17">
        <v>7</v>
      </c>
      <c r="AA101" s="17" t="s">
        <v>137</v>
      </c>
    </row>
    <row r="102" spans="2:27" s="15" customFormat="1" ht="10.5" customHeight="1">
      <c r="B102" s="16"/>
      <c r="C102" s="16" t="s">
        <v>72</v>
      </c>
      <c r="E102" s="29">
        <f t="shared" si="35"/>
        <v>1</v>
      </c>
      <c r="F102" s="17">
        <v>1</v>
      </c>
      <c r="G102" s="17" t="s">
        <v>137</v>
      </c>
      <c r="H102" s="17">
        <v>9</v>
      </c>
      <c r="I102" s="17">
        <f t="shared" si="28"/>
        <v>338</v>
      </c>
      <c r="J102" s="17">
        <f t="shared" si="29"/>
        <v>168</v>
      </c>
      <c r="K102" s="17">
        <f t="shared" si="30"/>
        <v>170</v>
      </c>
      <c r="L102" s="17">
        <f t="shared" si="31"/>
        <v>113</v>
      </c>
      <c r="M102" s="17">
        <v>64</v>
      </c>
      <c r="N102" s="17">
        <v>49</v>
      </c>
      <c r="O102" s="17">
        <f t="shared" si="32"/>
        <v>110</v>
      </c>
      <c r="P102" s="17">
        <v>52</v>
      </c>
      <c r="Q102" s="17">
        <v>58</v>
      </c>
      <c r="R102" s="17">
        <f t="shared" si="33"/>
        <v>115</v>
      </c>
      <c r="S102" s="17">
        <v>52</v>
      </c>
      <c r="T102" s="17">
        <v>63</v>
      </c>
      <c r="U102" s="17">
        <v>14</v>
      </c>
      <c r="V102" s="17">
        <v>2</v>
      </c>
      <c r="W102" s="17" t="s">
        <v>137</v>
      </c>
      <c r="X102" s="17" t="s">
        <v>137</v>
      </c>
      <c r="Y102" s="17">
        <v>1</v>
      </c>
      <c r="Z102" s="17">
        <v>1</v>
      </c>
      <c r="AA102" s="17" t="s">
        <v>137</v>
      </c>
    </row>
    <row r="103" spans="2:27" s="15" customFormat="1" ht="10.5" customHeight="1">
      <c r="B103" s="16"/>
      <c r="C103" s="16" t="s">
        <v>120</v>
      </c>
      <c r="E103" s="29">
        <f t="shared" si="35"/>
        <v>1</v>
      </c>
      <c r="F103" s="17">
        <v>1</v>
      </c>
      <c r="G103" s="17" t="s">
        <v>126</v>
      </c>
      <c r="H103" s="17">
        <v>6</v>
      </c>
      <c r="I103" s="17">
        <f t="shared" si="28"/>
        <v>199</v>
      </c>
      <c r="J103" s="17">
        <f t="shared" si="29"/>
        <v>103</v>
      </c>
      <c r="K103" s="17">
        <f t="shared" si="30"/>
        <v>96</v>
      </c>
      <c r="L103" s="17">
        <f t="shared" si="31"/>
        <v>67</v>
      </c>
      <c r="M103" s="17">
        <v>34</v>
      </c>
      <c r="N103" s="17">
        <v>33</v>
      </c>
      <c r="O103" s="17">
        <f t="shared" si="32"/>
        <v>72</v>
      </c>
      <c r="P103" s="17">
        <v>34</v>
      </c>
      <c r="Q103" s="17">
        <v>38</v>
      </c>
      <c r="R103" s="17">
        <f t="shared" si="33"/>
        <v>60</v>
      </c>
      <c r="S103" s="17">
        <v>35</v>
      </c>
      <c r="T103" s="17">
        <v>25</v>
      </c>
      <c r="U103" s="17">
        <v>11</v>
      </c>
      <c r="V103" s="17">
        <v>3</v>
      </c>
      <c r="W103" s="17" t="s">
        <v>126</v>
      </c>
      <c r="X103" s="17" t="s">
        <v>126</v>
      </c>
      <c r="Y103" s="17" t="s">
        <v>126</v>
      </c>
      <c r="Z103" s="17">
        <v>5</v>
      </c>
      <c r="AA103" s="17" t="s">
        <v>126</v>
      </c>
    </row>
    <row r="104" spans="2:27" s="15" customFormat="1" ht="10.5" customHeight="1">
      <c r="B104" s="16"/>
      <c r="C104" s="16" t="s">
        <v>73</v>
      </c>
      <c r="E104" s="29">
        <f t="shared" si="35"/>
        <v>1</v>
      </c>
      <c r="F104" s="17">
        <v>1</v>
      </c>
      <c r="G104" s="17" t="s">
        <v>126</v>
      </c>
      <c r="H104" s="17">
        <v>6</v>
      </c>
      <c r="I104" s="17">
        <f t="shared" si="28"/>
        <v>175</v>
      </c>
      <c r="J104" s="17">
        <f t="shared" si="29"/>
        <v>80</v>
      </c>
      <c r="K104" s="17">
        <f t="shared" si="30"/>
        <v>95</v>
      </c>
      <c r="L104" s="17">
        <f t="shared" si="31"/>
        <v>62</v>
      </c>
      <c r="M104" s="17">
        <v>23</v>
      </c>
      <c r="N104" s="17">
        <v>39</v>
      </c>
      <c r="O104" s="17">
        <f t="shared" si="32"/>
        <v>64</v>
      </c>
      <c r="P104" s="17">
        <v>31</v>
      </c>
      <c r="Q104" s="17">
        <v>33</v>
      </c>
      <c r="R104" s="17">
        <f t="shared" si="33"/>
        <v>49</v>
      </c>
      <c r="S104" s="17">
        <v>26</v>
      </c>
      <c r="T104" s="17">
        <v>23</v>
      </c>
      <c r="U104" s="17">
        <v>11</v>
      </c>
      <c r="V104" s="17">
        <v>3</v>
      </c>
      <c r="W104" s="17" t="s">
        <v>126</v>
      </c>
      <c r="X104" s="17">
        <v>1</v>
      </c>
      <c r="Y104" s="17">
        <v>1</v>
      </c>
      <c r="Z104" s="17">
        <v>4</v>
      </c>
      <c r="AA104" s="17" t="s">
        <v>126</v>
      </c>
    </row>
    <row r="105" spans="2:27" s="15" customFormat="1" ht="10.5" customHeight="1">
      <c r="B105" s="16"/>
      <c r="C105" s="16"/>
      <c r="E105" s="29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2:27" s="14" customFormat="1" ht="10.5" customHeight="1">
      <c r="B106" s="49" t="s">
        <v>74</v>
      </c>
      <c r="C106" s="49"/>
      <c r="E106" s="32">
        <f>SUM(E107:E113)</f>
        <v>15</v>
      </c>
      <c r="F106" s="31">
        <f aca="true" t="shared" si="36" ref="F106:AA106">SUM(F107:F113)</f>
        <v>15</v>
      </c>
      <c r="G106" s="31" t="s">
        <v>136</v>
      </c>
      <c r="H106" s="31">
        <f t="shared" si="36"/>
        <v>109</v>
      </c>
      <c r="I106" s="31">
        <f t="shared" si="36"/>
        <v>3594</v>
      </c>
      <c r="J106" s="31">
        <f t="shared" si="36"/>
        <v>1761</v>
      </c>
      <c r="K106" s="31">
        <f t="shared" si="36"/>
        <v>1833</v>
      </c>
      <c r="L106" s="31">
        <f t="shared" si="36"/>
        <v>1153</v>
      </c>
      <c r="M106" s="31">
        <f t="shared" si="36"/>
        <v>583</v>
      </c>
      <c r="N106" s="31">
        <f t="shared" si="36"/>
        <v>570</v>
      </c>
      <c r="O106" s="31">
        <f t="shared" si="36"/>
        <v>1212</v>
      </c>
      <c r="P106" s="31">
        <f t="shared" si="36"/>
        <v>581</v>
      </c>
      <c r="Q106" s="31">
        <f t="shared" si="36"/>
        <v>631</v>
      </c>
      <c r="R106" s="31">
        <f t="shared" si="36"/>
        <v>1229</v>
      </c>
      <c r="S106" s="31">
        <f t="shared" si="36"/>
        <v>597</v>
      </c>
      <c r="T106" s="31">
        <f t="shared" si="36"/>
        <v>632</v>
      </c>
      <c r="U106" s="31">
        <f t="shared" si="36"/>
        <v>161</v>
      </c>
      <c r="V106" s="31">
        <f t="shared" si="36"/>
        <v>31</v>
      </c>
      <c r="W106" s="31">
        <f t="shared" si="36"/>
        <v>2</v>
      </c>
      <c r="X106" s="31" t="s">
        <v>136</v>
      </c>
      <c r="Y106" s="31">
        <f t="shared" si="36"/>
        <v>7</v>
      </c>
      <c r="Z106" s="31">
        <f t="shared" si="36"/>
        <v>34</v>
      </c>
      <c r="AA106" s="31">
        <f t="shared" si="36"/>
        <v>1</v>
      </c>
    </row>
    <row r="107" spans="2:27" s="15" customFormat="1" ht="10.5" customHeight="1">
      <c r="B107" s="16"/>
      <c r="C107" s="16" t="s">
        <v>75</v>
      </c>
      <c r="E107" s="29">
        <f aca="true" t="shared" si="37" ref="E107:E113">SUM(F107:G107)</f>
        <v>1</v>
      </c>
      <c r="F107" s="17">
        <v>1</v>
      </c>
      <c r="G107" s="17" t="s">
        <v>126</v>
      </c>
      <c r="H107" s="17">
        <v>8</v>
      </c>
      <c r="I107" s="17">
        <f t="shared" si="28"/>
        <v>265</v>
      </c>
      <c r="J107" s="17">
        <f t="shared" si="29"/>
        <v>137</v>
      </c>
      <c r="K107" s="17">
        <f t="shared" si="30"/>
        <v>128</v>
      </c>
      <c r="L107" s="17">
        <f t="shared" si="31"/>
        <v>81</v>
      </c>
      <c r="M107" s="17">
        <v>43</v>
      </c>
      <c r="N107" s="17">
        <v>38</v>
      </c>
      <c r="O107" s="17">
        <f t="shared" si="32"/>
        <v>99</v>
      </c>
      <c r="P107" s="17">
        <v>50</v>
      </c>
      <c r="Q107" s="17">
        <v>49</v>
      </c>
      <c r="R107" s="17">
        <f t="shared" si="33"/>
        <v>85</v>
      </c>
      <c r="S107" s="17">
        <v>44</v>
      </c>
      <c r="T107" s="17">
        <v>41</v>
      </c>
      <c r="U107" s="17">
        <v>12</v>
      </c>
      <c r="V107" s="17">
        <v>2</v>
      </c>
      <c r="W107" s="17" t="s">
        <v>126</v>
      </c>
      <c r="X107" s="17" t="s">
        <v>126</v>
      </c>
      <c r="Y107" s="17" t="s">
        <v>126</v>
      </c>
      <c r="Z107" s="17">
        <v>2</v>
      </c>
      <c r="AA107" s="17" t="s">
        <v>126</v>
      </c>
    </row>
    <row r="108" spans="2:27" s="15" customFormat="1" ht="10.5" customHeight="1">
      <c r="B108" s="16"/>
      <c r="C108" s="16" t="s">
        <v>141</v>
      </c>
      <c r="E108" s="29">
        <f t="shared" si="37"/>
        <v>1</v>
      </c>
      <c r="F108" s="17">
        <v>1</v>
      </c>
      <c r="G108" s="17" t="s">
        <v>137</v>
      </c>
      <c r="H108" s="17">
        <v>10</v>
      </c>
      <c r="I108" s="17">
        <f t="shared" si="28"/>
        <v>371</v>
      </c>
      <c r="J108" s="17">
        <f t="shared" si="29"/>
        <v>192</v>
      </c>
      <c r="K108" s="17">
        <f t="shared" si="30"/>
        <v>179</v>
      </c>
      <c r="L108" s="17">
        <f t="shared" si="31"/>
        <v>127</v>
      </c>
      <c r="M108" s="17">
        <v>75</v>
      </c>
      <c r="N108" s="17">
        <v>52</v>
      </c>
      <c r="O108" s="17">
        <f t="shared" si="32"/>
        <v>123</v>
      </c>
      <c r="P108" s="17">
        <v>55</v>
      </c>
      <c r="Q108" s="17">
        <v>68</v>
      </c>
      <c r="R108" s="17">
        <f t="shared" si="33"/>
        <v>121</v>
      </c>
      <c r="S108" s="17">
        <v>62</v>
      </c>
      <c r="T108" s="17">
        <v>59</v>
      </c>
      <c r="U108" s="17">
        <v>15</v>
      </c>
      <c r="V108" s="17">
        <v>2</v>
      </c>
      <c r="W108" s="17" t="s">
        <v>137</v>
      </c>
      <c r="X108" s="17" t="s">
        <v>137</v>
      </c>
      <c r="Y108" s="17">
        <v>1</v>
      </c>
      <c r="Z108" s="17">
        <v>2</v>
      </c>
      <c r="AA108" s="17" t="s">
        <v>137</v>
      </c>
    </row>
    <row r="109" spans="2:27" s="15" customFormat="1" ht="10.5" customHeight="1">
      <c r="B109" s="16"/>
      <c r="C109" s="16" t="s">
        <v>76</v>
      </c>
      <c r="E109" s="29">
        <f t="shared" si="37"/>
        <v>1</v>
      </c>
      <c r="F109" s="17">
        <v>1</v>
      </c>
      <c r="G109" s="17" t="s">
        <v>137</v>
      </c>
      <c r="H109" s="17">
        <v>13</v>
      </c>
      <c r="I109" s="17">
        <f t="shared" si="28"/>
        <v>490</v>
      </c>
      <c r="J109" s="17">
        <f t="shared" si="29"/>
        <v>248</v>
      </c>
      <c r="K109" s="17">
        <f t="shared" si="30"/>
        <v>242</v>
      </c>
      <c r="L109" s="17">
        <f t="shared" si="31"/>
        <v>154</v>
      </c>
      <c r="M109" s="17">
        <v>77</v>
      </c>
      <c r="N109" s="17">
        <v>77</v>
      </c>
      <c r="O109" s="17">
        <f t="shared" si="32"/>
        <v>165</v>
      </c>
      <c r="P109" s="17">
        <v>83</v>
      </c>
      <c r="Q109" s="17">
        <v>82</v>
      </c>
      <c r="R109" s="17">
        <f t="shared" si="33"/>
        <v>171</v>
      </c>
      <c r="S109" s="17">
        <v>88</v>
      </c>
      <c r="T109" s="17">
        <v>83</v>
      </c>
      <c r="U109" s="17">
        <v>17</v>
      </c>
      <c r="V109" s="17">
        <v>5</v>
      </c>
      <c r="W109" s="17" t="s">
        <v>137</v>
      </c>
      <c r="X109" s="17" t="s">
        <v>137</v>
      </c>
      <c r="Y109" s="17">
        <v>1</v>
      </c>
      <c r="Z109" s="17">
        <v>5</v>
      </c>
      <c r="AA109" s="17" t="s">
        <v>137</v>
      </c>
    </row>
    <row r="110" spans="2:27" s="15" customFormat="1" ht="10.5" customHeight="1">
      <c r="B110" s="16"/>
      <c r="C110" s="16" t="s">
        <v>77</v>
      </c>
      <c r="E110" s="29">
        <f t="shared" si="37"/>
        <v>2</v>
      </c>
      <c r="F110" s="17">
        <v>2</v>
      </c>
      <c r="G110" s="17" t="s">
        <v>137</v>
      </c>
      <c r="H110" s="17">
        <v>13</v>
      </c>
      <c r="I110" s="17">
        <f t="shared" si="28"/>
        <v>381</v>
      </c>
      <c r="J110" s="17">
        <f t="shared" si="29"/>
        <v>191</v>
      </c>
      <c r="K110" s="17">
        <f t="shared" si="30"/>
        <v>190</v>
      </c>
      <c r="L110" s="17">
        <f t="shared" si="31"/>
        <v>111</v>
      </c>
      <c r="M110" s="17">
        <v>53</v>
      </c>
      <c r="N110" s="17">
        <v>58</v>
      </c>
      <c r="O110" s="17">
        <f t="shared" si="32"/>
        <v>140</v>
      </c>
      <c r="P110" s="17">
        <v>76</v>
      </c>
      <c r="Q110" s="17">
        <v>64</v>
      </c>
      <c r="R110" s="17">
        <f t="shared" si="33"/>
        <v>130</v>
      </c>
      <c r="S110" s="17">
        <v>62</v>
      </c>
      <c r="T110" s="17">
        <v>68</v>
      </c>
      <c r="U110" s="17">
        <v>20</v>
      </c>
      <c r="V110" s="17">
        <v>3</v>
      </c>
      <c r="W110" s="17" t="s">
        <v>137</v>
      </c>
      <c r="X110" s="17" t="s">
        <v>137</v>
      </c>
      <c r="Y110" s="17" t="s">
        <v>137</v>
      </c>
      <c r="Z110" s="17">
        <v>5</v>
      </c>
      <c r="AA110" s="17" t="s">
        <v>137</v>
      </c>
    </row>
    <row r="111" spans="2:27" s="15" customFormat="1" ht="10.5" customHeight="1">
      <c r="B111" s="16"/>
      <c r="C111" s="16" t="s">
        <v>78</v>
      </c>
      <c r="E111" s="29">
        <f t="shared" si="37"/>
        <v>5</v>
      </c>
      <c r="F111" s="17">
        <v>5</v>
      </c>
      <c r="G111" s="17" t="s">
        <v>137</v>
      </c>
      <c r="H111" s="17">
        <v>31</v>
      </c>
      <c r="I111" s="17">
        <f t="shared" si="28"/>
        <v>912</v>
      </c>
      <c r="J111" s="17">
        <f t="shared" si="29"/>
        <v>435</v>
      </c>
      <c r="K111" s="17">
        <f t="shared" si="30"/>
        <v>477</v>
      </c>
      <c r="L111" s="17">
        <f t="shared" si="31"/>
        <v>292</v>
      </c>
      <c r="M111" s="17">
        <v>147</v>
      </c>
      <c r="N111" s="17">
        <v>145</v>
      </c>
      <c r="O111" s="17">
        <f t="shared" si="32"/>
        <v>290</v>
      </c>
      <c r="P111" s="17">
        <v>136</v>
      </c>
      <c r="Q111" s="17">
        <v>154</v>
      </c>
      <c r="R111" s="17">
        <f t="shared" si="33"/>
        <v>330</v>
      </c>
      <c r="S111" s="17">
        <v>152</v>
      </c>
      <c r="T111" s="17">
        <v>178</v>
      </c>
      <c r="U111" s="17">
        <v>47</v>
      </c>
      <c r="V111" s="17">
        <v>8</v>
      </c>
      <c r="W111" s="17">
        <v>1</v>
      </c>
      <c r="X111" s="17" t="s">
        <v>137</v>
      </c>
      <c r="Y111" s="17">
        <v>4</v>
      </c>
      <c r="Z111" s="17">
        <v>10</v>
      </c>
      <c r="AA111" s="17" t="s">
        <v>137</v>
      </c>
    </row>
    <row r="112" spans="2:27" s="15" customFormat="1" ht="10.5" customHeight="1">
      <c r="B112" s="16"/>
      <c r="C112" s="16" t="s">
        <v>79</v>
      </c>
      <c r="E112" s="29">
        <f t="shared" si="37"/>
        <v>4</v>
      </c>
      <c r="F112" s="17">
        <v>4</v>
      </c>
      <c r="G112" s="17" t="s">
        <v>137</v>
      </c>
      <c r="H112" s="17">
        <v>28</v>
      </c>
      <c r="I112" s="17">
        <f t="shared" si="28"/>
        <v>950</v>
      </c>
      <c r="J112" s="17">
        <f t="shared" si="29"/>
        <v>454</v>
      </c>
      <c r="K112" s="17">
        <f t="shared" si="30"/>
        <v>496</v>
      </c>
      <c r="L112" s="17">
        <f t="shared" si="31"/>
        <v>312</v>
      </c>
      <c r="M112" s="17">
        <v>157</v>
      </c>
      <c r="N112" s="17">
        <v>155</v>
      </c>
      <c r="O112" s="17">
        <f t="shared" si="32"/>
        <v>323</v>
      </c>
      <c r="P112" s="17">
        <v>146</v>
      </c>
      <c r="Q112" s="17">
        <v>177</v>
      </c>
      <c r="R112" s="17">
        <f t="shared" si="33"/>
        <v>315</v>
      </c>
      <c r="S112" s="17">
        <v>151</v>
      </c>
      <c r="T112" s="17">
        <v>164</v>
      </c>
      <c r="U112" s="17">
        <v>41</v>
      </c>
      <c r="V112" s="17">
        <v>8</v>
      </c>
      <c r="W112" s="17">
        <v>1</v>
      </c>
      <c r="X112" s="17" t="s">
        <v>137</v>
      </c>
      <c r="Y112" s="17">
        <v>1</v>
      </c>
      <c r="Z112" s="17">
        <v>8</v>
      </c>
      <c r="AA112" s="17">
        <v>1</v>
      </c>
    </row>
    <row r="113" spans="2:27" s="15" customFormat="1" ht="10.5" customHeight="1">
      <c r="B113" s="16"/>
      <c r="C113" s="16" t="s">
        <v>80</v>
      </c>
      <c r="E113" s="29">
        <f t="shared" si="37"/>
        <v>1</v>
      </c>
      <c r="F113" s="17">
        <v>1</v>
      </c>
      <c r="G113" s="17" t="s">
        <v>137</v>
      </c>
      <c r="H113" s="17">
        <v>6</v>
      </c>
      <c r="I113" s="17">
        <f t="shared" si="28"/>
        <v>225</v>
      </c>
      <c r="J113" s="17">
        <f t="shared" si="29"/>
        <v>104</v>
      </c>
      <c r="K113" s="17">
        <f t="shared" si="30"/>
        <v>121</v>
      </c>
      <c r="L113" s="17">
        <f t="shared" si="31"/>
        <v>76</v>
      </c>
      <c r="M113" s="17">
        <v>31</v>
      </c>
      <c r="N113" s="17">
        <v>45</v>
      </c>
      <c r="O113" s="17">
        <f t="shared" si="32"/>
        <v>72</v>
      </c>
      <c r="P113" s="17">
        <v>35</v>
      </c>
      <c r="Q113" s="17">
        <v>37</v>
      </c>
      <c r="R113" s="17">
        <f t="shared" si="33"/>
        <v>77</v>
      </c>
      <c r="S113" s="17">
        <v>38</v>
      </c>
      <c r="T113" s="17">
        <v>39</v>
      </c>
      <c r="U113" s="17">
        <v>9</v>
      </c>
      <c r="V113" s="17">
        <v>3</v>
      </c>
      <c r="W113" s="17" t="s">
        <v>137</v>
      </c>
      <c r="X113" s="17" t="s">
        <v>137</v>
      </c>
      <c r="Y113" s="17" t="s">
        <v>137</v>
      </c>
      <c r="Z113" s="17">
        <v>2</v>
      </c>
      <c r="AA113" s="17" t="s">
        <v>137</v>
      </c>
    </row>
    <row r="114" spans="2:27" s="15" customFormat="1" ht="10.5" customHeight="1">
      <c r="B114" s="16"/>
      <c r="C114" s="16"/>
      <c r="E114" s="29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2:27" s="14" customFormat="1" ht="10.5" customHeight="1">
      <c r="B115" s="49" t="s">
        <v>81</v>
      </c>
      <c r="C115" s="49"/>
      <c r="E115" s="32">
        <f>SUM(E116:E118)</f>
        <v>5</v>
      </c>
      <c r="F115" s="31">
        <f aca="true" t="shared" si="38" ref="F115:Z115">SUM(F116:F118)</f>
        <v>5</v>
      </c>
      <c r="G115" s="31" t="s">
        <v>136</v>
      </c>
      <c r="H115" s="31">
        <f t="shared" si="38"/>
        <v>66</v>
      </c>
      <c r="I115" s="31">
        <f t="shared" si="38"/>
        <v>2299</v>
      </c>
      <c r="J115" s="31">
        <f t="shared" si="38"/>
        <v>1200</v>
      </c>
      <c r="K115" s="31">
        <f t="shared" si="38"/>
        <v>1099</v>
      </c>
      <c r="L115" s="31">
        <f t="shared" si="38"/>
        <v>744</v>
      </c>
      <c r="M115" s="31">
        <f t="shared" si="38"/>
        <v>407</v>
      </c>
      <c r="N115" s="31">
        <f t="shared" si="38"/>
        <v>337</v>
      </c>
      <c r="O115" s="31">
        <f t="shared" si="38"/>
        <v>774</v>
      </c>
      <c r="P115" s="31">
        <f t="shared" si="38"/>
        <v>408</v>
      </c>
      <c r="Q115" s="31">
        <f t="shared" si="38"/>
        <v>366</v>
      </c>
      <c r="R115" s="31">
        <f t="shared" si="38"/>
        <v>781</v>
      </c>
      <c r="S115" s="31">
        <f t="shared" si="38"/>
        <v>385</v>
      </c>
      <c r="T115" s="31">
        <f t="shared" si="38"/>
        <v>396</v>
      </c>
      <c r="U115" s="31">
        <f t="shared" si="38"/>
        <v>95</v>
      </c>
      <c r="V115" s="31">
        <f t="shared" si="38"/>
        <v>18</v>
      </c>
      <c r="W115" s="31" t="s">
        <v>136</v>
      </c>
      <c r="X115" s="31" t="s">
        <v>136</v>
      </c>
      <c r="Y115" s="31">
        <f t="shared" si="38"/>
        <v>2</v>
      </c>
      <c r="Z115" s="31">
        <f t="shared" si="38"/>
        <v>20</v>
      </c>
      <c r="AA115" s="31" t="s">
        <v>136</v>
      </c>
    </row>
    <row r="116" spans="2:27" s="15" customFormat="1" ht="10.5" customHeight="1">
      <c r="B116" s="16"/>
      <c r="C116" s="16" t="s">
        <v>82</v>
      </c>
      <c r="E116" s="29">
        <f>SUM(F116:G116)</f>
        <v>3</v>
      </c>
      <c r="F116" s="17">
        <v>3</v>
      </c>
      <c r="G116" s="17" t="s">
        <v>137</v>
      </c>
      <c r="H116" s="17">
        <v>29</v>
      </c>
      <c r="I116" s="17">
        <f t="shared" si="28"/>
        <v>925</v>
      </c>
      <c r="J116" s="17">
        <f t="shared" si="29"/>
        <v>501</v>
      </c>
      <c r="K116" s="17">
        <f t="shared" si="30"/>
        <v>424</v>
      </c>
      <c r="L116" s="17">
        <f t="shared" si="31"/>
        <v>321</v>
      </c>
      <c r="M116" s="17">
        <v>172</v>
      </c>
      <c r="N116" s="17">
        <v>149</v>
      </c>
      <c r="O116" s="17">
        <f t="shared" si="32"/>
        <v>298</v>
      </c>
      <c r="P116" s="17">
        <v>172</v>
      </c>
      <c r="Q116" s="17">
        <v>126</v>
      </c>
      <c r="R116" s="17">
        <f t="shared" si="33"/>
        <v>306</v>
      </c>
      <c r="S116" s="17">
        <v>157</v>
      </c>
      <c r="T116" s="17">
        <v>149</v>
      </c>
      <c r="U116" s="17">
        <v>42</v>
      </c>
      <c r="V116" s="17">
        <v>9</v>
      </c>
      <c r="W116" s="17" t="s">
        <v>137</v>
      </c>
      <c r="X116" s="17" t="s">
        <v>137</v>
      </c>
      <c r="Y116" s="17" t="s">
        <v>137</v>
      </c>
      <c r="Z116" s="17">
        <v>11</v>
      </c>
      <c r="AA116" s="17" t="s">
        <v>137</v>
      </c>
    </row>
    <row r="117" spans="2:27" s="15" customFormat="1" ht="10.5" customHeight="1">
      <c r="B117" s="16"/>
      <c r="C117" s="16" t="s">
        <v>130</v>
      </c>
      <c r="E117" s="29">
        <f>SUM(F117:G117)</f>
        <v>2</v>
      </c>
      <c r="F117" s="17">
        <v>2</v>
      </c>
      <c r="G117" s="17" t="s">
        <v>138</v>
      </c>
      <c r="H117" s="17">
        <v>37</v>
      </c>
      <c r="I117" s="17">
        <f t="shared" si="28"/>
        <v>1374</v>
      </c>
      <c r="J117" s="17">
        <f t="shared" si="29"/>
        <v>699</v>
      </c>
      <c r="K117" s="17">
        <f t="shared" si="30"/>
        <v>675</v>
      </c>
      <c r="L117" s="17">
        <f t="shared" si="31"/>
        <v>423</v>
      </c>
      <c r="M117" s="17">
        <v>235</v>
      </c>
      <c r="N117" s="17">
        <v>188</v>
      </c>
      <c r="O117" s="17">
        <f t="shared" si="32"/>
        <v>476</v>
      </c>
      <c r="P117" s="17">
        <v>236</v>
      </c>
      <c r="Q117" s="17">
        <v>240</v>
      </c>
      <c r="R117" s="17">
        <f t="shared" si="33"/>
        <v>475</v>
      </c>
      <c r="S117" s="17">
        <v>228</v>
      </c>
      <c r="T117" s="17">
        <v>247</v>
      </c>
      <c r="U117" s="17">
        <v>53</v>
      </c>
      <c r="V117" s="17">
        <v>9</v>
      </c>
      <c r="W117" s="17" t="s">
        <v>138</v>
      </c>
      <c r="X117" s="17" t="s">
        <v>138</v>
      </c>
      <c r="Y117" s="17">
        <v>2</v>
      </c>
      <c r="Z117" s="17">
        <v>9</v>
      </c>
      <c r="AA117" s="17" t="s">
        <v>138</v>
      </c>
    </row>
    <row r="118" spans="2:27" s="15" customFormat="1" ht="10.5" customHeight="1">
      <c r="B118" s="16"/>
      <c r="C118" s="16" t="s">
        <v>83</v>
      </c>
      <c r="E118" s="29" t="s">
        <v>138</v>
      </c>
      <c r="F118" s="17" t="s">
        <v>138</v>
      </c>
      <c r="G118" s="17" t="s">
        <v>138</v>
      </c>
      <c r="H118" s="17" t="s">
        <v>138</v>
      </c>
      <c r="I118" s="17" t="s">
        <v>138</v>
      </c>
      <c r="J118" s="17" t="s">
        <v>138</v>
      </c>
      <c r="K118" s="17" t="s">
        <v>138</v>
      </c>
      <c r="L118" s="17" t="s">
        <v>138</v>
      </c>
      <c r="M118" s="17" t="s">
        <v>138</v>
      </c>
      <c r="N118" s="17" t="s">
        <v>138</v>
      </c>
      <c r="O118" s="17" t="s">
        <v>138</v>
      </c>
      <c r="P118" s="17" t="s">
        <v>138</v>
      </c>
      <c r="Q118" s="17" t="s">
        <v>138</v>
      </c>
      <c r="R118" s="17" t="s">
        <v>138</v>
      </c>
      <c r="S118" s="17" t="s">
        <v>138</v>
      </c>
      <c r="T118" s="17" t="s">
        <v>138</v>
      </c>
      <c r="U118" s="17" t="s">
        <v>138</v>
      </c>
      <c r="V118" s="17" t="s">
        <v>138</v>
      </c>
      <c r="W118" s="17" t="s">
        <v>138</v>
      </c>
      <c r="X118" s="17" t="s">
        <v>138</v>
      </c>
      <c r="Y118" s="17" t="s">
        <v>138</v>
      </c>
      <c r="Z118" s="17" t="s">
        <v>138</v>
      </c>
      <c r="AA118" s="17" t="s">
        <v>138</v>
      </c>
    </row>
    <row r="119" spans="2:27" s="15" customFormat="1" ht="10.5" customHeight="1">
      <c r="B119" s="16"/>
      <c r="C119" s="16"/>
      <c r="E119" s="29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2:27" s="14" customFormat="1" ht="10.5" customHeight="1">
      <c r="B120" s="49" t="s">
        <v>84</v>
      </c>
      <c r="C120" s="49"/>
      <c r="E120" s="32">
        <f>E121</f>
        <v>1</v>
      </c>
      <c r="F120" s="31">
        <f aca="true" t="shared" si="39" ref="F120:AA120">F121</f>
        <v>1</v>
      </c>
      <c r="G120" s="31" t="str">
        <f t="shared" si="39"/>
        <v>-</v>
      </c>
      <c r="H120" s="31">
        <f t="shared" si="39"/>
        <v>14</v>
      </c>
      <c r="I120" s="31">
        <f t="shared" si="39"/>
        <v>540</v>
      </c>
      <c r="J120" s="31">
        <f t="shared" si="39"/>
        <v>256</v>
      </c>
      <c r="K120" s="31">
        <f t="shared" si="39"/>
        <v>284</v>
      </c>
      <c r="L120" s="31">
        <f t="shared" si="39"/>
        <v>177</v>
      </c>
      <c r="M120" s="31">
        <f t="shared" si="39"/>
        <v>89</v>
      </c>
      <c r="N120" s="31">
        <f t="shared" si="39"/>
        <v>88</v>
      </c>
      <c r="O120" s="31">
        <f t="shared" si="39"/>
        <v>190</v>
      </c>
      <c r="P120" s="31">
        <f t="shared" si="39"/>
        <v>85</v>
      </c>
      <c r="Q120" s="31">
        <f t="shared" si="39"/>
        <v>105</v>
      </c>
      <c r="R120" s="31">
        <f t="shared" si="39"/>
        <v>173</v>
      </c>
      <c r="S120" s="31">
        <f t="shared" si="39"/>
        <v>82</v>
      </c>
      <c r="T120" s="31">
        <f t="shared" si="39"/>
        <v>91</v>
      </c>
      <c r="U120" s="31">
        <f t="shared" si="39"/>
        <v>19</v>
      </c>
      <c r="V120" s="31">
        <f t="shared" si="39"/>
        <v>3</v>
      </c>
      <c r="W120" s="31" t="str">
        <f t="shared" si="39"/>
        <v>-</v>
      </c>
      <c r="X120" s="31" t="str">
        <f t="shared" si="39"/>
        <v>-</v>
      </c>
      <c r="Y120" s="31" t="str">
        <f t="shared" si="39"/>
        <v>-</v>
      </c>
      <c r="Z120" s="31">
        <f t="shared" si="39"/>
        <v>6</v>
      </c>
      <c r="AA120" s="31" t="str">
        <f t="shared" si="39"/>
        <v>-</v>
      </c>
    </row>
    <row r="121" spans="2:27" s="15" customFormat="1" ht="10.5" customHeight="1">
      <c r="B121" s="16"/>
      <c r="C121" s="16" t="s">
        <v>85</v>
      </c>
      <c r="E121" s="29">
        <f>SUM(F121:G121)</f>
        <v>1</v>
      </c>
      <c r="F121" s="17">
        <v>1</v>
      </c>
      <c r="G121" s="17" t="s">
        <v>138</v>
      </c>
      <c r="H121" s="17">
        <v>14</v>
      </c>
      <c r="I121" s="17">
        <f>SUM(J121,K121)</f>
        <v>540</v>
      </c>
      <c r="J121" s="17">
        <f>SUM(M121,P121,S121)</f>
        <v>256</v>
      </c>
      <c r="K121" s="17">
        <f t="shared" si="30"/>
        <v>284</v>
      </c>
      <c r="L121" s="17">
        <f t="shared" si="31"/>
        <v>177</v>
      </c>
      <c r="M121" s="17">
        <v>89</v>
      </c>
      <c r="N121" s="17">
        <v>88</v>
      </c>
      <c r="O121" s="17">
        <f t="shared" si="32"/>
        <v>190</v>
      </c>
      <c r="P121" s="17">
        <v>85</v>
      </c>
      <c r="Q121" s="17">
        <v>105</v>
      </c>
      <c r="R121" s="17">
        <f t="shared" si="33"/>
        <v>173</v>
      </c>
      <c r="S121" s="17">
        <v>82</v>
      </c>
      <c r="T121" s="17">
        <v>91</v>
      </c>
      <c r="U121" s="17">
        <v>19</v>
      </c>
      <c r="V121" s="17">
        <v>3</v>
      </c>
      <c r="W121" s="17" t="s">
        <v>138</v>
      </c>
      <c r="X121" s="17" t="s">
        <v>138</v>
      </c>
      <c r="Y121" s="17" t="s">
        <v>138</v>
      </c>
      <c r="Z121" s="17">
        <v>6</v>
      </c>
      <c r="AA121" s="17" t="s">
        <v>138</v>
      </c>
    </row>
    <row r="122" spans="2:27" s="15" customFormat="1" ht="10.5" customHeight="1">
      <c r="B122" s="16"/>
      <c r="C122" s="16"/>
      <c r="E122" s="29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2:27" s="14" customFormat="1" ht="10.5" customHeight="1">
      <c r="B123" s="49" t="s">
        <v>86</v>
      </c>
      <c r="C123" s="49"/>
      <c r="E123" s="32">
        <f>SUM(E124:E134)</f>
        <v>14</v>
      </c>
      <c r="F123" s="31">
        <f aca="true" t="shared" si="40" ref="F123:AA123">SUM(F124:F134)</f>
        <v>14</v>
      </c>
      <c r="G123" s="31" t="s">
        <v>136</v>
      </c>
      <c r="H123" s="31">
        <f t="shared" si="40"/>
        <v>90</v>
      </c>
      <c r="I123" s="31">
        <f t="shared" si="40"/>
        <v>3067</v>
      </c>
      <c r="J123" s="31">
        <f t="shared" si="40"/>
        <v>1571</v>
      </c>
      <c r="K123" s="31">
        <f t="shared" si="40"/>
        <v>1496</v>
      </c>
      <c r="L123" s="31">
        <f t="shared" si="40"/>
        <v>1015</v>
      </c>
      <c r="M123" s="31">
        <f t="shared" si="40"/>
        <v>521</v>
      </c>
      <c r="N123" s="31">
        <f t="shared" si="40"/>
        <v>494</v>
      </c>
      <c r="O123" s="31">
        <f t="shared" si="40"/>
        <v>1017</v>
      </c>
      <c r="P123" s="31">
        <f t="shared" si="40"/>
        <v>523</v>
      </c>
      <c r="Q123" s="31">
        <f t="shared" si="40"/>
        <v>494</v>
      </c>
      <c r="R123" s="31">
        <f t="shared" si="40"/>
        <v>1035</v>
      </c>
      <c r="S123" s="31">
        <f t="shared" si="40"/>
        <v>527</v>
      </c>
      <c r="T123" s="31">
        <f t="shared" si="40"/>
        <v>508</v>
      </c>
      <c r="U123" s="31">
        <f t="shared" si="40"/>
        <v>141</v>
      </c>
      <c r="V123" s="31">
        <f t="shared" si="40"/>
        <v>28</v>
      </c>
      <c r="W123" s="31">
        <f t="shared" si="40"/>
        <v>5</v>
      </c>
      <c r="X123" s="31" t="s">
        <v>136</v>
      </c>
      <c r="Y123" s="31">
        <f t="shared" si="40"/>
        <v>6</v>
      </c>
      <c r="Z123" s="31">
        <f t="shared" si="40"/>
        <v>26</v>
      </c>
      <c r="AA123" s="31">
        <f t="shared" si="40"/>
        <v>3</v>
      </c>
    </row>
    <row r="124" spans="2:27" s="15" customFormat="1" ht="10.5" customHeight="1">
      <c r="B124" s="16"/>
      <c r="C124" s="16" t="s">
        <v>87</v>
      </c>
      <c r="E124" s="29">
        <f aca="true" t="shared" si="41" ref="E124:E134">SUM(F124:G124)</f>
        <v>1</v>
      </c>
      <c r="F124" s="17">
        <v>1</v>
      </c>
      <c r="G124" s="17" t="s">
        <v>138</v>
      </c>
      <c r="H124" s="17">
        <v>9</v>
      </c>
      <c r="I124" s="17">
        <f t="shared" si="28"/>
        <v>347</v>
      </c>
      <c r="J124" s="17">
        <f t="shared" si="29"/>
        <v>173</v>
      </c>
      <c r="K124" s="17">
        <f t="shared" si="30"/>
        <v>174</v>
      </c>
      <c r="L124" s="17">
        <f t="shared" si="31"/>
        <v>123</v>
      </c>
      <c r="M124" s="17">
        <v>52</v>
      </c>
      <c r="N124" s="17">
        <v>71</v>
      </c>
      <c r="O124" s="17">
        <f t="shared" si="32"/>
        <v>107</v>
      </c>
      <c r="P124" s="17">
        <v>62</v>
      </c>
      <c r="Q124" s="17">
        <v>45</v>
      </c>
      <c r="R124" s="17">
        <f t="shared" si="33"/>
        <v>117</v>
      </c>
      <c r="S124" s="17">
        <v>59</v>
      </c>
      <c r="T124" s="17">
        <v>58</v>
      </c>
      <c r="U124" s="17">
        <v>13</v>
      </c>
      <c r="V124" s="17">
        <v>3</v>
      </c>
      <c r="W124" s="17" t="s">
        <v>138</v>
      </c>
      <c r="X124" s="17" t="s">
        <v>138</v>
      </c>
      <c r="Y124" s="17" t="s">
        <v>138</v>
      </c>
      <c r="Z124" s="17">
        <v>2</v>
      </c>
      <c r="AA124" s="17" t="s">
        <v>138</v>
      </c>
    </row>
    <row r="125" spans="2:27" s="15" customFormat="1" ht="10.5" customHeight="1">
      <c r="B125" s="16"/>
      <c r="C125" s="16" t="s">
        <v>88</v>
      </c>
      <c r="E125" s="29">
        <f t="shared" si="41"/>
        <v>1</v>
      </c>
      <c r="F125" s="17">
        <v>1</v>
      </c>
      <c r="G125" s="17" t="s">
        <v>138</v>
      </c>
      <c r="H125" s="17">
        <v>3</v>
      </c>
      <c r="I125" s="17">
        <f t="shared" si="28"/>
        <v>69</v>
      </c>
      <c r="J125" s="17">
        <f t="shared" si="29"/>
        <v>32</v>
      </c>
      <c r="K125" s="17">
        <f t="shared" si="30"/>
        <v>37</v>
      </c>
      <c r="L125" s="17">
        <f t="shared" si="31"/>
        <v>19</v>
      </c>
      <c r="M125" s="17">
        <v>11</v>
      </c>
      <c r="N125" s="17">
        <v>8</v>
      </c>
      <c r="O125" s="17">
        <f t="shared" si="32"/>
        <v>26</v>
      </c>
      <c r="P125" s="17">
        <v>13</v>
      </c>
      <c r="Q125" s="17">
        <v>13</v>
      </c>
      <c r="R125" s="17">
        <f t="shared" si="33"/>
        <v>24</v>
      </c>
      <c r="S125" s="17">
        <v>8</v>
      </c>
      <c r="T125" s="17">
        <v>16</v>
      </c>
      <c r="U125" s="17">
        <v>5</v>
      </c>
      <c r="V125" s="17">
        <v>1</v>
      </c>
      <c r="W125" s="17">
        <v>1</v>
      </c>
      <c r="X125" s="17" t="s">
        <v>138</v>
      </c>
      <c r="Y125" s="17" t="s">
        <v>138</v>
      </c>
      <c r="Z125" s="17">
        <v>2</v>
      </c>
      <c r="AA125" s="17" t="s">
        <v>138</v>
      </c>
    </row>
    <row r="126" spans="2:27" s="15" customFormat="1" ht="10.5" customHeight="1">
      <c r="B126" s="16"/>
      <c r="C126" s="16" t="s">
        <v>89</v>
      </c>
      <c r="E126" s="29">
        <f t="shared" si="41"/>
        <v>1</v>
      </c>
      <c r="F126" s="17">
        <v>1</v>
      </c>
      <c r="G126" s="17" t="s">
        <v>138</v>
      </c>
      <c r="H126" s="17">
        <v>6</v>
      </c>
      <c r="I126" s="17">
        <f t="shared" si="28"/>
        <v>176</v>
      </c>
      <c r="J126" s="17">
        <f t="shared" si="29"/>
        <v>88</v>
      </c>
      <c r="K126" s="17">
        <f t="shared" si="30"/>
        <v>88</v>
      </c>
      <c r="L126" s="17">
        <f t="shared" si="31"/>
        <v>51</v>
      </c>
      <c r="M126" s="17">
        <v>29</v>
      </c>
      <c r="N126" s="17">
        <v>22</v>
      </c>
      <c r="O126" s="17">
        <f t="shared" si="32"/>
        <v>63</v>
      </c>
      <c r="P126" s="17">
        <v>32</v>
      </c>
      <c r="Q126" s="17">
        <v>31</v>
      </c>
      <c r="R126" s="17">
        <f t="shared" si="33"/>
        <v>62</v>
      </c>
      <c r="S126" s="17">
        <v>27</v>
      </c>
      <c r="T126" s="17">
        <v>35</v>
      </c>
      <c r="U126" s="17">
        <v>11</v>
      </c>
      <c r="V126" s="17">
        <v>1</v>
      </c>
      <c r="W126" s="17" t="s">
        <v>138</v>
      </c>
      <c r="X126" s="17" t="s">
        <v>138</v>
      </c>
      <c r="Y126" s="17" t="s">
        <v>138</v>
      </c>
      <c r="Z126" s="17">
        <v>2</v>
      </c>
      <c r="AA126" s="17" t="s">
        <v>138</v>
      </c>
    </row>
    <row r="127" spans="2:27" s="15" customFormat="1" ht="10.5" customHeight="1">
      <c r="B127" s="16"/>
      <c r="C127" s="16" t="s">
        <v>90</v>
      </c>
      <c r="E127" s="29">
        <f t="shared" si="41"/>
        <v>1</v>
      </c>
      <c r="F127" s="17">
        <v>1</v>
      </c>
      <c r="G127" s="17" t="s">
        <v>138</v>
      </c>
      <c r="H127" s="17">
        <v>11</v>
      </c>
      <c r="I127" s="17">
        <f t="shared" si="28"/>
        <v>417</v>
      </c>
      <c r="J127" s="17">
        <f t="shared" si="29"/>
        <v>204</v>
      </c>
      <c r="K127" s="17">
        <f t="shared" si="30"/>
        <v>213</v>
      </c>
      <c r="L127" s="17">
        <f t="shared" si="31"/>
        <v>137</v>
      </c>
      <c r="M127" s="17">
        <v>70</v>
      </c>
      <c r="N127" s="17">
        <v>67</v>
      </c>
      <c r="O127" s="17">
        <f t="shared" si="32"/>
        <v>147</v>
      </c>
      <c r="P127" s="17">
        <v>68</v>
      </c>
      <c r="Q127" s="17">
        <v>79</v>
      </c>
      <c r="R127" s="17">
        <f t="shared" si="33"/>
        <v>133</v>
      </c>
      <c r="S127" s="17">
        <v>66</v>
      </c>
      <c r="T127" s="17">
        <v>67</v>
      </c>
      <c r="U127" s="17">
        <v>16</v>
      </c>
      <c r="V127" s="17">
        <v>3</v>
      </c>
      <c r="W127" s="17" t="s">
        <v>138</v>
      </c>
      <c r="X127" s="17" t="s">
        <v>138</v>
      </c>
      <c r="Y127" s="17">
        <v>1</v>
      </c>
      <c r="Z127" s="17">
        <v>4</v>
      </c>
      <c r="AA127" s="17" t="s">
        <v>138</v>
      </c>
    </row>
    <row r="128" spans="2:27" s="15" customFormat="1" ht="10.5" customHeight="1">
      <c r="B128" s="16"/>
      <c r="C128" s="16" t="s">
        <v>91</v>
      </c>
      <c r="E128" s="29">
        <f t="shared" si="41"/>
        <v>3</v>
      </c>
      <c r="F128" s="17">
        <v>3</v>
      </c>
      <c r="G128" s="17" t="s">
        <v>138</v>
      </c>
      <c r="H128" s="17">
        <v>13</v>
      </c>
      <c r="I128" s="17">
        <f t="shared" si="28"/>
        <v>418</v>
      </c>
      <c r="J128" s="17">
        <f t="shared" si="29"/>
        <v>208</v>
      </c>
      <c r="K128" s="17">
        <f t="shared" si="30"/>
        <v>210</v>
      </c>
      <c r="L128" s="17">
        <f t="shared" si="31"/>
        <v>138</v>
      </c>
      <c r="M128" s="17">
        <v>69</v>
      </c>
      <c r="N128" s="17">
        <v>69</v>
      </c>
      <c r="O128" s="17">
        <f t="shared" si="32"/>
        <v>149</v>
      </c>
      <c r="P128" s="17">
        <v>72</v>
      </c>
      <c r="Q128" s="17">
        <v>77</v>
      </c>
      <c r="R128" s="17">
        <f t="shared" si="33"/>
        <v>131</v>
      </c>
      <c r="S128" s="17">
        <v>67</v>
      </c>
      <c r="T128" s="17">
        <v>64</v>
      </c>
      <c r="U128" s="17">
        <v>22</v>
      </c>
      <c r="V128" s="17">
        <v>4</v>
      </c>
      <c r="W128" s="17">
        <v>2</v>
      </c>
      <c r="X128" s="17" t="s">
        <v>138</v>
      </c>
      <c r="Y128" s="17" t="s">
        <v>138</v>
      </c>
      <c r="Z128" s="17">
        <v>1</v>
      </c>
      <c r="AA128" s="17">
        <v>3</v>
      </c>
    </row>
    <row r="129" spans="2:27" s="15" customFormat="1" ht="10.5" customHeight="1">
      <c r="B129" s="16"/>
      <c r="C129" s="16" t="s">
        <v>92</v>
      </c>
      <c r="E129" s="29">
        <f t="shared" si="41"/>
        <v>1</v>
      </c>
      <c r="F129" s="17">
        <v>1</v>
      </c>
      <c r="G129" s="17" t="s">
        <v>138</v>
      </c>
      <c r="H129" s="17">
        <v>7</v>
      </c>
      <c r="I129" s="17">
        <f t="shared" si="28"/>
        <v>243</v>
      </c>
      <c r="J129" s="17">
        <f t="shared" si="29"/>
        <v>141</v>
      </c>
      <c r="K129" s="17">
        <f t="shared" si="30"/>
        <v>102</v>
      </c>
      <c r="L129" s="17">
        <f t="shared" si="31"/>
        <v>77</v>
      </c>
      <c r="M129" s="17">
        <v>39</v>
      </c>
      <c r="N129" s="17">
        <v>38</v>
      </c>
      <c r="O129" s="17">
        <f t="shared" si="32"/>
        <v>86</v>
      </c>
      <c r="P129" s="17">
        <v>52</v>
      </c>
      <c r="Q129" s="17">
        <v>34</v>
      </c>
      <c r="R129" s="17">
        <f t="shared" si="33"/>
        <v>80</v>
      </c>
      <c r="S129" s="17">
        <v>50</v>
      </c>
      <c r="T129" s="17">
        <v>30</v>
      </c>
      <c r="U129" s="17">
        <v>10</v>
      </c>
      <c r="V129" s="17">
        <v>2</v>
      </c>
      <c r="W129" s="17" t="s">
        <v>138</v>
      </c>
      <c r="X129" s="17" t="s">
        <v>138</v>
      </c>
      <c r="Y129" s="17">
        <v>1</v>
      </c>
      <c r="Z129" s="17">
        <v>2</v>
      </c>
      <c r="AA129" s="17" t="s">
        <v>138</v>
      </c>
    </row>
    <row r="130" spans="2:27" s="15" customFormat="1" ht="10.5" customHeight="1">
      <c r="B130" s="16"/>
      <c r="C130" s="16" t="s">
        <v>93</v>
      </c>
      <c r="E130" s="29">
        <f t="shared" si="41"/>
        <v>1</v>
      </c>
      <c r="F130" s="17">
        <v>1</v>
      </c>
      <c r="G130" s="17" t="s">
        <v>138</v>
      </c>
      <c r="H130" s="17">
        <v>9</v>
      </c>
      <c r="I130" s="17">
        <f t="shared" si="28"/>
        <v>346</v>
      </c>
      <c r="J130" s="17">
        <f t="shared" si="29"/>
        <v>181</v>
      </c>
      <c r="K130" s="17">
        <f t="shared" si="30"/>
        <v>165</v>
      </c>
      <c r="L130" s="17">
        <f t="shared" si="31"/>
        <v>106</v>
      </c>
      <c r="M130" s="17">
        <v>62</v>
      </c>
      <c r="N130" s="17">
        <v>44</v>
      </c>
      <c r="O130" s="17">
        <f t="shared" si="32"/>
        <v>116</v>
      </c>
      <c r="P130" s="17">
        <v>58</v>
      </c>
      <c r="Q130" s="17">
        <v>58</v>
      </c>
      <c r="R130" s="17">
        <f t="shared" si="33"/>
        <v>124</v>
      </c>
      <c r="S130" s="17">
        <v>61</v>
      </c>
      <c r="T130" s="17">
        <v>63</v>
      </c>
      <c r="U130" s="17">
        <v>14</v>
      </c>
      <c r="V130" s="17">
        <v>3</v>
      </c>
      <c r="W130" s="17" t="s">
        <v>138</v>
      </c>
      <c r="X130" s="17" t="s">
        <v>138</v>
      </c>
      <c r="Y130" s="17">
        <v>1</v>
      </c>
      <c r="Z130" s="17">
        <v>5</v>
      </c>
      <c r="AA130" s="17" t="s">
        <v>138</v>
      </c>
    </row>
    <row r="131" spans="2:27" s="15" customFormat="1" ht="10.5" customHeight="1">
      <c r="B131" s="16"/>
      <c r="C131" s="16" t="s">
        <v>94</v>
      </c>
      <c r="E131" s="29">
        <f t="shared" si="41"/>
        <v>1</v>
      </c>
      <c r="F131" s="17">
        <v>1</v>
      </c>
      <c r="G131" s="17" t="s">
        <v>138</v>
      </c>
      <c r="H131" s="17">
        <v>9</v>
      </c>
      <c r="I131" s="17">
        <f t="shared" si="28"/>
        <v>350</v>
      </c>
      <c r="J131" s="17">
        <f t="shared" si="29"/>
        <v>182</v>
      </c>
      <c r="K131" s="17">
        <f t="shared" si="30"/>
        <v>168</v>
      </c>
      <c r="L131" s="17">
        <f t="shared" si="31"/>
        <v>129</v>
      </c>
      <c r="M131" s="17">
        <v>64</v>
      </c>
      <c r="N131" s="17">
        <v>65</v>
      </c>
      <c r="O131" s="17">
        <f t="shared" si="32"/>
        <v>116</v>
      </c>
      <c r="P131" s="17">
        <v>59</v>
      </c>
      <c r="Q131" s="17">
        <v>57</v>
      </c>
      <c r="R131" s="17">
        <f t="shared" si="33"/>
        <v>105</v>
      </c>
      <c r="S131" s="17">
        <v>59</v>
      </c>
      <c r="T131" s="17">
        <v>46</v>
      </c>
      <c r="U131" s="17">
        <v>14</v>
      </c>
      <c r="V131" s="17">
        <v>2</v>
      </c>
      <c r="W131" s="17" t="s">
        <v>138</v>
      </c>
      <c r="X131" s="17" t="s">
        <v>138</v>
      </c>
      <c r="Y131" s="17">
        <v>1</v>
      </c>
      <c r="Z131" s="17">
        <v>2</v>
      </c>
      <c r="AA131" s="17" t="s">
        <v>138</v>
      </c>
    </row>
    <row r="132" spans="2:27" s="15" customFormat="1" ht="10.5" customHeight="1">
      <c r="B132" s="16"/>
      <c r="C132" s="16" t="s">
        <v>95</v>
      </c>
      <c r="E132" s="29">
        <f t="shared" si="41"/>
        <v>1</v>
      </c>
      <c r="F132" s="17">
        <v>1</v>
      </c>
      <c r="G132" s="17" t="s">
        <v>138</v>
      </c>
      <c r="H132" s="17">
        <v>12</v>
      </c>
      <c r="I132" s="17">
        <f t="shared" si="28"/>
        <v>411</v>
      </c>
      <c r="J132" s="17">
        <f t="shared" si="29"/>
        <v>212</v>
      </c>
      <c r="K132" s="17">
        <f t="shared" si="30"/>
        <v>199</v>
      </c>
      <c r="L132" s="17">
        <f t="shared" si="31"/>
        <v>141</v>
      </c>
      <c r="M132" s="17">
        <v>73</v>
      </c>
      <c r="N132" s="17">
        <v>68</v>
      </c>
      <c r="O132" s="17">
        <f t="shared" si="32"/>
        <v>125</v>
      </c>
      <c r="P132" s="17">
        <v>69</v>
      </c>
      <c r="Q132" s="17">
        <v>56</v>
      </c>
      <c r="R132" s="17">
        <f t="shared" si="33"/>
        <v>145</v>
      </c>
      <c r="S132" s="17">
        <v>70</v>
      </c>
      <c r="T132" s="17">
        <v>75</v>
      </c>
      <c r="U132" s="17">
        <v>19</v>
      </c>
      <c r="V132" s="17">
        <v>4</v>
      </c>
      <c r="W132" s="17" t="s">
        <v>138</v>
      </c>
      <c r="X132" s="17" t="s">
        <v>138</v>
      </c>
      <c r="Y132" s="17">
        <v>2</v>
      </c>
      <c r="Z132" s="17">
        <v>3</v>
      </c>
      <c r="AA132" s="17" t="s">
        <v>138</v>
      </c>
    </row>
    <row r="133" spans="2:27" s="15" customFormat="1" ht="10.5" customHeight="1">
      <c r="B133" s="16"/>
      <c r="C133" s="16" t="s">
        <v>96</v>
      </c>
      <c r="E133" s="29">
        <f t="shared" si="41"/>
        <v>1</v>
      </c>
      <c r="F133" s="17">
        <v>1</v>
      </c>
      <c r="G133" s="17" t="s">
        <v>138</v>
      </c>
      <c r="H133" s="17">
        <v>3</v>
      </c>
      <c r="I133" s="17">
        <f t="shared" si="28"/>
        <v>74</v>
      </c>
      <c r="J133" s="17">
        <f t="shared" si="29"/>
        <v>40</v>
      </c>
      <c r="K133" s="17">
        <f t="shared" si="30"/>
        <v>34</v>
      </c>
      <c r="L133" s="17">
        <f t="shared" si="31"/>
        <v>19</v>
      </c>
      <c r="M133" s="17">
        <v>13</v>
      </c>
      <c r="N133" s="17">
        <v>6</v>
      </c>
      <c r="O133" s="17">
        <f t="shared" si="32"/>
        <v>26</v>
      </c>
      <c r="P133" s="17">
        <v>11</v>
      </c>
      <c r="Q133" s="17">
        <v>15</v>
      </c>
      <c r="R133" s="17">
        <f t="shared" si="33"/>
        <v>29</v>
      </c>
      <c r="S133" s="17">
        <v>16</v>
      </c>
      <c r="T133" s="17">
        <v>13</v>
      </c>
      <c r="U133" s="17">
        <v>5</v>
      </c>
      <c r="V133" s="17">
        <v>1</v>
      </c>
      <c r="W133" s="17">
        <v>1</v>
      </c>
      <c r="X133" s="17" t="s">
        <v>138</v>
      </c>
      <c r="Y133" s="17" t="s">
        <v>138</v>
      </c>
      <c r="Z133" s="17">
        <v>1</v>
      </c>
      <c r="AA133" s="17" t="s">
        <v>138</v>
      </c>
    </row>
    <row r="134" spans="2:27" s="15" customFormat="1" ht="10.5" customHeight="1">
      <c r="B134" s="16"/>
      <c r="C134" s="16" t="s">
        <v>97</v>
      </c>
      <c r="E134" s="29">
        <f t="shared" si="41"/>
        <v>2</v>
      </c>
      <c r="F134" s="17">
        <v>2</v>
      </c>
      <c r="G134" s="17" t="s">
        <v>138</v>
      </c>
      <c r="H134" s="17">
        <v>8</v>
      </c>
      <c r="I134" s="17">
        <f t="shared" si="28"/>
        <v>216</v>
      </c>
      <c r="J134" s="17">
        <f t="shared" si="29"/>
        <v>110</v>
      </c>
      <c r="K134" s="17">
        <f t="shared" si="30"/>
        <v>106</v>
      </c>
      <c r="L134" s="17">
        <f t="shared" si="31"/>
        <v>75</v>
      </c>
      <c r="M134" s="17">
        <v>39</v>
      </c>
      <c r="N134" s="17">
        <v>36</v>
      </c>
      <c r="O134" s="17">
        <f t="shared" si="32"/>
        <v>56</v>
      </c>
      <c r="P134" s="17">
        <v>27</v>
      </c>
      <c r="Q134" s="17">
        <v>29</v>
      </c>
      <c r="R134" s="17">
        <f t="shared" si="33"/>
        <v>85</v>
      </c>
      <c r="S134" s="17">
        <v>44</v>
      </c>
      <c r="T134" s="17">
        <v>41</v>
      </c>
      <c r="U134" s="17">
        <v>12</v>
      </c>
      <c r="V134" s="17">
        <v>4</v>
      </c>
      <c r="W134" s="17">
        <v>1</v>
      </c>
      <c r="X134" s="17" t="s">
        <v>138</v>
      </c>
      <c r="Y134" s="17" t="s">
        <v>138</v>
      </c>
      <c r="Z134" s="17">
        <v>2</v>
      </c>
      <c r="AA134" s="17" t="s">
        <v>138</v>
      </c>
    </row>
    <row r="135" spans="2:27" s="15" customFormat="1" ht="10.5" customHeight="1">
      <c r="B135" s="16"/>
      <c r="C135" s="16"/>
      <c r="E135" s="29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2:27" s="14" customFormat="1" ht="10.5" customHeight="1">
      <c r="B136" s="49" t="s">
        <v>98</v>
      </c>
      <c r="C136" s="49"/>
      <c r="E136" s="32">
        <f>SUM(E137:E141)</f>
        <v>8</v>
      </c>
      <c r="F136" s="31">
        <f aca="true" t="shared" si="42" ref="F136:Z136">SUM(F137:F141)</f>
        <v>8</v>
      </c>
      <c r="G136" s="31" t="s">
        <v>136</v>
      </c>
      <c r="H136" s="31">
        <f t="shared" si="42"/>
        <v>70</v>
      </c>
      <c r="I136" s="31">
        <f t="shared" si="42"/>
        <v>2273</v>
      </c>
      <c r="J136" s="31">
        <f t="shared" si="42"/>
        <v>1187</v>
      </c>
      <c r="K136" s="31">
        <f t="shared" si="42"/>
        <v>1086</v>
      </c>
      <c r="L136" s="31">
        <f t="shared" si="42"/>
        <v>760</v>
      </c>
      <c r="M136" s="31">
        <f t="shared" si="42"/>
        <v>384</v>
      </c>
      <c r="N136" s="31">
        <f t="shared" si="42"/>
        <v>376</v>
      </c>
      <c r="O136" s="31">
        <f t="shared" si="42"/>
        <v>763</v>
      </c>
      <c r="P136" s="31">
        <f t="shared" si="42"/>
        <v>411</v>
      </c>
      <c r="Q136" s="31">
        <f t="shared" si="42"/>
        <v>352</v>
      </c>
      <c r="R136" s="31">
        <f t="shared" si="42"/>
        <v>750</v>
      </c>
      <c r="S136" s="31">
        <f t="shared" si="42"/>
        <v>392</v>
      </c>
      <c r="T136" s="31">
        <f t="shared" si="42"/>
        <v>358</v>
      </c>
      <c r="U136" s="31">
        <f t="shared" si="42"/>
        <v>105</v>
      </c>
      <c r="V136" s="31">
        <f t="shared" si="42"/>
        <v>18</v>
      </c>
      <c r="W136" s="31">
        <f t="shared" si="42"/>
        <v>2</v>
      </c>
      <c r="X136" s="31" t="s">
        <v>136</v>
      </c>
      <c r="Y136" s="31">
        <f t="shared" si="42"/>
        <v>4</v>
      </c>
      <c r="Z136" s="31">
        <f t="shared" si="42"/>
        <v>12</v>
      </c>
      <c r="AA136" s="31" t="s">
        <v>136</v>
      </c>
    </row>
    <row r="137" spans="2:27" s="15" customFormat="1" ht="10.5" customHeight="1">
      <c r="B137" s="16"/>
      <c r="C137" s="16" t="s">
        <v>99</v>
      </c>
      <c r="E137" s="29">
        <f>SUM(F137:G137)</f>
        <v>2</v>
      </c>
      <c r="F137" s="17">
        <v>2</v>
      </c>
      <c r="G137" s="17" t="s">
        <v>138</v>
      </c>
      <c r="H137" s="17">
        <v>17</v>
      </c>
      <c r="I137" s="17">
        <f t="shared" si="28"/>
        <v>548</v>
      </c>
      <c r="J137" s="17">
        <f t="shared" si="29"/>
        <v>279</v>
      </c>
      <c r="K137" s="17">
        <f t="shared" si="30"/>
        <v>269</v>
      </c>
      <c r="L137" s="17">
        <f t="shared" si="31"/>
        <v>161</v>
      </c>
      <c r="M137" s="17">
        <v>79</v>
      </c>
      <c r="N137" s="17">
        <v>82</v>
      </c>
      <c r="O137" s="17">
        <f t="shared" si="32"/>
        <v>180</v>
      </c>
      <c r="P137" s="17">
        <v>94</v>
      </c>
      <c r="Q137" s="17">
        <v>86</v>
      </c>
      <c r="R137" s="17">
        <f t="shared" si="33"/>
        <v>207</v>
      </c>
      <c r="S137" s="17">
        <v>106</v>
      </c>
      <c r="T137" s="17">
        <v>101</v>
      </c>
      <c r="U137" s="17">
        <v>27</v>
      </c>
      <c r="V137" s="17">
        <v>3</v>
      </c>
      <c r="W137" s="17" t="s">
        <v>138</v>
      </c>
      <c r="X137" s="17" t="s">
        <v>138</v>
      </c>
      <c r="Y137" s="17" t="s">
        <v>138</v>
      </c>
      <c r="Z137" s="17">
        <v>4</v>
      </c>
      <c r="AA137" s="17" t="s">
        <v>138</v>
      </c>
    </row>
    <row r="138" spans="2:27" s="15" customFormat="1" ht="10.5" customHeight="1">
      <c r="B138" s="16"/>
      <c r="C138" s="16" t="s">
        <v>100</v>
      </c>
      <c r="E138" s="29">
        <f>SUM(F138:G138)</f>
        <v>1</v>
      </c>
      <c r="F138" s="17">
        <v>1</v>
      </c>
      <c r="G138" s="17" t="s">
        <v>138</v>
      </c>
      <c r="H138" s="17">
        <v>7</v>
      </c>
      <c r="I138" s="17">
        <f t="shared" si="28"/>
        <v>264</v>
      </c>
      <c r="J138" s="17">
        <f t="shared" si="29"/>
        <v>139</v>
      </c>
      <c r="K138" s="17">
        <f t="shared" si="30"/>
        <v>125</v>
      </c>
      <c r="L138" s="17">
        <f t="shared" si="31"/>
        <v>91</v>
      </c>
      <c r="M138" s="17">
        <v>52</v>
      </c>
      <c r="N138" s="17">
        <v>39</v>
      </c>
      <c r="O138" s="17">
        <f t="shared" si="32"/>
        <v>91</v>
      </c>
      <c r="P138" s="17">
        <v>43</v>
      </c>
      <c r="Q138" s="17">
        <v>48</v>
      </c>
      <c r="R138" s="17">
        <f t="shared" si="33"/>
        <v>82</v>
      </c>
      <c r="S138" s="17">
        <v>44</v>
      </c>
      <c r="T138" s="17">
        <v>38</v>
      </c>
      <c r="U138" s="17">
        <v>10</v>
      </c>
      <c r="V138" s="17">
        <v>2</v>
      </c>
      <c r="W138" s="17" t="s">
        <v>138</v>
      </c>
      <c r="X138" s="17" t="s">
        <v>138</v>
      </c>
      <c r="Y138" s="17">
        <v>1</v>
      </c>
      <c r="Z138" s="17">
        <v>1</v>
      </c>
      <c r="AA138" s="17" t="s">
        <v>138</v>
      </c>
    </row>
    <row r="139" spans="2:27" s="15" customFormat="1" ht="10.5" customHeight="1">
      <c r="B139" s="16"/>
      <c r="C139" s="16" t="s">
        <v>101</v>
      </c>
      <c r="E139" s="29">
        <f>SUM(F139:G139)</f>
        <v>2</v>
      </c>
      <c r="F139" s="17">
        <v>2</v>
      </c>
      <c r="G139" s="17" t="s">
        <v>138</v>
      </c>
      <c r="H139" s="17">
        <v>24</v>
      </c>
      <c r="I139" s="17">
        <f t="shared" si="28"/>
        <v>782</v>
      </c>
      <c r="J139" s="17">
        <f t="shared" si="29"/>
        <v>406</v>
      </c>
      <c r="K139" s="17">
        <f t="shared" si="30"/>
        <v>376</v>
      </c>
      <c r="L139" s="17">
        <f t="shared" si="31"/>
        <v>274</v>
      </c>
      <c r="M139" s="17">
        <v>145</v>
      </c>
      <c r="N139" s="17">
        <v>129</v>
      </c>
      <c r="O139" s="17">
        <f t="shared" si="32"/>
        <v>264</v>
      </c>
      <c r="P139" s="17">
        <v>143</v>
      </c>
      <c r="Q139" s="17">
        <v>121</v>
      </c>
      <c r="R139" s="17">
        <f t="shared" si="33"/>
        <v>244</v>
      </c>
      <c r="S139" s="17">
        <v>118</v>
      </c>
      <c r="T139" s="17">
        <v>126</v>
      </c>
      <c r="U139" s="17">
        <v>36</v>
      </c>
      <c r="V139" s="17">
        <v>6</v>
      </c>
      <c r="W139" s="17" t="s">
        <v>138</v>
      </c>
      <c r="X139" s="17" t="s">
        <v>138</v>
      </c>
      <c r="Y139" s="17" t="s">
        <v>138</v>
      </c>
      <c r="Z139" s="17">
        <v>5</v>
      </c>
      <c r="AA139" s="17" t="s">
        <v>138</v>
      </c>
    </row>
    <row r="140" spans="2:27" s="15" customFormat="1" ht="10.5" customHeight="1">
      <c r="B140" s="16"/>
      <c r="C140" s="16" t="s">
        <v>102</v>
      </c>
      <c r="E140" s="29">
        <f>SUM(F140:G140)</f>
        <v>1</v>
      </c>
      <c r="F140" s="17">
        <v>1</v>
      </c>
      <c r="G140" s="17" t="s">
        <v>138</v>
      </c>
      <c r="H140" s="17">
        <v>16</v>
      </c>
      <c r="I140" s="17">
        <f t="shared" si="28"/>
        <v>552</v>
      </c>
      <c r="J140" s="17">
        <f t="shared" si="29"/>
        <v>296</v>
      </c>
      <c r="K140" s="17">
        <f t="shared" si="30"/>
        <v>256</v>
      </c>
      <c r="L140" s="17">
        <f t="shared" si="31"/>
        <v>192</v>
      </c>
      <c r="M140" s="17">
        <v>86</v>
      </c>
      <c r="N140" s="17">
        <v>106</v>
      </c>
      <c r="O140" s="17">
        <f t="shared" si="32"/>
        <v>189</v>
      </c>
      <c r="P140" s="17">
        <v>111</v>
      </c>
      <c r="Q140" s="17">
        <v>78</v>
      </c>
      <c r="R140" s="17">
        <f t="shared" si="33"/>
        <v>171</v>
      </c>
      <c r="S140" s="17">
        <v>99</v>
      </c>
      <c r="T140" s="17">
        <v>72</v>
      </c>
      <c r="U140" s="17">
        <v>22</v>
      </c>
      <c r="V140" s="17">
        <v>4</v>
      </c>
      <c r="W140" s="17" t="s">
        <v>138</v>
      </c>
      <c r="X140" s="17" t="s">
        <v>138</v>
      </c>
      <c r="Y140" s="17">
        <v>3</v>
      </c>
      <c r="Z140" s="17">
        <v>2</v>
      </c>
      <c r="AA140" s="17" t="s">
        <v>138</v>
      </c>
    </row>
    <row r="141" spans="2:27" s="15" customFormat="1" ht="10.5" customHeight="1">
      <c r="B141" s="16"/>
      <c r="C141" s="16" t="s">
        <v>103</v>
      </c>
      <c r="E141" s="29">
        <f>SUM(F141:G141)</f>
        <v>2</v>
      </c>
      <c r="F141" s="17">
        <v>2</v>
      </c>
      <c r="G141" s="17" t="s">
        <v>138</v>
      </c>
      <c r="H141" s="17">
        <v>6</v>
      </c>
      <c r="I141" s="17">
        <f t="shared" si="28"/>
        <v>127</v>
      </c>
      <c r="J141" s="17">
        <f t="shared" si="29"/>
        <v>67</v>
      </c>
      <c r="K141" s="17">
        <f t="shared" si="30"/>
        <v>60</v>
      </c>
      <c r="L141" s="17">
        <f t="shared" si="31"/>
        <v>42</v>
      </c>
      <c r="M141" s="17">
        <v>22</v>
      </c>
      <c r="N141" s="17">
        <v>20</v>
      </c>
      <c r="O141" s="17">
        <f t="shared" si="32"/>
        <v>39</v>
      </c>
      <c r="P141" s="17">
        <v>20</v>
      </c>
      <c r="Q141" s="17">
        <v>19</v>
      </c>
      <c r="R141" s="17">
        <f t="shared" si="33"/>
        <v>46</v>
      </c>
      <c r="S141" s="17">
        <v>25</v>
      </c>
      <c r="T141" s="17">
        <v>21</v>
      </c>
      <c r="U141" s="17">
        <v>10</v>
      </c>
      <c r="V141" s="17">
        <v>3</v>
      </c>
      <c r="W141" s="17">
        <v>2</v>
      </c>
      <c r="X141" s="17" t="s">
        <v>138</v>
      </c>
      <c r="Y141" s="17" t="s">
        <v>138</v>
      </c>
      <c r="Z141" s="17" t="s">
        <v>138</v>
      </c>
      <c r="AA141" s="17" t="s">
        <v>138</v>
      </c>
    </row>
    <row r="142" spans="2:27" s="15" customFormat="1" ht="10.5" customHeight="1">
      <c r="B142" s="16"/>
      <c r="C142" s="16"/>
      <c r="E142" s="29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2:27" s="14" customFormat="1" ht="10.5" customHeight="1">
      <c r="B143" s="49" t="s">
        <v>104</v>
      </c>
      <c r="C143" s="49"/>
      <c r="E143" s="32">
        <f>SUM(E144:E151)</f>
        <v>11</v>
      </c>
      <c r="F143" s="31">
        <f aca="true" t="shared" si="43" ref="F143:AA143">SUM(F144:F151)</f>
        <v>10</v>
      </c>
      <c r="G143" s="31">
        <f t="shared" si="43"/>
        <v>1</v>
      </c>
      <c r="H143" s="31">
        <f t="shared" si="43"/>
        <v>47</v>
      </c>
      <c r="I143" s="31">
        <f t="shared" si="43"/>
        <v>1223</v>
      </c>
      <c r="J143" s="31">
        <f t="shared" si="43"/>
        <v>634</v>
      </c>
      <c r="K143" s="31">
        <f t="shared" si="43"/>
        <v>589</v>
      </c>
      <c r="L143" s="31">
        <f t="shared" si="43"/>
        <v>395</v>
      </c>
      <c r="M143" s="31">
        <f t="shared" si="43"/>
        <v>207</v>
      </c>
      <c r="N143" s="31">
        <f t="shared" si="43"/>
        <v>188</v>
      </c>
      <c r="O143" s="31">
        <f t="shared" si="43"/>
        <v>423</v>
      </c>
      <c r="P143" s="31">
        <f t="shared" si="43"/>
        <v>212</v>
      </c>
      <c r="Q143" s="31">
        <f t="shared" si="43"/>
        <v>211</v>
      </c>
      <c r="R143" s="31">
        <f t="shared" si="43"/>
        <v>405</v>
      </c>
      <c r="S143" s="31">
        <f t="shared" si="43"/>
        <v>215</v>
      </c>
      <c r="T143" s="31">
        <f t="shared" si="43"/>
        <v>190</v>
      </c>
      <c r="U143" s="31">
        <f t="shared" si="43"/>
        <v>89</v>
      </c>
      <c r="V143" s="31">
        <f t="shared" si="43"/>
        <v>17</v>
      </c>
      <c r="W143" s="31">
        <f t="shared" si="43"/>
        <v>2</v>
      </c>
      <c r="X143" s="31" t="s">
        <v>145</v>
      </c>
      <c r="Y143" s="31">
        <f t="shared" si="43"/>
        <v>4</v>
      </c>
      <c r="Z143" s="31">
        <f t="shared" si="43"/>
        <v>19</v>
      </c>
      <c r="AA143" s="31">
        <f t="shared" si="43"/>
        <v>4</v>
      </c>
    </row>
    <row r="144" spans="2:27" s="15" customFormat="1" ht="10.5" customHeight="1">
      <c r="B144" s="16"/>
      <c r="C144" s="16" t="s">
        <v>105</v>
      </c>
      <c r="E144" s="29">
        <f aca="true" t="shared" si="44" ref="E144:E151">SUM(F144:G144)</f>
        <v>1</v>
      </c>
      <c r="F144" s="17">
        <v>1</v>
      </c>
      <c r="G144" s="17" t="s">
        <v>138</v>
      </c>
      <c r="H144" s="17">
        <v>7</v>
      </c>
      <c r="I144" s="17">
        <f t="shared" si="28"/>
        <v>227</v>
      </c>
      <c r="J144" s="17">
        <f t="shared" si="29"/>
        <v>121</v>
      </c>
      <c r="K144" s="17">
        <f t="shared" si="30"/>
        <v>106</v>
      </c>
      <c r="L144" s="17">
        <f t="shared" si="31"/>
        <v>67</v>
      </c>
      <c r="M144" s="17">
        <v>39</v>
      </c>
      <c r="N144" s="17">
        <v>28</v>
      </c>
      <c r="O144" s="17">
        <f t="shared" si="32"/>
        <v>79</v>
      </c>
      <c r="P144" s="17">
        <v>38</v>
      </c>
      <c r="Q144" s="17">
        <v>41</v>
      </c>
      <c r="R144" s="17">
        <f t="shared" si="33"/>
        <v>81</v>
      </c>
      <c r="S144" s="17">
        <v>44</v>
      </c>
      <c r="T144" s="17">
        <v>37</v>
      </c>
      <c r="U144" s="17">
        <v>15</v>
      </c>
      <c r="V144" s="17">
        <v>4</v>
      </c>
      <c r="W144" s="17" t="s">
        <v>138</v>
      </c>
      <c r="X144" s="17" t="s">
        <v>138</v>
      </c>
      <c r="Y144" s="17">
        <v>2</v>
      </c>
      <c r="Z144" s="17" t="s">
        <v>138</v>
      </c>
      <c r="AA144" s="17" t="s">
        <v>138</v>
      </c>
    </row>
    <row r="145" spans="2:27" s="15" customFormat="1" ht="10.5" customHeight="1">
      <c r="B145" s="16"/>
      <c r="C145" s="16" t="s">
        <v>106</v>
      </c>
      <c r="E145" s="29">
        <f t="shared" si="44"/>
        <v>1</v>
      </c>
      <c r="F145" s="17">
        <v>1</v>
      </c>
      <c r="G145" s="17" t="s">
        <v>138</v>
      </c>
      <c r="H145" s="17">
        <v>6</v>
      </c>
      <c r="I145" s="17">
        <f t="shared" si="28"/>
        <v>165</v>
      </c>
      <c r="J145" s="17">
        <f t="shared" si="29"/>
        <v>84</v>
      </c>
      <c r="K145" s="17">
        <f t="shared" si="30"/>
        <v>81</v>
      </c>
      <c r="L145" s="17">
        <f t="shared" si="31"/>
        <v>61</v>
      </c>
      <c r="M145" s="17">
        <v>29</v>
      </c>
      <c r="N145" s="17">
        <v>32</v>
      </c>
      <c r="O145" s="17">
        <f t="shared" si="32"/>
        <v>58</v>
      </c>
      <c r="P145" s="17">
        <v>32</v>
      </c>
      <c r="Q145" s="17">
        <v>26</v>
      </c>
      <c r="R145" s="17">
        <f t="shared" si="33"/>
        <v>46</v>
      </c>
      <c r="S145" s="17">
        <v>23</v>
      </c>
      <c r="T145" s="17">
        <v>23</v>
      </c>
      <c r="U145" s="17">
        <v>11</v>
      </c>
      <c r="V145" s="17">
        <v>3</v>
      </c>
      <c r="W145" s="17" t="s">
        <v>138</v>
      </c>
      <c r="X145" s="17" t="s">
        <v>138</v>
      </c>
      <c r="Y145" s="17" t="s">
        <v>138</v>
      </c>
      <c r="Z145" s="17">
        <v>5</v>
      </c>
      <c r="AA145" s="17" t="s">
        <v>138</v>
      </c>
    </row>
    <row r="146" spans="2:27" s="15" customFormat="1" ht="10.5" customHeight="1">
      <c r="B146" s="16"/>
      <c r="C146" s="16" t="s">
        <v>107</v>
      </c>
      <c r="E146" s="29">
        <f t="shared" si="44"/>
        <v>1</v>
      </c>
      <c r="F146" s="17">
        <v>1</v>
      </c>
      <c r="G146" s="17" t="s">
        <v>138</v>
      </c>
      <c r="H146" s="17">
        <v>4</v>
      </c>
      <c r="I146" s="17">
        <f t="shared" si="28"/>
        <v>121</v>
      </c>
      <c r="J146" s="17">
        <f t="shared" si="29"/>
        <v>58</v>
      </c>
      <c r="K146" s="17">
        <f t="shared" si="30"/>
        <v>63</v>
      </c>
      <c r="L146" s="17">
        <f t="shared" si="31"/>
        <v>33</v>
      </c>
      <c r="M146" s="17">
        <v>20</v>
      </c>
      <c r="N146" s="17">
        <v>13</v>
      </c>
      <c r="O146" s="17">
        <f t="shared" si="32"/>
        <v>52</v>
      </c>
      <c r="P146" s="17">
        <v>20</v>
      </c>
      <c r="Q146" s="17">
        <v>32</v>
      </c>
      <c r="R146" s="17">
        <f t="shared" si="33"/>
        <v>36</v>
      </c>
      <c r="S146" s="17">
        <v>18</v>
      </c>
      <c r="T146" s="17">
        <v>18</v>
      </c>
      <c r="U146" s="17">
        <v>8</v>
      </c>
      <c r="V146" s="17">
        <v>1</v>
      </c>
      <c r="W146" s="17" t="s">
        <v>138</v>
      </c>
      <c r="X146" s="17" t="s">
        <v>138</v>
      </c>
      <c r="Y146" s="17" t="s">
        <v>138</v>
      </c>
      <c r="Z146" s="17">
        <v>3</v>
      </c>
      <c r="AA146" s="17" t="s">
        <v>138</v>
      </c>
    </row>
    <row r="147" spans="2:27" s="15" customFormat="1" ht="10.5" customHeight="1">
      <c r="B147" s="16"/>
      <c r="C147" s="16" t="s">
        <v>108</v>
      </c>
      <c r="E147" s="29">
        <f t="shared" si="44"/>
        <v>2</v>
      </c>
      <c r="F147" s="17">
        <v>2</v>
      </c>
      <c r="G147" s="17" t="s">
        <v>138</v>
      </c>
      <c r="H147" s="17">
        <v>6</v>
      </c>
      <c r="I147" s="17">
        <f t="shared" si="28"/>
        <v>135</v>
      </c>
      <c r="J147" s="17">
        <f t="shared" si="29"/>
        <v>79</v>
      </c>
      <c r="K147" s="17">
        <f t="shared" si="30"/>
        <v>56</v>
      </c>
      <c r="L147" s="17">
        <f t="shared" si="31"/>
        <v>45</v>
      </c>
      <c r="M147" s="17">
        <v>25</v>
      </c>
      <c r="N147" s="17">
        <v>20</v>
      </c>
      <c r="O147" s="17">
        <f t="shared" si="32"/>
        <v>47</v>
      </c>
      <c r="P147" s="17">
        <v>26</v>
      </c>
      <c r="Q147" s="17">
        <v>21</v>
      </c>
      <c r="R147" s="17">
        <f t="shared" si="33"/>
        <v>43</v>
      </c>
      <c r="S147" s="17">
        <v>28</v>
      </c>
      <c r="T147" s="17">
        <v>15</v>
      </c>
      <c r="U147" s="17">
        <v>13</v>
      </c>
      <c r="V147" s="17">
        <v>3</v>
      </c>
      <c r="W147" s="17">
        <v>1</v>
      </c>
      <c r="X147" s="17" t="s">
        <v>138</v>
      </c>
      <c r="Y147" s="17" t="s">
        <v>138</v>
      </c>
      <c r="Z147" s="17">
        <v>1</v>
      </c>
      <c r="AA147" s="17" t="s">
        <v>138</v>
      </c>
    </row>
    <row r="148" spans="2:27" s="15" customFormat="1" ht="10.5" customHeight="1">
      <c r="B148" s="16"/>
      <c r="C148" s="16" t="s">
        <v>109</v>
      </c>
      <c r="E148" s="29">
        <f t="shared" si="44"/>
        <v>1</v>
      </c>
      <c r="F148" s="17">
        <v>1</v>
      </c>
      <c r="G148" s="17" t="s">
        <v>138</v>
      </c>
      <c r="H148" s="17">
        <v>3</v>
      </c>
      <c r="I148" s="17">
        <f t="shared" si="28"/>
        <v>109</v>
      </c>
      <c r="J148" s="17">
        <f t="shared" si="29"/>
        <v>60</v>
      </c>
      <c r="K148" s="17">
        <f t="shared" si="30"/>
        <v>49</v>
      </c>
      <c r="L148" s="17">
        <f t="shared" si="31"/>
        <v>34</v>
      </c>
      <c r="M148" s="17">
        <v>22</v>
      </c>
      <c r="N148" s="17">
        <v>12</v>
      </c>
      <c r="O148" s="17">
        <f t="shared" si="32"/>
        <v>38</v>
      </c>
      <c r="P148" s="17">
        <v>19</v>
      </c>
      <c r="Q148" s="17">
        <v>19</v>
      </c>
      <c r="R148" s="17">
        <f t="shared" si="33"/>
        <v>37</v>
      </c>
      <c r="S148" s="17">
        <v>19</v>
      </c>
      <c r="T148" s="17">
        <v>18</v>
      </c>
      <c r="U148" s="17">
        <v>7</v>
      </c>
      <c r="V148" s="17">
        <v>1</v>
      </c>
      <c r="W148" s="17" t="s">
        <v>138</v>
      </c>
      <c r="X148" s="17" t="s">
        <v>138</v>
      </c>
      <c r="Y148" s="17" t="s">
        <v>138</v>
      </c>
      <c r="Z148" s="17">
        <v>1</v>
      </c>
      <c r="AA148" s="17">
        <v>2</v>
      </c>
    </row>
    <row r="149" spans="2:27" s="15" customFormat="1" ht="10.5" customHeight="1">
      <c r="B149" s="16"/>
      <c r="C149" s="16" t="s">
        <v>110</v>
      </c>
      <c r="E149" s="29">
        <f t="shared" si="44"/>
        <v>1</v>
      </c>
      <c r="F149" s="17">
        <v>1</v>
      </c>
      <c r="G149" s="17" t="s">
        <v>138</v>
      </c>
      <c r="H149" s="17">
        <v>7</v>
      </c>
      <c r="I149" s="17">
        <f t="shared" si="28"/>
        <v>223</v>
      </c>
      <c r="J149" s="17">
        <f t="shared" si="29"/>
        <v>113</v>
      </c>
      <c r="K149" s="17">
        <f t="shared" si="30"/>
        <v>110</v>
      </c>
      <c r="L149" s="17">
        <f t="shared" si="31"/>
        <v>78</v>
      </c>
      <c r="M149" s="17">
        <v>40</v>
      </c>
      <c r="N149" s="17">
        <v>38</v>
      </c>
      <c r="O149" s="17">
        <f t="shared" si="32"/>
        <v>69</v>
      </c>
      <c r="P149" s="17">
        <v>32</v>
      </c>
      <c r="Q149" s="17">
        <v>37</v>
      </c>
      <c r="R149" s="17">
        <f t="shared" si="33"/>
        <v>76</v>
      </c>
      <c r="S149" s="17">
        <v>41</v>
      </c>
      <c r="T149" s="17">
        <v>35</v>
      </c>
      <c r="U149" s="17">
        <v>10</v>
      </c>
      <c r="V149" s="17">
        <v>2</v>
      </c>
      <c r="W149" s="17" t="s">
        <v>138</v>
      </c>
      <c r="X149" s="17" t="s">
        <v>138</v>
      </c>
      <c r="Y149" s="17">
        <v>1</v>
      </c>
      <c r="Z149" s="17" t="s">
        <v>138</v>
      </c>
      <c r="AA149" s="17">
        <v>2</v>
      </c>
    </row>
    <row r="150" spans="2:27" s="15" customFormat="1" ht="10.5" customHeight="1">
      <c r="B150" s="16"/>
      <c r="C150" s="16" t="s">
        <v>111</v>
      </c>
      <c r="E150" s="29">
        <f t="shared" si="44"/>
        <v>1</v>
      </c>
      <c r="F150" s="17">
        <v>1</v>
      </c>
      <c r="G150" s="17" t="s">
        <v>138</v>
      </c>
      <c r="H150" s="17">
        <v>7</v>
      </c>
      <c r="I150" s="17">
        <f t="shared" si="28"/>
        <v>160</v>
      </c>
      <c r="J150" s="17">
        <f t="shared" si="29"/>
        <v>75</v>
      </c>
      <c r="K150" s="17">
        <f t="shared" si="30"/>
        <v>85</v>
      </c>
      <c r="L150" s="17">
        <f t="shared" si="31"/>
        <v>54</v>
      </c>
      <c r="M150" s="17">
        <v>22</v>
      </c>
      <c r="N150" s="17">
        <v>32</v>
      </c>
      <c r="O150" s="17">
        <f t="shared" si="32"/>
        <v>52</v>
      </c>
      <c r="P150" s="17">
        <v>29</v>
      </c>
      <c r="Q150" s="17">
        <v>23</v>
      </c>
      <c r="R150" s="17">
        <f t="shared" si="33"/>
        <v>54</v>
      </c>
      <c r="S150" s="17">
        <v>24</v>
      </c>
      <c r="T150" s="17">
        <v>30</v>
      </c>
      <c r="U150" s="17">
        <v>12</v>
      </c>
      <c r="V150" s="17">
        <v>1</v>
      </c>
      <c r="W150" s="17" t="s">
        <v>138</v>
      </c>
      <c r="X150" s="17" t="s">
        <v>138</v>
      </c>
      <c r="Y150" s="17">
        <v>1</v>
      </c>
      <c r="Z150" s="17">
        <v>4</v>
      </c>
      <c r="AA150" s="17" t="s">
        <v>138</v>
      </c>
    </row>
    <row r="151" spans="2:27" s="15" customFormat="1" ht="10.5" customHeight="1">
      <c r="B151" s="16"/>
      <c r="C151" s="16" t="s">
        <v>112</v>
      </c>
      <c r="E151" s="29">
        <f t="shared" si="44"/>
        <v>3</v>
      </c>
      <c r="F151" s="17">
        <v>2</v>
      </c>
      <c r="G151" s="17">
        <v>1</v>
      </c>
      <c r="H151" s="17">
        <v>7</v>
      </c>
      <c r="I151" s="17">
        <f t="shared" si="28"/>
        <v>83</v>
      </c>
      <c r="J151" s="17">
        <f t="shared" si="29"/>
        <v>44</v>
      </c>
      <c r="K151" s="17">
        <f t="shared" si="30"/>
        <v>39</v>
      </c>
      <c r="L151" s="17">
        <f t="shared" si="31"/>
        <v>23</v>
      </c>
      <c r="M151" s="17">
        <v>10</v>
      </c>
      <c r="N151" s="17">
        <v>13</v>
      </c>
      <c r="O151" s="17">
        <f t="shared" si="32"/>
        <v>28</v>
      </c>
      <c r="P151" s="17">
        <v>16</v>
      </c>
      <c r="Q151" s="17">
        <v>12</v>
      </c>
      <c r="R151" s="17">
        <f t="shared" si="33"/>
        <v>32</v>
      </c>
      <c r="S151" s="17">
        <v>18</v>
      </c>
      <c r="T151" s="17">
        <v>14</v>
      </c>
      <c r="U151" s="17">
        <v>13</v>
      </c>
      <c r="V151" s="17">
        <v>2</v>
      </c>
      <c r="W151" s="17">
        <v>1</v>
      </c>
      <c r="X151" s="17" t="s">
        <v>138</v>
      </c>
      <c r="Y151" s="17" t="s">
        <v>138</v>
      </c>
      <c r="Z151" s="17">
        <v>5</v>
      </c>
      <c r="AA151" s="17" t="s">
        <v>138</v>
      </c>
    </row>
    <row r="152" spans="2:27" s="15" customFormat="1" ht="10.5" customHeight="1">
      <c r="B152" s="16"/>
      <c r="C152" s="16"/>
      <c r="E152" s="29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2:27" s="14" customFormat="1" ht="10.5" customHeight="1">
      <c r="B153" s="49" t="s">
        <v>113</v>
      </c>
      <c r="C153" s="49"/>
      <c r="E153" s="32">
        <f>SUM(E154:E159)</f>
        <v>13</v>
      </c>
      <c r="F153" s="31">
        <f aca="true" t="shared" si="45" ref="F153:AA153">SUM(F154:F159)</f>
        <v>13</v>
      </c>
      <c r="G153" s="31" t="s">
        <v>145</v>
      </c>
      <c r="H153" s="31">
        <f t="shared" si="45"/>
        <v>82</v>
      </c>
      <c r="I153" s="31">
        <f t="shared" si="45"/>
        <v>2534</v>
      </c>
      <c r="J153" s="31">
        <f t="shared" si="45"/>
        <v>1254</v>
      </c>
      <c r="K153" s="31">
        <f t="shared" si="45"/>
        <v>1280</v>
      </c>
      <c r="L153" s="31">
        <f t="shared" si="45"/>
        <v>850</v>
      </c>
      <c r="M153" s="31">
        <f t="shared" si="45"/>
        <v>421</v>
      </c>
      <c r="N153" s="31">
        <f t="shared" si="45"/>
        <v>429</v>
      </c>
      <c r="O153" s="31">
        <f t="shared" si="45"/>
        <v>813</v>
      </c>
      <c r="P153" s="31">
        <f t="shared" si="45"/>
        <v>396</v>
      </c>
      <c r="Q153" s="31">
        <f t="shared" si="45"/>
        <v>417</v>
      </c>
      <c r="R153" s="31">
        <f t="shared" si="45"/>
        <v>871</v>
      </c>
      <c r="S153" s="31">
        <f t="shared" si="45"/>
        <v>437</v>
      </c>
      <c r="T153" s="31">
        <f t="shared" si="45"/>
        <v>434</v>
      </c>
      <c r="U153" s="31">
        <f t="shared" si="45"/>
        <v>125</v>
      </c>
      <c r="V153" s="31">
        <f t="shared" si="45"/>
        <v>29</v>
      </c>
      <c r="W153" s="31">
        <f t="shared" si="45"/>
        <v>8</v>
      </c>
      <c r="X153" s="31">
        <f t="shared" si="45"/>
        <v>1</v>
      </c>
      <c r="Y153" s="31">
        <f t="shared" si="45"/>
        <v>4</v>
      </c>
      <c r="Z153" s="31">
        <f t="shared" si="45"/>
        <v>36</v>
      </c>
      <c r="AA153" s="31">
        <f t="shared" si="45"/>
        <v>2</v>
      </c>
    </row>
    <row r="154" spans="2:27" s="15" customFormat="1" ht="10.5" customHeight="1">
      <c r="B154" s="16"/>
      <c r="C154" s="16" t="s">
        <v>114</v>
      </c>
      <c r="E154" s="29">
        <f aca="true" t="shared" si="46" ref="E154:E159">SUM(F154:G154)</f>
        <v>1</v>
      </c>
      <c r="F154" s="17">
        <v>1</v>
      </c>
      <c r="G154" s="17" t="s">
        <v>138</v>
      </c>
      <c r="H154" s="17">
        <v>18</v>
      </c>
      <c r="I154" s="17">
        <f aca="true" t="shared" si="47" ref="I154:I159">SUM(J154,K154)</f>
        <v>659</v>
      </c>
      <c r="J154" s="17">
        <f aca="true" t="shared" si="48" ref="J154:J159">SUM(M154,P154,S154)</f>
        <v>324</v>
      </c>
      <c r="K154" s="17">
        <f aca="true" t="shared" si="49" ref="K154:K159">SUM(N154,Q154,T154)</f>
        <v>335</v>
      </c>
      <c r="L154" s="17">
        <f aca="true" t="shared" si="50" ref="L154:L159">SUM(M154,N154)</f>
        <v>233</v>
      </c>
      <c r="M154" s="17">
        <v>122</v>
      </c>
      <c r="N154" s="17">
        <v>111</v>
      </c>
      <c r="O154" s="17">
        <f aca="true" t="shared" si="51" ref="O154:O159">SUM(P154,Q154)</f>
        <v>196</v>
      </c>
      <c r="P154" s="17">
        <v>96</v>
      </c>
      <c r="Q154" s="17">
        <v>100</v>
      </c>
      <c r="R154" s="17">
        <f aca="true" t="shared" si="52" ref="R154:R159">SUM(S154,T154)</f>
        <v>230</v>
      </c>
      <c r="S154" s="17">
        <v>106</v>
      </c>
      <c r="T154" s="17">
        <v>124</v>
      </c>
      <c r="U154" s="17">
        <v>24</v>
      </c>
      <c r="V154" s="17">
        <v>6</v>
      </c>
      <c r="W154" s="17" t="s">
        <v>138</v>
      </c>
      <c r="X154" s="17" t="s">
        <v>138</v>
      </c>
      <c r="Y154" s="17">
        <v>2</v>
      </c>
      <c r="Z154" s="17">
        <v>7</v>
      </c>
      <c r="AA154" s="17" t="s">
        <v>138</v>
      </c>
    </row>
    <row r="155" spans="2:27" s="15" customFormat="1" ht="10.5" customHeight="1">
      <c r="B155" s="16"/>
      <c r="C155" s="16" t="s">
        <v>115</v>
      </c>
      <c r="E155" s="29">
        <f t="shared" si="46"/>
        <v>1</v>
      </c>
      <c r="F155" s="17">
        <v>1</v>
      </c>
      <c r="G155" s="17" t="s">
        <v>138</v>
      </c>
      <c r="H155" s="17">
        <v>9</v>
      </c>
      <c r="I155" s="17">
        <f t="shared" si="47"/>
        <v>274</v>
      </c>
      <c r="J155" s="17">
        <f t="shared" si="48"/>
        <v>128</v>
      </c>
      <c r="K155" s="17">
        <f t="shared" si="49"/>
        <v>146</v>
      </c>
      <c r="L155" s="17">
        <f t="shared" si="50"/>
        <v>91</v>
      </c>
      <c r="M155" s="17">
        <v>39</v>
      </c>
      <c r="N155" s="17">
        <v>52</v>
      </c>
      <c r="O155" s="17">
        <f t="shared" si="51"/>
        <v>89</v>
      </c>
      <c r="P155" s="17">
        <v>43</v>
      </c>
      <c r="Q155" s="17">
        <v>46</v>
      </c>
      <c r="R155" s="17">
        <f t="shared" si="52"/>
        <v>94</v>
      </c>
      <c r="S155" s="17">
        <v>46</v>
      </c>
      <c r="T155" s="17">
        <v>48</v>
      </c>
      <c r="U155" s="17">
        <v>13</v>
      </c>
      <c r="V155" s="17">
        <v>4</v>
      </c>
      <c r="W155" s="17" t="s">
        <v>138</v>
      </c>
      <c r="X155" s="17" t="s">
        <v>138</v>
      </c>
      <c r="Y155" s="17" t="s">
        <v>138</v>
      </c>
      <c r="Z155" s="17">
        <v>4</v>
      </c>
      <c r="AA155" s="17" t="s">
        <v>138</v>
      </c>
    </row>
    <row r="156" spans="2:27" s="15" customFormat="1" ht="10.5" customHeight="1">
      <c r="B156" s="16"/>
      <c r="C156" s="16" t="s">
        <v>116</v>
      </c>
      <c r="E156" s="29">
        <f t="shared" si="46"/>
        <v>1</v>
      </c>
      <c r="F156" s="17">
        <v>1</v>
      </c>
      <c r="G156" s="17" t="s">
        <v>138</v>
      </c>
      <c r="H156" s="17">
        <v>6</v>
      </c>
      <c r="I156" s="17">
        <f t="shared" si="47"/>
        <v>150</v>
      </c>
      <c r="J156" s="17">
        <f t="shared" si="48"/>
        <v>66</v>
      </c>
      <c r="K156" s="17">
        <f t="shared" si="49"/>
        <v>84</v>
      </c>
      <c r="L156" s="17">
        <f t="shared" si="50"/>
        <v>46</v>
      </c>
      <c r="M156" s="17">
        <v>15</v>
      </c>
      <c r="N156" s="17">
        <v>31</v>
      </c>
      <c r="O156" s="17">
        <f t="shared" si="51"/>
        <v>47</v>
      </c>
      <c r="P156" s="17">
        <v>24</v>
      </c>
      <c r="Q156" s="17">
        <v>23</v>
      </c>
      <c r="R156" s="17">
        <f t="shared" si="52"/>
        <v>57</v>
      </c>
      <c r="S156" s="17">
        <v>27</v>
      </c>
      <c r="T156" s="17">
        <v>30</v>
      </c>
      <c r="U156" s="17">
        <v>10</v>
      </c>
      <c r="V156" s="17">
        <v>2</v>
      </c>
      <c r="W156" s="17" t="s">
        <v>138</v>
      </c>
      <c r="X156" s="17" t="s">
        <v>138</v>
      </c>
      <c r="Y156" s="17">
        <v>1</v>
      </c>
      <c r="Z156" s="17">
        <v>4</v>
      </c>
      <c r="AA156" s="17" t="s">
        <v>138</v>
      </c>
    </row>
    <row r="157" spans="2:27" s="15" customFormat="1" ht="10.5" customHeight="1">
      <c r="B157" s="16"/>
      <c r="C157" s="16" t="s">
        <v>117</v>
      </c>
      <c r="E157" s="29">
        <f t="shared" si="46"/>
        <v>1</v>
      </c>
      <c r="F157" s="17">
        <v>1</v>
      </c>
      <c r="G157" s="17" t="s">
        <v>138</v>
      </c>
      <c r="H157" s="17">
        <v>4</v>
      </c>
      <c r="I157" s="17">
        <f t="shared" si="47"/>
        <v>114</v>
      </c>
      <c r="J157" s="17">
        <f t="shared" si="48"/>
        <v>60</v>
      </c>
      <c r="K157" s="17">
        <f t="shared" si="49"/>
        <v>54</v>
      </c>
      <c r="L157" s="17">
        <f t="shared" si="50"/>
        <v>37</v>
      </c>
      <c r="M157" s="17">
        <v>16</v>
      </c>
      <c r="N157" s="17">
        <v>21</v>
      </c>
      <c r="O157" s="17">
        <f t="shared" si="51"/>
        <v>33</v>
      </c>
      <c r="P157" s="17">
        <v>19</v>
      </c>
      <c r="Q157" s="17">
        <v>14</v>
      </c>
      <c r="R157" s="17">
        <f t="shared" si="52"/>
        <v>44</v>
      </c>
      <c r="S157" s="17">
        <v>25</v>
      </c>
      <c r="T157" s="17">
        <v>19</v>
      </c>
      <c r="U157" s="17">
        <v>7</v>
      </c>
      <c r="V157" s="17">
        <v>3</v>
      </c>
      <c r="W157" s="17" t="s">
        <v>138</v>
      </c>
      <c r="X157" s="17" t="s">
        <v>138</v>
      </c>
      <c r="Y157" s="17" t="s">
        <v>138</v>
      </c>
      <c r="Z157" s="17">
        <v>3</v>
      </c>
      <c r="AA157" s="17" t="s">
        <v>138</v>
      </c>
    </row>
    <row r="158" spans="2:27" s="15" customFormat="1" ht="10.5" customHeight="1">
      <c r="B158" s="16"/>
      <c r="C158" s="16" t="s">
        <v>118</v>
      </c>
      <c r="E158" s="29">
        <f t="shared" si="46"/>
        <v>7</v>
      </c>
      <c r="F158" s="17">
        <v>7</v>
      </c>
      <c r="G158" s="17" t="s">
        <v>138</v>
      </c>
      <c r="H158" s="17">
        <v>36</v>
      </c>
      <c r="I158" s="17">
        <f t="shared" si="47"/>
        <v>1098</v>
      </c>
      <c r="J158" s="17">
        <f t="shared" si="48"/>
        <v>542</v>
      </c>
      <c r="K158" s="17">
        <f t="shared" si="49"/>
        <v>556</v>
      </c>
      <c r="L158" s="17">
        <f t="shared" si="50"/>
        <v>363</v>
      </c>
      <c r="M158" s="17">
        <v>178</v>
      </c>
      <c r="N158" s="17">
        <v>185</v>
      </c>
      <c r="O158" s="17">
        <f t="shared" si="51"/>
        <v>365</v>
      </c>
      <c r="P158" s="17">
        <v>174</v>
      </c>
      <c r="Q158" s="17">
        <v>191</v>
      </c>
      <c r="R158" s="17">
        <f t="shared" si="52"/>
        <v>370</v>
      </c>
      <c r="S158" s="17">
        <v>190</v>
      </c>
      <c r="T158" s="17">
        <v>180</v>
      </c>
      <c r="U158" s="17">
        <v>54</v>
      </c>
      <c r="V158" s="17">
        <v>12</v>
      </c>
      <c r="W158" s="17">
        <v>8</v>
      </c>
      <c r="X158" s="17">
        <v>1</v>
      </c>
      <c r="Y158" s="17">
        <v>1</v>
      </c>
      <c r="Z158" s="17">
        <v>12</v>
      </c>
      <c r="AA158" s="17">
        <v>2</v>
      </c>
    </row>
    <row r="159" spans="2:27" s="15" customFormat="1" ht="10.5" customHeight="1">
      <c r="B159" s="16"/>
      <c r="C159" s="16" t="s">
        <v>119</v>
      </c>
      <c r="E159" s="29">
        <f t="shared" si="46"/>
        <v>2</v>
      </c>
      <c r="F159" s="17">
        <v>2</v>
      </c>
      <c r="G159" s="17" t="s">
        <v>138</v>
      </c>
      <c r="H159" s="17">
        <v>9</v>
      </c>
      <c r="I159" s="17">
        <f t="shared" si="47"/>
        <v>239</v>
      </c>
      <c r="J159" s="17">
        <f t="shared" si="48"/>
        <v>134</v>
      </c>
      <c r="K159" s="17">
        <f t="shared" si="49"/>
        <v>105</v>
      </c>
      <c r="L159" s="17">
        <f t="shared" si="50"/>
        <v>80</v>
      </c>
      <c r="M159" s="17">
        <v>51</v>
      </c>
      <c r="N159" s="17">
        <v>29</v>
      </c>
      <c r="O159" s="17">
        <f t="shared" si="51"/>
        <v>83</v>
      </c>
      <c r="P159" s="17">
        <v>40</v>
      </c>
      <c r="Q159" s="17">
        <v>43</v>
      </c>
      <c r="R159" s="17">
        <f t="shared" si="52"/>
        <v>76</v>
      </c>
      <c r="S159" s="17">
        <v>43</v>
      </c>
      <c r="T159" s="17">
        <v>33</v>
      </c>
      <c r="U159" s="17">
        <v>17</v>
      </c>
      <c r="V159" s="17">
        <v>2</v>
      </c>
      <c r="W159" s="17" t="s">
        <v>138</v>
      </c>
      <c r="X159" s="17" t="s">
        <v>138</v>
      </c>
      <c r="Y159" s="17" t="s">
        <v>138</v>
      </c>
      <c r="Z159" s="17">
        <v>6</v>
      </c>
      <c r="AA159" s="17" t="s">
        <v>138</v>
      </c>
    </row>
    <row r="160" spans="5:7" ht="5.25" customHeight="1" thickBot="1">
      <c r="E160" s="30"/>
      <c r="F160" s="23"/>
      <c r="G160" s="23"/>
    </row>
    <row r="161" spans="1:27" ht="13.5">
      <c r="A161" s="4" t="s">
        <v>142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</sheetData>
  <mergeCells count="68">
    <mergeCell ref="B8:C8"/>
    <mergeCell ref="H4:H6"/>
    <mergeCell ref="E4:G5"/>
    <mergeCell ref="I5:K5"/>
    <mergeCell ref="L5:N5"/>
    <mergeCell ref="B106:C106"/>
    <mergeCell ref="B47:C47"/>
    <mergeCell ref="B90:C90"/>
    <mergeCell ref="B77:C77"/>
    <mergeCell ref="B32:C32"/>
    <mergeCell ref="B38:C38"/>
    <mergeCell ref="B43:C43"/>
    <mergeCell ref="B14:C14"/>
    <mergeCell ref="B30:C30"/>
    <mergeCell ref="U4:X4"/>
    <mergeCell ref="U86:X86"/>
    <mergeCell ref="W87:X87"/>
    <mergeCell ref="U5:V5"/>
    <mergeCell ref="W5:X5"/>
    <mergeCell ref="O5:Q5"/>
    <mergeCell ref="B153:C153"/>
    <mergeCell ref="B115:C115"/>
    <mergeCell ref="B120:C120"/>
    <mergeCell ref="B123:C123"/>
    <mergeCell ref="B136:C136"/>
    <mergeCell ref="B143:C143"/>
    <mergeCell ref="B51:C51"/>
    <mergeCell ref="E86:G87"/>
    <mergeCell ref="A4:D6"/>
    <mergeCell ref="Y86:AA86"/>
    <mergeCell ref="I87:K87"/>
    <mergeCell ref="L87:N87"/>
    <mergeCell ref="O87:Q87"/>
    <mergeCell ref="Y87:Z87"/>
    <mergeCell ref="AA87:AA88"/>
    <mergeCell ref="I86:T86"/>
    <mergeCell ref="U87:V87"/>
    <mergeCell ref="R87:T87"/>
    <mergeCell ref="B57:C57"/>
    <mergeCell ref="B68:C68"/>
    <mergeCell ref="H86:H88"/>
    <mergeCell ref="B97:C97"/>
    <mergeCell ref="A86:D88"/>
    <mergeCell ref="A1:AA1"/>
    <mergeCell ref="A83:AA83"/>
    <mergeCell ref="AA5:AA6"/>
    <mergeCell ref="Y5:Z5"/>
    <mergeCell ref="Y4:AA4"/>
    <mergeCell ref="I4:T4"/>
    <mergeCell ref="R5:T5"/>
    <mergeCell ref="B9:C9"/>
    <mergeCell ref="B10:C10"/>
    <mergeCell ref="B17:C17"/>
    <mergeCell ref="B11:C11"/>
    <mergeCell ref="B12:C12"/>
    <mergeCell ref="B15:C15"/>
    <mergeCell ref="B16:C16"/>
    <mergeCell ref="B18:C18"/>
    <mergeCell ref="B19:C19"/>
    <mergeCell ref="B20:C20"/>
    <mergeCell ref="B21:C21"/>
    <mergeCell ref="B26:C26"/>
    <mergeCell ref="B27:C27"/>
    <mergeCell ref="B28:C28"/>
    <mergeCell ref="B22:C22"/>
    <mergeCell ref="B23:C23"/>
    <mergeCell ref="B24:C24"/>
    <mergeCell ref="B25:C25"/>
  </mergeCells>
  <printOptions horizontalCentered="1"/>
  <pageMargins left="0.1968503937007874" right="0.1968503937007874" top="0.4724409448818898" bottom="0" header="0.3937007874015748" footer="0.5118110236220472"/>
  <pageSetup horizontalDpi="600" verticalDpi="600" orientation="portrait" pageOrder="overThenDown" paperSize="9" r:id="rId1"/>
  <rowBreaks count="1" manualBreakCount="1">
    <brk id="82" max="35" man="1"/>
  </rowBreaks>
  <colBreaks count="1" manualBreakCount="1">
    <brk id="14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2011-08-18T04:21:57Z</cp:lastPrinted>
  <dcterms:created xsi:type="dcterms:W3CDTF">2001-04-23T02:38:28Z</dcterms:created>
  <dcterms:modified xsi:type="dcterms:W3CDTF">2011-08-18T04:22:01Z</dcterms:modified>
  <cp:category/>
  <cp:version/>
  <cp:contentType/>
  <cp:contentStatus/>
</cp:coreProperties>
</file>