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88" sheetId="1" r:id="rId1"/>
  </sheets>
  <definedNames/>
  <calcPr fullCalcOnLoad="1"/>
</workbook>
</file>

<file path=xl/sharedStrings.xml><?xml version="1.0" encoding="utf-8"?>
<sst xmlns="http://schemas.openxmlformats.org/spreadsheetml/2006/main" count="396" uniqueCount="142">
  <si>
    <t>135．　市町村別、産業細分類別、商店数、従業者数、年間商品　　販売額、来客収容人員数（飲食店）</t>
  </si>
  <si>
    <t>　  　　平成４年（1992）10月１日</t>
  </si>
  <si>
    <t>区分</t>
  </si>
  <si>
    <t>商店数</t>
  </si>
  <si>
    <t>従業者数</t>
  </si>
  <si>
    <t>年間商品販売額</t>
  </si>
  <si>
    <t>来客収容人員数</t>
  </si>
  <si>
    <t>総計</t>
  </si>
  <si>
    <t>591　　食堂、レストラン</t>
  </si>
  <si>
    <t>計</t>
  </si>
  <si>
    <t>そば・うどん店</t>
  </si>
  <si>
    <t>すし店</t>
  </si>
  <si>
    <t>喫茶店</t>
  </si>
  <si>
    <t>そ の 他 の　 一般飲食店</t>
  </si>
  <si>
    <t>一般食堂</t>
  </si>
  <si>
    <t>日本料理店</t>
  </si>
  <si>
    <t>西洋料理店</t>
  </si>
  <si>
    <t>中華料理店、その他の東洋料理店</t>
  </si>
  <si>
    <t>人</t>
  </si>
  <si>
    <t>万円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</si>
  <si>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</si>
  <si>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</si>
  <si>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</si>
  <si>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</si>
  <si>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</si>
  <si>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</si>
  <si>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</si>
  <si>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</si>
  <si>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</si>
  <si>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</si>
  <si>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</si>
  <si>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</si>
  <si>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</si>
  <si>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</si>
  <si>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</si>
  <si>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</si>
  <si>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</si>
  <si>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</si>
  <si>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-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</si>
  <si>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</si>
  <si>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</si>
  <si>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</si>
  <si>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</si>
  <si>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</si>
  <si>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</si>
  <si>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</si>
  <si>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</si>
  <si>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</si>
  <si>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</si>
  <si>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</si>
  <si>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</si>
  <si>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</si>
  <si>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</si>
  <si>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</si>
  <si>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</si>
  <si>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</si>
  <si>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</si>
  <si>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</si>
  <si>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</si>
  <si>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</si>
  <si>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</si>
  <si>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</si>
  <si>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</si>
  <si>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x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</si>
  <si>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</si>
  <si>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</si>
  <si>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</si>
  <si>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</si>
  <si>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</si>
  <si>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</si>
  <si>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</si>
  <si>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</si>
  <si>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</si>
  <si>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</si>
  <si>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</si>
  <si>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</si>
  <si>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</si>
  <si>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</si>
  <si>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</si>
  <si>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資料：県統計調査課「商業統計調査」</t>
  </si>
  <si>
    <t>135．　市町村別、産業細分類別、商店数、従業者数、年間商品　　販売額、来客収容人員数（飲食店）（続き）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</si>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</sst>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0">
    <font>
      <sz val="10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3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0" fontId="4" fillId="0" borderId="19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176" fontId="7" fillId="0" borderId="14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3" fillId="0" borderId="0" xfId="0" applyFont="1" applyAlignment="1">
      <alignment horizontal="distributed"/>
    </xf>
    <xf numFmtId="176" fontId="8" fillId="0" borderId="14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6" fontId="3" fillId="0" borderId="14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left"/>
    </xf>
    <xf numFmtId="0" fontId="4" fillId="0" borderId="18" xfId="0" applyFont="1" applyBorder="1" applyAlignment="1">
      <alignment horizontal="distributed" vertical="center" wrapText="1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8"/>
  <sheetViews>
    <sheetView tabSelected="1" workbookViewId="0" topLeftCell="A1">
      <selection activeCell="F113" sqref="F113"/>
    </sheetView>
  </sheetViews>
  <sheetFormatPr defaultColWidth="9.140625" defaultRowHeight="12"/>
  <cols>
    <col min="1" max="1" width="1.57421875" style="1" customWidth="1"/>
    <col min="2" max="2" width="2.7109375" style="1" customWidth="1"/>
    <col min="3" max="3" width="10.140625" style="1" customWidth="1"/>
    <col min="4" max="4" width="1.28515625" style="1" customWidth="1"/>
    <col min="5" max="10" width="13.28125" style="1" customWidth="1"/>
    <col min="11" max="17" width="13.57421875" style="1" customWidth="1"/>
    <col min="18" max="16384" width="9.140625" style="1" customWidth="1"/>
  </cols>
  <sheetData>
    <row r="1" spans="4:5" ht="17.25">
      <c r="D1" s="2" t="s">
        <v>0</v>
      </c>
      <c r="E1" s="3"/>
    </row>
    <row r="2" ht="13.5" customHeight="1">
      <c r="D2" s="2"/>
    </row>
    <row r="3" ht="10.5" customHeight="1" thickBot="1">
      <c r="P3" s="4" t="s">
        <v>1</v>
      </c>
    </row>
    <row r="4" spans="1:17" ht="12.75" thickTop="1">
      <c r="A4" s="5" t="s">
        <v>2</v>
      </c>
      <c r="B4" s="5"/>
      <c r="C4" s="5"/>
      <c r="D4" s="6"/>
      <c r="E4" s="7" t="s">
        <v>3</v>
      </c>
      <c r="F4" s="8"/>
      <c r="G4" s="8"/>
      <c r="H4" s="8"/>
      <c r="I4" s="8"/>
      <c r="J4" s="8"/>
      <c r="K4" s="8"/>
      <c r="L4" s="8"/>
      <c r="M4" s="8"/>
      <c r="N4" s="9"/>
      <c r="O4" s="10" t="s">
        <v>4</v>
      </c>
      <c r="P4" s="10" t="s">
        <v>5</v>
      </c>
      <c r="Q4" s="11" t="s">
        <v>6</v>
      </c>
    </row>
    <row r="5" spans="1:17" ht="12">
      <c r="A5" s="12"/>
      <c r="B5" s="12"/>
      <c r="C5" s="12"/>
      <c r="D5" s="13"/>
      <c r="E5" s="14" t="s">
        <v>7</v>
      </c>
      <c r="F5" s="15" t="s">
        <v>8</v>
      </c>
      <c r="G5" s="16"/>
      <c r="H5" s="16"/>
      <c r="I5" s="16"/>
      <c r="J5" s="17"/>
      <c r="K5" s="18">
        <v>592</v>
      </c>
      <c r="L5" s="19">
        <v>593</v>
      </c>
      <c r="M5" s="18">
        <v>594</v>
      </c>
      <c r="N5" s="19">
        <v>599</v>
      </c>
      <c r="O5" s="20"/>
      <c r="P5" s="20"/>
      <c r="Q5" s="21"/>
    </row>
    <row r="6" spans="1:17" ht="10.5" customHeight="1">
      <c r="A6" s="12"/>
      <c r="B6" s="12"/>
      <c r="C6" s="12"/>
      <c r="D6" s="13"/>
      <c r="E6" s="20"/>
      <c r="F6" s="22" t="s">
        <v>9</v>
      </c>
      <c r="G6" s="23">
        <v>5911</v>
      </c>
      <c r="H6" s="23">
        <v>5912</v>
      </c>
      <c r="I6" s="23">
        <v>5913</v>
      </c>
      <c r="J6" s="24">
        <v>5914</v>
      </c>
      <c r="K6" s="13" t="s">
        <v>10</v>
      </c>
      <c r="L6" s="21" t="s">
        <v>11</v>
      </c>
      <c r="M6" s="21" t="s">
        <v>12</v>
      </c>
      <c r="N6" s="25" t="s">
        <v>13</v>
      </c>
      <c r="O6" s="20"/>
      <c r="P6" s="20"/>
      <c r="Q6" s="21"/>
    </row>
    <row r="7" spans="1:17" ht="20.25" customHeight="1">
      <c r="A7" s="26"/>
      <c r="B7" s="26"/>
      <c r="C7" s="26"/>
      <c r="D7" s="27"/>
      <c r="E7" s="28"/>
      <c r="F7" s="29"/>
      <c r="G7" s="30" t="s">
        <v>14</v>
      </c>
      <c r="H7" s="31" t="s">
        <v>15</v>
      </c>
      <c r="I7" s="30" t="s">
        <v>16</v>
      </c>
      <c r="J7" s="32" t="s">
        <v>17</v>
      </c>
      <c r="K7" s="33"/>
      <c r="L7" s="34"/>
      <c r="M7" s="34"/>
      <c r="N7" s="35"/>
      <c r="O7" s="28"/>
      <c r="P7" s="28"/>
      <c r="Q7" s="36"/>
    </row>
    <row r="8" spans="5:17" ht="12" customHeight="1">
      <c r="E8" s="37"/>
      <c r="O8" s="38" t="s">
        <v>18</v>
      </c>
      <c r="P8" s="38" t="s">
        <v>19</v>
      </c>
      <c r="Q8" s="38" t="s">
        <v>18</v>
      </c>
    </row>
    <row r="9" spans="2:17" s="3" customFormat="1" ht="9.75" customHeight="1">
      <c r="B9" s="39" t="s">
        <v>7</v>
      </c>
      <c r="C9" s="39"/>
      <c r="E9" s="40">
        <f aca="true" t="shared" si="0" ref="E9:Q9">SUM(E11,E13)</f>
        <v>9523</v>
      </c>
      <c r="F9" s="41">
        <f t="shared" si="0"/>
        <v>3861</v>
      </c>
      <c r="G9" s="41">
        <f t="shared" si="0"/>
        <v>1480</v>
      </c>
      <c r="H9" s="41">
        <f t="shared" si="0"/>
        <v>867</v>
      </c>
      <c r="I9" s="41">
        <f t="shared" si="0"/>
        <v>309</v>
      </c>
      <c r="J9" s="41">
        <f t="shared" si="0"/>
        <v>1205</v>
      </c>
      <c r="K9" s="41">
        <f t="shared" si="0"/>
        <v>477</v>
      </c>
      <c r="L9" s="41">
        <f t="shared" si="0"/>
        <v>738</v>
      </c>
      <c r="M9" s="41">
        <f t="shared" si="0"/>
        <v>3859</v>
      </c>
      <c r="N9" s="41">
        <f t="shared" si="0"/>
        <v>588</v>
      </c>
      <c r="O9" s="41">
        <f t="shared" si="0"/>
        <v>37871</v>
      </c>
      <c r="P9" s="41">
        <f t="shared" si="0"/>
        <v>20977276</v>
      </c>
      <c r="Q9" s="41">
        <f t="shared" si="0"/>
        <v>391626</v>
      </c>
    </row>
    <row r="10" spans="2:17" ht="7.5" customHeight="1">
      <c r="B10" s="42"/>
      <c r="C10" s="42"/>
      <c r="E10" s="4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s="3" customFormat="1" ht="9.75" customHeight="1">
      <c r="B11" s="39" t="s">
        <v>20</v>
      </c>
      <c r="C11" s="39"/>
      <c r="E11" s="40">
        <f aca="true" t="shared" si="1" ref="E11:Q11">SUM(E15:E28)</f>
        <v>6882</v>
      </c>
      <c r="F11" s="41">
        <f t="shared" si="1"/>
        <v>2741</v>
      </c>
      <c r="G11" s="41">
        <f t="shared" si="1"/>
        <v>950</v>
      </c>
      <c r="H11" s="41">
        <f t="shared" si="1"/>
        <v>624</v>
      </c>
      <c r="I11" s="41">
        <f t="shared" si="1"/>
        <v>262</v>
      </c>
      <c r="J11" s="41">
        <f t="shared" si="1"/>
        <v>905</v>
      </c>
      <c r="K11" s="41">
        <f t="shared" si="1"/>
        <v>362</v>
      </c>
      <c r="L11" s="41">
        <f t="shared" si="1"/>
        <v>532</v>
      </c>
      <c r="M11" s="41">
        <f t="shared" si="1"/>
        <v>2781</v>
      </c>
      <c r="N11" s="41">
        <f t="shared" si="1"/>
        <v>466</v>
      </c>
      <c r="O11" s="41">
        <f t="shared" si="1"/>
        <v>28188</v>
      </c>
      <c r="P11" s="41">
        <f t="shared" si="1"/>
        <v>15634546</v>
      </c>
      <c r="Q11" s="41">
        <f t="shared" si="1"/>
        <v>269154</v>
      </c>
    </row>
    <row r="12" spans="2:17" ht="7.5" customHeight="1">
      <c r="B12" s="42"/>
      <c r="C12" s="42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2:17" s="3" customFormat="1" ht="9.75" customHeight="1">
      <c r="B13" s="39" t="s">
        <v>21</v>
      </c>
      <c r="C13" s="39"/>
      <c r="E13" s="40">
        <f aca="true" t="shared" si="2" ref="E13:Q13">SUM(E30,E36,E41,E45,E49,E55,E65,E74,E88,E95,E104,E113,E117,E120,E133,E140,E150)</f>
        <v>2641</v>
      </c>
      <c r="F13" s="41">
        <f t="shared" si="2"/>
        <v>1120</v>
      </c>
      <c r="G13" s="41">
        <f t="shared" si="2"/>
        <v>530</v>
      </c>
      <c r="H13" s="41">
        <f t="shared" si="2"/>
        <v>243</v>
      </c>
      <c r="I13" s="41">
        <f t="shared" si="2"/>
        <v>47</v>
      </c>
      <c r="J13" s="41">
        <f t="shared" si="2"/>
        <v>300</v>
      </c>
      <c r="K13" s="41">
        <f t="shared" si="2"/>
        <v>115</v>
      </c>
      <c r="L13" s="41">
        <f t="shared" si="2"/>
        <v>206</v>
      </c>
      <c r="M13" s="41">
        <f t="shared" si="2"/>
        <v>1078</v>
      </c>
      <c r="N13" s="41">
        <f t="shared" si="2"/>
        <v>122</v>
      </c>
      <c r="O13" s="41">
        <f t="shared" si="2"/>
        <v>9683</v>
      </c>
      <c r="P13" s="41">
        <f t="shared" si="2"/>
        <v>5342730</v>
      </c>
      <c r="Q13" s="41">
        <f t="shared" si="2"/>
        <v>122472</v>
      </c>
    </row>
    <row r="14" spans="2:17" ht="7.5" customHeight="1">
      <c r="B14" s="42"/>
      <c r="C14" s="42"/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2:17" ht="9.75" customHeight="1">
      <c r="B15" s="42"/>
      <c r="C15" s="42" t="s">
        <v>22</v>
      </c>
      <c r="E15" s="45">
        <v>2702</v>
      </c>
      <c r="F15" s="46">
        <v>1073</v>
      </c>
      <c r="G15" s="46">
        <v>325</v>
      </c>
      <c r="H15" s="46">
        <v>279</v>
      </c>
      <c r="I15" s="46">
        <v>112</v>
      </c>
      <c r="J15" s="46">
        <v>357</v>
      </c>
      <c r="K15" s="46">
        <v>125</v>
      </c>
      <c r="L15" s="46">
        <v>183</v>
      </c>
      <c r="M15" s="46">
        <v>1144</v>
      </c>
      <c r="N15" s="46">
        <v>177</v>
      </c>
      <c r="O15" s="46">
        <v>11001</v>
      </c>
      <c r="P15" s="46">
        <v>5999502</v>
      </c>
      <c r="Q15" s="46">
        <v>97401</v>
      </c>
    </row>
    <row r="16" spans="2:17" ht="9.75" customHeight="1">
      <c r="B16" s="42"/>
      <c r="C16" s="42" t="s">
        <v>23</v>
      </c>
      <c r="E16" s="45">
        <v>682</v>
      </c>
      <c r="F16" s="46">
        <v>265</v>
      </c>
      <c r="G16" s="46">
        <v>90</v>
      </c>
      <c r="H16" s="46">
        <v>44</v>
      </c>
      <c r="I16" s="46">
        <v>26</v>
      </c>
      <c r="J16" s="46">
        <v>105</v>
      </c>
      <c r="K16" s="46">
        <v>39</v>
      </c>
      <c r="L16" s="46">
        <v>59</v>
      </c>
      <c r="M16" s="46">
        <v>258</v>
      </c>
      <c r="N16" s="46">
        <v>61</v>
      </c>
      <c r="O16" s="46">
        <v>3513</v>
      </c>
      <c r="P16" s="46">
        <v>1970390</v>
      </c>
      <c r="Q16" s="46">
        <v>29830</v>
      </c>
    </row>
    <row r="17" spans="2:17" ht="9.75" customHeight="1">
      <c r="B17" s="42"/>
      <c r="C17" s="42" t="s">
        <v>24</v>
      </c>
      <c r="E17" s="45">
        <v>444</v>
      </c>
      <c r="F17" s="46">
        <v>220</v>
      </c>
      <c r="G17" s="46">
        <v>73</v>
      </c>
      <c r="H17" s="46">
        <v>53</v>
      </c>
      <c r="I17" s="46">
        <v>24</v>
      </c>
      <c r="J17" s="46">
        <v>70</v>
      </c>
      <c r="K17" s="46">
        <v>41</v>
      </c>
      <c r="L17" s="46">
        <v>24</v>
      </c>
      <c r="M17" s="46">
        <v>135</v>
      </c>
      <c r="N17" s="46">
        <v>24</v>
      </c>
      <c r="O17" s="46">
        <v>1398</v>
      </c>
      <c r="P17" s="46">
        <v>869478</v>
      </c>
      <c r="Q17" s="46">
        <v>14907</v>
      </c>
    </row>
    <row r="18" spans="2:17" ht="9.75" customHeight="1">
      <c r="B18" s="42"/>
      <c r="C18" s="42" t="s">
        <v>25</v>
      </c>
      <c r="E18" s="45">
        <v>432</v>
      </c>
      <c r="F18" s="46">
        <v>165</v>
      </c>
      <c r="G18" s="46">
        <v>52</v>
      </c>
      <c r="H18" s="46">
        <v>31</v>
      </c>
      <c r="I18" s="46">
        <v>26</v>
      </c>
      <c r="J18" s="46">
        <v>56</v>
      </c>
      <c r="K18" s="46">
        <v>23</v>
      </c>
      <c r="L18" s="46">
        <v>37</v>
      </c>
      <c r="M18" s="46">
        <v>175</v>
      </c>
      <c r="N18" s="46">
        <v>32</v>
      </c>
      <c r="O18" s="46">
        <v>1780</v>
      </c>
      <c r="P18" s="46">
        <v>933420</v>
      </c>
      <c r="Q18" s="46">
        <v>14981</v>
      </c>
    </row>
    <row r="19" spans="2:17" ht="9.75" customHeight="1">
      <c r="B19" s="42"/>
      <c r="C19" s="42" t="s">
        <v>26</v>
      </c>
      <c r="E19" s="45">
        <v>274</v>
      </c>
      <c r="F19" s="46">
        <v>114</v>
      </c>
      <c r="G19" s="46">
        <v>43</v>
      </c>
      <c r="H19" s="46">
        <v>24</v>
      </c>
      <c r="I19" s="46">
        <v>9</v>
      </c>
      <c r="J19" s="46">
        <v>38</v>
      </c>
      <c r="K19" s="46">
        <v>9</v>
      </c>
      <c r="L19" s="46">
        <v>31</v>
      </c>
      <c r="M19" s="46">
        <v>104</v>
      </c>
      <c r="N19" s="46">
        <v>16</v>
      </c>
      <c r="O19" s="46">
        <v>1070</v>
      </c>
      <c r="P19" s="46">
        <v>618290</v>
      </c>
      <c r="Q19" s="46">
        <v>11476</v>
      </c>
    </row>
    <row r="20" spans="2:17" ht="9.75" customHeight="1">
      <c r="B20" s="42"/>
      <c r="C20" s="42" t="s">
        <v>27</v>
      </c>
      <c r="E20" s="45">
        <v>301</v>
      </c>
      <c r="F20" s="46">
        <v>119</v>
      </c>
      <c r="G20" s="46">
        <v>62</v>
      </c>
      <c r="H20" s="46">
        <v>20</v>
      </c>
      <c r="I20" s="46">
        <v>5</v>
      </c>
      <c r="J20" s="46">
        <v>32</v>
      </c>
      <c r="K20" s="46">
        <v>18</v>
      </c>
      <c r="L20" s="46">
        <v>20</v>
      </c>
      <c r="M20" s="46">
        <v>125</v>
      </c>
      <c r="N20" s="46">
        <v>19</v>
      </c>
      <c r="O20" s="46">
        <v>891</v>
      </c>
      <c r="P20" s="46">
        <v>546859</v>
      </c>
      <c r="Q20" s="46">
        <v>11337</v>
      </c>
    </row>
    <row r="21" spans="2:17" ht="9.75" customHeight="1">
      <c r="B21" s="42"/>
      <c r="C21" s="42" t="s">
        <v>28</v>
      </c>
      <c r="E21" s="45">
        <v>75</v>
      </c>
      <c r="F21" s="46">
        <v>34</v>
      </c>
      <c r="G21" s="46">
        <v>17</v>
      </c>
      <c r="H21" s="46">
        <v>8</v>
      </c>
      <c r="I21" s="46">
        <v>1</v>
      </c>
      <c r="J21" s="46">
        <v>8</v>
      </c>
      <c r="K21" s="46">
        <v>4</v>
      </c>
      <c r="L21" s="46">
        <v>8</v>
      </c>
      <c r="M21" s="46">
        <v>25</v>
      </c>
      <c r="N21" s="46">
        <v>4</v>
      </c>
      <c r="O21" s="46">
        <v>236</v>
      </c>
      <c r="P21" s="46">
        <v>121405</v>
      </c>
      <c r="Q21" s="46">
        <v>2878</v>
      </c>
    </row>
    <row r="22" spans="2:17" ht="9.75" customHeight="1">
      <c r="B22" s="42"/>
      <c r="C22" s="42" t="s">
        <v>29</v>
      </c>
      <c r="E22" s="45">
        <v>190</v>
      </c>
      <c r="F22" s="46">
        <v>85</v>
      </c>
      <c r="G22" s="46">
        <v>46</v>
      </c>
      <c r="H22" s="46">
        <v>17</v>
      </c>
      <c r="I22" s="46">
        <v>4</v>
      </c>
      <c r="J22" s="46">
        <v>18</v>
      </c>
      <c r="K22" s="46">
        <v>8</v>
      </c>
      <c r="L22" s="46">
        <v>7</v>
      </c>
      <c r="M22" s="46">
        <v>75</v>
      </c>
      <c r="N22" s="46">
        <v>15</v>
      </c>
      <c r="O22" s="46">
        <v>695</v>
      </c>
      <c r="P22" s="46">
        <v>389082</v>
      </c>
      <c r="Q22" s="46">
        <v>7722</v>
      </c>
    </row>
    <row r="23" spans="2:17" ht="9.75" customHeight="1">
      <c r="B23" s="42"/>
      <c r="C23" s="42" t="s">
        <v>30</v>
      </c>
      <c r="E23" s="45">
        <v>270</v>
      </c>
      <c r="F23" s="46">
        <v>80</v>
      </c>
      <c r="G23" s="46">
        <v>30</v>
      </c>
      <c r="H23" s="46">
        <v>13</v>
      </c>
      <c r="I23" s="46">
        <v>3</v>
      </c>
      <c r="J23" s="46">
        <v>34</v>
      </c>
      <c r="K23" s="46">
        <v>11</v>
      </c>
      <c r="L23" s="46">
        <v>33</v>
      </c>
      <c r="M23" s="46">
        <v>138</v>
      </c>
      <c r="N23" s="46">
        <v>8</v>
      </c>
      <c r="O23" s="46">
        <v>1151</v>
      </c>
      <c r="P23" s="46">
        <v>555728</v>
      </c>
      <c r="Q23" s="46">
        <v>10583</v>
      </c>
    </row>
    <row r="24" spans="2:17" ht="9.75" customHeight="1">
      <c r="B24" s="42"/>
      <c r="C24" s="42" t="s">
        <v>31</v>
      </c>
      <c r="E24" s="45">
        <v>190</v>
      </c>
      <c r="F24" s="46">
        <v>79</v>
      </c>
      <c r="G24" s="46">
        <v>52</v>
      </c>
      <c r="H24" s="46">
        <v>6</v>
      </c>
      <c r="I24" s="46">
        <v>2</v>
      </c>
      <c r="J24" s="46">
        <v>19</v>
      </c>
      <c r="K24" s="46">
        <v>12</v>
      </c>
      <c r="L24" s="46">
        <v>16</v>
      </c>
      <c r="M24" s="46">
        <v>68</v>
      </c>
      <c r="N24" s="46">
        <v>15</v>
      </c>
      <c r="O24" s="46">
        <v>682</v>
      </c>
      <c r="P24" s="46">
        <v>452483</v>
      </c>
      <c r="Q24" s="46">
        <v>9136</v>
      </c>
    </row>
    <row r="25" spans="2:17" ht="9.75" customHeight="1">
      <c r="B25" s="42"/>
      <c r="C25" s="42" t="s">
        <v>32</v>
      </c>
      <c r="E25" s="45">
        <v>224</v>
      </c>
      <c r="F25" s="46">
        <v>78</v>
      </c>
      <c r="G25" s="46">
        <v>23</v>
      </c>
      <c r="H25" s="46">
        <v>23</v>
      </c>
      <c r="I25" s="46">
        <v>4</v>
      </c>
      <c r="J25" s="46">
        <v>28</v>
      </c>
      <c r="K25" s="46">
        <v>10</v>
      </c>
      <c r="L25" s="46">
        <v>22</v>
      </c>
      <c r="M25" s="46">
        <v>99</v>
      </c>
      <c r="N25" s="46">
        <v>15</v>
      </c>
      <c r="O25" s="46">
        <v>981</v>
      </c>
      <c r="P25" s="46">
        <v>521028</v>
      </c>
      <c r="Q25" s="46">
        <v>9823</v>
      </c>
    </row>
    <row r="26" spans="2:17" ht="9.75" customHeight="1">
      <c r="B26" s="42"/>
      <c r="C26" s="42" t="s">
        <v>33</v>
      </c>
      <c r="E26" s="45">
        <v>279</v>
      </c>
      <c r="F26" s="46">
        <v>108</v>
      </c>
      <c r="G26" s="46">
        <v>40</v>
      </c>
      <c r="H26" s="46">
        <v>30</v>
      </c>
      <c r="I26" s="46">
        <v>8</v>
      </c>
      <c r="J26" s="46">
        <v>30</v>
      </c>
      <c r="K26" s="46">
        <v>11</v>
      </c>
      <c r="L26" s="46">
        <v>27</v>
      </c>
      <c r="M26" s="46">
        <v>113</v>
      </c>
      <c r="N26" s="46">
        <v>20</v>
      </c>
      <c r="O26" s="46">
        <v>850</v>
      </c>
      <c r="P26" s="46">
        <v>500076</v>
      </c>
      <c r="Q26" s="46">
        <v>9595</v>
      </c>
    </row>
    <row r="27" spans="2:17" ht="9.75" customHeight="1">
      <c r="B27" s="42"/>
      <c r="C27" s="42" t="s">
        <v>34</v>
      </c>
      <c r="E27" s="45">
        <v>532</v>
      </c>
      <c r="F27" s="46">
        <v>211</v>
      </c>
      <c r="G27" s="46">
        <v>68</v>
      </c>
      <c r="H27" s="46">
        <v>52</v>
      </c>
      <c r="I27" s="46">
        <v>21</v>
      </c>
      <c r="J27" s="46">
        <v>70</v>
      </c>
      <c r="K27" s="46">
        <v>28</v>
      </c>
      <c r="L27" s="46">
        <v>42</v>
      </c>
      <c r="M27" s="46">
        <v>212</v>
      </c>
      <c r="N27" s="46">
        <v>39</v>
      </c>
      <c r="O27" s="46">
        <v>2425</v>
      </c>
      <c r="P27" s="46">
        <v>1320753</v>
      </c>
      <c r="Q27" s="46">
        <v>26147</v>
      </c>
    </row>
    <row r="28" spans="2:17" ht="9.75" customHeight="1">
      <c r="B28" s="42"/>
      <c r="C28" s="42" t="s">
        <v>35</v>
      </c>
      <c r="E28" s="45">
        <v>287</v>
      </c>
      <c r="F28" s="46">
        <v>110</v>
      </c>
      <c r="G28" s="46">
        <v>29</v>
      </c>
      <c r="H28" s="46">
        <v>24</v>
      </c>
      <c r="I28" s="46">
        <v>17</v>
      </c>
      <c r="J28" s="46">
        <v>40</v>
      </c>
      <c r="K28" s="46">
        <v>23</v>
      </c>
      <c r="L28" s="46">
        <v>23</v>
      </c>
      <c r="M28" s="46">
        <v>110</v>
      </c>
      <c r="N28" s="46">
        <v>21</v>
      </c>
      <c r="O28" s="46">
        <v>1515</v>
      </c>
      <c r="P28" s="46">
        <v>836052</v>
      </c>
      <c r="Q28" s="46">
        <v>13338</v>
      </c>
    </row>
    <row r="29" spans="2:17" ht="7.5" customHeight="1">
      <c r="B29" s="42"/>
      <c r="C29" s="42"/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2:17" s="3" customFormat="1" ht="9.75" customHeight="1">
      <c r="B30" s="39" t="s">
        <v>36</v>
      </c>
      <c r="C30" s="39"/>
      <c r="E30" s="40">
        <f aca="true" t="shared" si="3" ref="E30:Q30">SUM(E31:E34)</f>
        <v>289</v>
      </c>
      <c r="F30" s="41">
        <f t="shared" si="3"/>
        <v>98</v>
      </c>
      <c r="G30" s="41">
        <f t="shared" si="3"/>
        <v>21</v>
      </c>
      <c r="H30" s="41">
        <f t="shared" si="3"/>
        <v>31</v>
      </c>
      <c r="I30" s="41">
        <f t="shared" si="3"/>
        <v>8</v>
      </c>
      <c r="J30" s="41">
        <f t="shared" si="3"/>
        <v>38</v>
      </c>
      <c r="K30" s="41">
        <f t="shared" si="3"/>
        <v>15</v>
      </c>
      <c r="L30" s="41">
        <f t="shared" si="3"/>
        <v>25</v>
      </c>
      <c r="M30" s="41">
        <f t="shared" si="3"/>
        <v>138</v>
      </c>
      <c r="N30" s="41">
        <f t="shared" si="3"/>
        <v>13</v>
      </c>
      <c r="O30" s="41">
        <f t="shared" si="3"/>
        <v>1413</v>
      </c>
      <c r="P30" s="41">
        <f t="shared" si="3"/>
        <v>818942</v>
      </c>
      <c r="Q30" s="41">
        <f t="shared" si="3"/>
        <v>13424</v>
      </c>
    </row>
    <row r="31" spans="2:17" ht="9.75" customHeight="1">
      <c r="B31" s="42"/>
      <c r="C31" s="42" t="s">
        <v>37</v>
      </c>
      <c r="E31" s="45">
        <v>11</v>
      </c>
      <c r="F31" s="46">
        <v>1</v>
      </c>
      <c r="G31" s="46">
        <v>1</v>
      </c>
      <c r="H31" s="46" t="s">
        <v>38</v>
      </c>
      <c r="I31" s="46" t="s">
        <v>38</v>
      </c>
      <c r="J31" s="46" t="s">
        <v>38</v>
      </c>
      <c r="K31" s="46">
        <v>1</v>
      </c>
      <c r="L31" s="46">
        <v>1</v>
      </c>
      <c r="M31" s="46">
        <v>8</v>
      </c>
      <c r="N31" s="46" t="s">
        <v>38</v>
      </c>
      <c r="O31" s="46">
        <v>34</v>
      </c>
      <c r="P31" s="46">
        <v>15990</v>
      </c>
      <c r="Q31" s="46">
        <v>391</v>
      </c>
    </row>
    <row r="32" spans="2:17" ht="9.75" customHeight="1">
      <c r="B32" s="42"/>
      <c r="C32" s="42" t="s">
        <v>39</v>
      </c>
      <c r="E32" s="45">
        <v>113</v>
      </c>
      <c r="F32" s="46">
        <v>43</v>
      </c>
      <c r="G32" s="46">
        <v>7</v>
      </c>
      <c r="H32" s="46">
        <v>14</v>
      </c>
      <c r="I32" s="46">
        <v>5</v>
      </c>
      <c r="J32" s="46">
        <v>17</v>
      </c>
      <c r="K32" s="46">
        <v>4</v>
      </c>
      <c r="L32" s="46">
        <v>9</v>
      </c>
      <c r="M32" s="46">
        <v>53</v>
      </c>
      <c r="N32" s="46">
        <v>4</v>
      </c>
      <c r="O32" s="46">
        <v>636</v>
      </c>
      <c r="P32" s="46">
        <v>367307</v>
      </c>
      <c r="Q32" s="46">
        <v>5152</v>
      </c>
    </row>
    <row r="33" spans="2:17" ht="9.75" customHeight="1">
      <c r="B33" s="42"/>
      <c r="C33" s="42" t="s">
        <v>40</v>
      </c>
      <c r="E33" s="45">
        <v>83</v>
      </c>
      <c r="F33" s="46">
        <v>21</v>
      </c>
      <c r="G33" s="46">
        <v>5</v>
      </c>
      <c r="H33" s="46">
        <v>8</v>
      </c>
      <c r="I33" s="46">
        <v>2</v>
      </c>
      <c r="J33" s="46">
        <v>6</v>
      </c>
      <c r="K33" s="46">
        <v>4</v>
      </c>
      <c r="L33" s="46">
        <v>10</v>
      </c>
      <c r="M33" s="46">
        <v>45</v>
      </c>
      <c r="N33" s="46">
        <v>3</v>
      </c>
      <c r="O33" s="46">
        <v>284</v>
      </c>
      <c r="P33" s="46">
        <v>149404</v>
      </c>
      <c r="Q33" s="46">
        <v>3035</v>
      </c>
    </row>
    <row r="34" spans="2:17" ht="9.75" customHeight="1">
      <c r="B34" s="42"/>
      <c r="C34" s="42" t="s">
        <v>41</v>
      </c>
      <c r="E34" s="45">
        <v>82</v>
      </c>
      <c r="F34" s="46">
        <v>33</v>
      </c>
      <c r="G34" s="46">
        <v>8</v>
      </c>
      <c r="H34" s="46">
        <v>9</v>
      </c>
      <c r="I34" s="46">
        <v>1</v>
      </c>
      <c r="J34" s="46">
        <v>15</v>
      </c>
      <c r="K34" s="46">
        <v>6</v>
      </c>
      <c r="L34" s="46">
        <v>5</v>
      </c>
      <c r="M34" s="46">
        <v>32</v>
      </c>
      <c r="N34" s="46">
        <v>6</v>
      </c>
      <c r="O34" s="46">
        <v>459</v>
      </c>
      <c r="P34" s="46">
        <v>286241</v>
      </c>
      <c r="Q34" s="46">
        <v>4846</v>
      </c>
    </row>
    <row r="35" spans="2:17" ht="7.5" customHeight="1">
      <c r="B35" s="42"/>
      <c r="C35" s="42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2:17" s="3" customFormat="1" ht="9.75" customHeight="1">
      <c r="B36" s="39" t="s">
        <v>42</v>
      </c>
      <c r="C36" s="39"/>
      <c r="E36" s="40">
        <f aca="true" t="shared" si="4" ref="E36:Q36">SUM(E37:E39)</f>
        <v>168</v>
      </c>
      <c r="F36" s="41">
        <f t="shared" si="4"/>
        <v>79</v>
      </c>
      <c r="G36" s="41">
        <f t="shared" si="4"/>
        <v>24</v>
      </c>
      <c r="H36" s="41">
        <f t="shared" si="4"/>
        <v>32</v>
      </c>
      <c r="I36" s="41">
        <f t="shared" si="4"/>
        <v>3</v>
      </c>
      <c r="J36" s="41">
        <f t="shared" si="4"/>
        <v>20</v>
      </c>
      <c r="K36" s="41">
        <f t="shared" si="4"/>
        <v>12</v>
      </c>
      <c r="L36" s="41">
        <f t="shared" si="4"/>
        <v>17</v>
      </c>
      <c r="M36" s="41">
        <f t="shared" si="4"/>
        <v>51</v>
      </c>
      <c r="N36" s="41">
        <f t="shared" si="4"/>
        <v>9</v>
      </c>
      <c r="O36" s="41">
        <f t="shared" si="4"/>
        <v>604</v>
      </c>
      <c r="P36" s="41">
        <f t="shared" si="4"/>
        <v>349160</v>
      </c>
      <c r="Q36" s="41">
        <f t="shared" si="4"/>
        <v>8575</v>
      </c>
    </row>
    <row r="37" spans="2:17" ht="9.75" customHeight="1">
      <c r="B37" s="42"/>
      <c r="C37" s="42" t="s">
        <v>43</v>
      </c>
      <c r="E37" s="45">
        <v>61</v>
      </c>
      <c r="F37" s="46">
        <v>24</v>
      </c>
      <c r="G37" s="46">
        <v>9</v>
      </c>
      <c r="H37" s="46">
        <v>6</v>
      </c>
      <c r="I37" s="46">
        <v>1</v>
      </c>
      <c r="J37" s="46">
        <v>8</v>
      </c>
      <c r="K37" s="46">
        <v>5</v>
      </c>
      <c r="L37" s="46">
        <v>5</v>
      </c>
      <c r="M37" s="46">
        <v>24</v>
      </c>
      <c r="N37" s="46">
        <v>3</v>
      </c>
      <c r="O37" s="46">
        <v>219</v>
      </c>
      <c r="P37" s="46">
        <v>100272</v>
      </c>
      <c r="Q37" s="46">
        <v>2391</v>
      </c>
    </row>
    <row r="38" spans="2:17" ht="9.75" customHeight="1">
      <c r="B38" s="42"/>
      <c r="C38" s="42" t="s">
        <v>44</v>
      </c>
      <c r="E38" s="45">
        <v>58</v>
      </c>
      <c r="F38" s="46">
        <v>34</v>
      </c>
      <c r="G38" s="46">
        <v>11</v>
      </c>
      <c r="H38" s="46">
        <v>19</v>
      </c>
      <c r="I38" s="46" t="s">
        <v>38</v>
      </c>
      <c r="J38" s="46">
        <v>4</v>
      </c>
      <c r="K38" s="46">
        <v>4</v>
      </c>
      <c r="L38" s="46">
        <v>6</v>
      </c>
      <c r="M38" s="46">
        <v>13</v>
      </c>
      <c r="N38" s="46">
        <v>1</v>
      </c>
      <c r="O38" s="46">
        <v>209</v>
      </c>
      <c r="P38" s="46">
        <v>127876</v>
      </c>
      <c r="Q38" s="46">
        <v>3709</v>
      </c>
    </row>
    <row r="39" spans="2:17" ht="9.75" customHeight="1">
      <c r="B39" s="42"/>
      <c r="C39" s="42" t="s">
        <v>45</v>
      </c>
      <c r="E39" s="45">
        <v>49</v>
      </c>
      <c r="F39" s="46">
        <v>21</v>
      </c>
      <c r="G39" s="46">
        <v>4</v>
      </c>
      <c r="H39" s="46">
        <v>7</v>
      </c>
      <c r="I39" s="46">
        <v>2</v>
      </c>
      <c r="J39" s="46">
        <v>8</v>
      </c>
      <c r="K39" s="46">
        <v>3</v>
      </c>
      <c r="L39" s="46">
        <v>6</v>
      </c>
      <c r="M39" s="46">
        <v>14</v>
      </c>
      <c r="N39" s="46">
        <v>5</v>
      </c>
      <c r="O39" s="46">
        <v>176</v>
      </c>
      <c r="P39" s="46">
        <v>121012</v>
      </c>
      <c r="Q39" s="46">
        <v>2475</v>
      </c>
    </row>
    <row r="40" spans="2:17" ht="7.5" customHeight="1">
      <c r="B40" s="42"/>
      <c r="C40" s="42"/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2:17" s="3" customFormat="1" ht="9.75" customHeight="1">
      <c r="B41" s="39" t="s">
        <v>46</v>
      </c>
      <c r="C41" s="39"/>
      <c r="E41" s="40">
        <f aca="true" t="shared" si="5" ref="E41:J41">SUM(E42:E43)</f>
        <v>117</v>
      </c>
      <c r="F41" s="41">
        <f t="shared" si="5"/>
        <v>62</v>
      </c>
      <c r="G41" s="41">
        <f t="shared" si="5"/>
        <v>28</v>
      </c>
      <c r="H41" s="41">
        <f t="shared" si="5"/>
        <v>8</v>
      </c>
      <c r="I41" s="41">
        <f t="shared" si="5"/>
        <v>1</v>
      </c>
      <c r="J41" s="41">
        <f t="shared" si="5"/>
        <v>25</v>
      </c>
      <c r="K41" s="41" t="s">
        <v>38</v>
      </c>
      <c r="L41" s="41">
        <f aca="true" t="shared" si="6" ref="L41:Q41">SUM(L42:L43)</f>
        <v>8</v>
      </c>
      <c r="M41" s="41">
        <f t="shared" si="6"/>
        <v>39</v>
      </c>
      <c r="N41" s="41">
        <f t="shared" si="6"/>
        <v>8</v>
      </c>
      <c r="O41" s="41">
        <f t="shared" si="6"/>
        <v>427</v>
      </c>
      <c r="P41" s="41">
        <f t="shared" si="6"/>
        <v>241299</v>
      </c>
      <c r="Q41" s="41">
        <f t="shared" si="6"/>
        <v>6225</v>
      </c>
    </row>
    <row r="42" spans="2:17" ht="9.75" customHeight="1">
      <c r="B42" s="42"/>
      <c r="C42" s="42" t="s">
        <v>47</v>
      </c>
      <c r="E42" s="45">
        <v>95</v>
      </c>
      <c r="F42" s="46">
        <v>48</v>
      </c>
      <c r="G42" s="46">
        <v>19</v>
      </c>
      <c r="H42" s="46">
        <v>8</v>
      </c>
      <c r="I42" s="46">
        <v>1</v>
      </c>
      <c r="J42" s="46">
        <v>20</v>
      </c>
      <c r="K42" s="46" t="s">
        <v>38</v>
      </c>
      <c r="L42" s="46">
        <v>7</v>
      </c>
      <c r="M42" s="46">
        <v>32</v>
      </c>
      <c r="N42" s="46">
        <v>8</v>
      </c>
      <c r="O42" s="46">
        <v>317</v>
      </c>
      <c r="P42" s="46">
        <v>176481</v>
      </c>
      <c r="Q42" s="46">
        <v>5030</v>
      </c>
    </row>
    <row r="43" spans="2:17" ht="9.75" customHeight="1">
      <c r="B43" s="42"/>
      <c r="C43" s="42" t="s">
        <v>48</v>
      </c>
      <c r="E43" s="45">
        <v>22</v>
      </c>
      <c r="F43" s="46">
        <v>14</v>
      </c>
      <c r="G43" s="46">
        <v>9</v>
      </c>
      <c r="H43" s="46" t="s">
        <v>38</v>
      </c>
      <c r="I43" s="46" t="s">
        <v>38</v>
      </c>
      <c r="J43" s="46">
        <v>5</v>
      </c>
      <c r="K43" s="46" t="s">
        <v>38</v>
      </c>
      <c r="L43" s="46">
        <v>1</v>
      </c>
      <c r="M43" s="46">
        <v>7</v>
      </c>
      <c r="N43" s="46" t="s">
        <v>38</v>
      </c>
      <c r="O43" s="46">
        <v>110</v>
      </c>
      <c r="P43" s="46">
        <v>64818</v>
      </c>
      <c r="Q43" s="46">
        <v>1195</v>
      </c>
    </row>
    <row r="44" spans="2:17" ht="7.5" customHeight="1">
      <c r="B44" s="42"/>
      <c r="C44" s="42"/>
      <c r="E44" s="43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2:17" s="3" customFormat="1" ht="9.75" customHeight="1">
      <c r="B45" s="39" t="s">
        <v>49</v>
      </c>
      <c r="C45" s="39"/>
      <c r="E45" s="40">
        <f aca="true" t="shared" si="7" ref="E45:Q45">SUM(E46:E47)</f>
        <v>99</v>
      </c>
      <c r="F45" s="41">
        <f t="shared" si="7"/>
        <v>45</v>
      </c>
      <c r="G45" s="41">
        <f t="shared" si="7"/>
        <v>18</v>
      </c>
      <c r="H45" s="41">
        <f t="shared" si="7"/>
        <v>8</v>
      </c>
      <c r="I45" s="41">
        <f t="shared" si="7"/>
        <v>2</v>
      </c>
      <c r="J45" s="41">
        <f t="shared" si="7"/>
        <v>17</v>
      </c>
      <c r="K45" s="41">
        <f t="shared" si="7"/>
        <v>4</v>
      </c>
      <c r="L45" s="41">
        <f t="shared" si="7"/>
        <v>9</v>
      </c>
      <c r="M45" s="41">
        <f t="shared" si="7"/>
        <v>36</v>
      </c>
      <c r="N45" s="41">
        <f t="shared" si="7"/>
        <v>5</v>
      </c>
      <c r="O45" s="41">
        <f t="shared" si="7"/>
        <v>475</v>
      </c>
      <c r="P45" s="41">
        <f t="shared" si="7"/>
        <v>274295</v>
      </c>
      <c r="Q45" s="41">
        <f t="shared" si="7"/>
        <v>6225</v>
      </c>
    </row>
    <row r="46" spans="2:17" ht="9.75" customHeight="1">
      <c r="B46" s="42"/>
      <c r="C46" s="42" t="s">
        <v>50</v>
      </c>
      <c r="E46" s="45">
        <v>68</v>
      </c>
      <c r="F46" s="46">
        <v>33</v>
      </c>
      <c r="G46" s="46">
        <v>13</v>
      </c>
      <c r="H46" s="46">
        <v>6</v>
      </c>
      <c r="I46" s="46">
        <v>2</v>
      </c>
      <c r="J46" s="46">
        <v>12</v>
      </c>
      <c r="K46" s="46">
        <v>2</v>
      </c>
      <c r="L46" s="46">
        <v>7</v>
      </c>
      <c r="M46" s="46">
        <v>23</v>
      </c>
      <c r="N46" s="46">
        <v>3</v>
      </c>
      <c r="O46" s="46">
        <v>314</v>
      </c>
      <c r="P46" s="46">
        <v>160837</v>
      </c>
      <c r="Q46" s="46">
        <v>3149</v>
      </c>
    </row>
    <row r="47" spans="2:17" ht="9.75" customHeight="1">
      <c r="B47" s="42"/>
      <c r="C47" s="42" t="s">
        <v>51</v>
      </c>
      <c r="E47" s="45">
        <v>31</v>
      </c>
      <c r="F47" s="46">
        <v>12</v>
      </c>
      <c r="G47" s="46">
        <v>5</v>
      </c>
      <c r="H47" s="46">
        <v>2</v>
      </c>
      <c r="I47" s="46" t="s">
        <v>38</v>
      </c>
      <c r="J47" s="46">
        <v>5</v>
      </c>
      <c r="K47" s="46">
        <v>2</v>
      </c>
      <c r="L47" s="46">
        <v>2</v>
      </c>
      <c r="M47" s="46">
        <v>13</v>
      </c>
      <c r="N47" s="46">
        <v>2</v>
      </c>
      <c r="O47" s="46">
        <v>161</v>
      </c>
      <c r="P47" s="46">
        <v>113458</v>
      </c>
      <c r="Q47" s="46">
        <v>3076</v>
      </c>
    </row>
    <row r="48" spans="2:17" ht="7.5" customHeight="1">
      <c r="B48" s="42"/>
      <c r="C48" s="42"/>
      <c r="E48" s="43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2:17" s="3" customFormat="1" ht="9.75" customHeight="1">
      <c r="B49" s="39" t="s">
        <v>52</v>
      </c>
      <c r="C49" s="39"/>
      <c r="E49" s="40">
        <f aca="true" t="shared" si="8" ref="E49:Q49">SUM(E50:E53)</f>
        <v>126</v>
      </c>
      <c r="F49" s="41">
        <f t="shared" si="8"/>
        <v>43</v>
      </c>
      <c r="G49" s="41">
        <f t="shared" si="8"/>
        <v>21</v>
      </c>
      <c r="H49" s="41">
        <f t="shared" si="8"/>
        <v>6</v>
      </c>
      <c r="I49" s="41">
        <f t="shared" si="8"/>
        <v>1</v>
      </c>
      <c r="J49" s="41">
        <f t="shared" si="8"/>
        <v>15</v>
      </c>
      <c r="K49" s="41">
        <f t="shared" si="8"/>
        <v>2</v>
      </c>
      <c r="L49" s="41">
        <f t="shared" si="8"/>
        <v>16</v>
      </c>
      <c r="M49" s="41">
        <f t="shared" si="8"/>
        <v>59</v>
      </c>
      <c r="N49" s="41">
        <f t="shared" si="8"/>
        <v>6</v>
      </c>
      <c r="O49" s="41">
        <f t="shared" si="8"/>
        <v>536</v>
      </c>
      <c r="P49" s="41">
        <f t="shared" si="8"/>
        <v>252859</v>
      </c>
      <c r="Q49" s="41">
        <f t="shared" si="8"/>
        <v>7291</v>
      </c>
    </row>
    <row r="50" spans="2:17" ht="9.75" customHeight="1">
      <c r="B50" s="42"/>
      <c r="C50" s="42" t="s">
        <v>53</v>
      </c>
      <c r="E50" s="45">
        <v>56</v>
      </c>
      <c r="F50" s="46">
        <v>23</v>
      </c>
      <c r="G50" s="46">
        <v>10</v>
      </c>
      <c r="H50" s="46">
        <v>5</v>
      </c>
      <c r="I50" s="46" t="s">
        <v>38</v>
      </c>
      <c r="J50" s="46">
        <v>8</v>
      </c>
      <c r="K50" s="46">
        <v>1</v>
      </c>
      <c r="L50" s="46">
        <v>5</v>
      </c>
      <c r="M50" s="46">
        <v>25</v>
      </c>
      <c r="N50" s="46">
        <v>2</v>
      </c>
      <c r="O50" s="46">
        <v>231</v>
      </c>
      <c r="P50" s="46">
        <v>114929</v>
      </c>
      <c r="Q50" s="46">
        <v>2838</v>
      </c>
    </row>
    <row r="51" spans="2:17" ht="9.75" customHeight="1">
      <c r="B51" s="42"/>
      <c r="C51" s="42" t="s">
        <v>54</v>
      </c>
      <c r="E51" s="45">
        <v>16</v>
      </c>
      <c r="F51" s="46">
        <v>3</v>
      </c>
      <c r="G51" s="46">
        <v>1</v>
      </c>
      <c r="H51" s="46" t="s">
        <v>38</v>
      </c>
      <c r="I51" s="46" t="s">
        <v>38</v>
      </c>
      <c r="J51" s="46">
        <v>2</v>
      </c>
      <c r="K51" s="46" t="s">
        <v>38</v>
      </c>
      <c r="L51" s="46">
        <v>5</v>
      </c>
      <c r="M51" s="46">
        <v>8</v>
      </c>
      <c r="N51" s="46" t="s">
        <v>38</v>
      </c>
      <c r="O51" s="46">
        <v>50</v>
      </c>
      <c r="P51" s="46">
        <v>22392</v>
      </c>
      <c r="Q51" s="46">
        <v>553</v>
      </c>
    </row>
    <row r="52" spans="2:17" ht="9.75" customHeight="1">
      <c r="B52" s="42"/>
      <c r="C52" s="42" t="s">
        <v>55</v>
      </c>
      <c r="E52" s="45">
        <v>42</v>
      </c>
      <c r="F52" s="46">
        <v>13</v>
      </c>
      <c r="G52" s="46">
        <v>8</v>
      </c>
      <c r="H52" s="46">
        <v>1</v>
      </c>
      <c r="I52" s="46">
        <v>1</v>
      </c>
      <c r="J52" s="46">
        <v>3</v>
      </c>
      <c r="K52" s="46">
        <v>1</v>
      </c>
      <c r="L52" s="46">
        <v>3</v>
      </c>
      <c r="M52" s="46">
        <v>24</v>
      </c>
      <c r="N52" s="46">
        <v>1</v>
      </c>
      <c r="O52" s="46">
        <v>214</v>
      </c>
      <c r="P52" s="46">
        <v>94321</v>
      </c>
      <c r="Q52" s="46">
        <v>3525</v>
      </c>
    </row>
    <row r="53" spans="2:17" ht="9.75" customHeight="1">
      <c r="B53" s="42"/>
      <c r="C53" s="42" t="s">
        <v>56</v>
      </c>
      <c r="E53" s="45">
        <v>12</v>
      </c>
      <c r="F53" s="46">
        <v>4</v>
      </c>
      <c r="G53" s="46">
        <v>2</v>
      </c>
      <c r="H53" s="46" t="s">
        <v>38</v>
      </c>
      <c r="I53" s="46" t="s">
        <v>38</v>
      </c>
      <c r="J53" s="46">
        <v>2</v>
      </c>
      <c r="K53" s="46" t="s">
        <v>38</v>
      </c>
      <c r="L53" s="46">
        <v>3</v>
      </c>
      <c r="M53" s="46">
        <v>2</v>
      </c>
      <c r="N53" s="46">
        <v>3</v>
      </c>
      <c r="O53" s="46">
        <v>41</v>
      </c>
      <c r="P53" s="46">
        <v>21217</v>
      </c>
      <c r="Q53" s="46">
        <v>375</v>
      </c>
    </row>
    <row r="54" spans="2:17" ht="7.5" customHeight="1">
      <c r="B54" s="42"/>
      <c r="C54" s="42"/>
      <c r="E54" s="43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2:17" s="3" customFormat="1" ht="9.75" customHeight="1">
      <c r="B55" s="39" t="s">
        <v>57</v>
      </c>
      <c r="C55" s="39"/>
      <c r="E55" s="40">
        <f aca="true" t="shared" si="9" ref="E55:N55">SUM(E56:E63)</f>
        <v>205</v>
      </c>
      <c r="F55" s="41">
        <f t="shared" si="9"/>
        <v>100</v>
      </c>
      <c r="G55" s="41">
        <f t="shared" si="9"/>
        <v>41</v>
      </c>
      <c r="H55" s="41">
        <f t="shared" si="9"/>
        <v>33</v>
      </c>
      <c r="I55" s="41">
        <f t="shared" si="9"/>
        <v>1</v>
      </c>
      <c r="J55" s="41">
        <f t="shared" si="9"/>
        <v>25</v>
      </c>
      <c r="K55" s="41">
        <f t="shared" si="9"/>
        <v>7</v>
      </c>
      <c r="L55" s="41">
        <f t="shared" si="9"/>
        <v>16</v>
      </c>
      <c r="M55" s="41">
        <f t="shared" si="9"/>
        <v>70</v>
      </c>
      <c r="N55" s="41">
        <f t="shared" si="9"/>
        <v>12</v>
      </c>
      <c r="O55" s="41">
        <v>791</v>
      </c>
      <c r="P55" s="41">
        <v>378849</v>
      </c>
      <c r="Q55" s="41">
        <v>10691</v>
      </c>
    </row>
    <row r="56" spans="2:17" ht="9.75" customHeight="1">
      <c r="B56" s="42"/>
      <c r="C56" s="42" t="s">
        <v>58</v>
      </c>
      <c r="E56" s="45">
        <v>72</v>
      </c>
      <c r="F56" s="46">
        <v>38</v>
      </c>
      <c r="G56" s="46">
        <v>16</v>
      </c>
      <c r="H56" s="46">
        <v>14</v>
      </c>
      <c r="I56" s="46">
        <v>1</v>
      </c>
      <c r="J56" s="46">
        <v>7</v>
      </c>
      <c r="K56" s="46">
        <v>3</v>
      </c>
      <c r="L56" s="46">
        <v>5</v>
      </c>
      <c r="M56" s="46">
        <v>22</v>
      </c>
      <c r="N56" s="46">
        <v>4</v>
      </c>
      <c r="O56" s="46">
        <v>278</v>
      </c>
      <c r="P56" s="46">
        <v>154080</v>
      </c>
      <c r="Q56" s="46">
        <v>3264</v>
      </c>
    </row>
    <row r="57" spans="2:17" ht="9.75" customHeight="1">
      <c r="B57" s="42"/>
      <c r="C57" s="42" t="s">
        <v>59</v>
      </c>
      <c r="E57" s="45">
        <v>26</v>
      </c>
      <c r="F57" s="46">
        <v>14</v>
      </c>
      <c r="G57" s="46">
        <v>11</v>
      </c>
      <c r="H57" s="46">
        <v>2</v>
      </c>
      <c r="I57" s="46" t="s">
        <v>38</v>
      </c>
      <c r="J57" s="46">
        <v>1</v>
      </c>
      <c r="K57" s="46">
        <v>1</v>
      </c>
      <c r="L57" s="46" t="s">
        <v>38</v>
      </c>
      <c r="M57" s="46">
        <v>6</v>
      </c>
      <c r="N57" s="46">
        <v>5</v>
      </c>
      <c r="O57" s="46">
        <v>107</v>
      </c>
      <c r="P57" s="46">
        <v>34081</v>
      </c>
      <c r="Q57" s="46">
        <v>2155</v>
      </c>
    </row>
    <row r="58" spans="2:17" ht="9.75" customHeight="1">
      <c r="B58" s="42"/>
      <c r="C58" s="42" t="s">
        <v>60</v>
      </c>
      <c r="E58" s="45">
        <v>49</v>
      </c>
      <c r="F58" s="46">
        <v>18</v>
      </c>
      <c r="G58" s="46">
        <v>4</v>
      </c>
      <c r="H58" s="46">
        <v>4</v>
      </c>
      <c r="I58" s="46" t="s">
        <v>38</v>
      </c>
      <c r="J58" s="46">
        <v>10</v>
      </c>
      <c r="K58" s="46">
        <v>2</v>
      </c>
      <c r="L58" s="46">
        <v>5</v>
      </c>
      <c r="M58" s="46">
        <v>23</v>
      </c>
      <c r="N58" s="46">
        <v>1</v>
      </c>
      <c r="O58" s="46">
        <v>199</v>
      </c>
      <c r="P58" s="46">
        <v>82522</v>
      </c>
      <c r="Q58" s="46">
        <v>2497</v>
      </c>
    </row>
    <row r="59" spans="2:17" ht="9.75" customHeight="1">
      <c r="B59" s="42"/>
      <c r="C59" s="42" t="s">
        <v>61</v>
      </c>
      <c r="E59" s="45">
        <v>44</v>
      </c>
      <c r="F59" s="46">
        <v>19</v>
      </c>
      <c r="G59" s="46">
        <v>5</v>
      </c>
      <c r="H59" s="46">
        <v>7</v>
      </c>
      <c r="I59" s="46" t="s">
        <v>38</v>
      </c>
      <c r="J59" s="46">
        <v>7</v>
      </c>
      <c r="K59" s="46">
        <v>1</v>
      </c>
      <c r="L59" s="46">
        <v>6</v>
      </c>
      <c r="M59" s="46">
        <v>16</v>
      </c>
      <c r="N59" s="46">
        <v>2</v>
      </c>
      <c r="O59" s="46">
        <v>162</v>
      </c>
      <c r="P59" s="46">
        <v>91456</v>
      </c>
      <c r="Q59" s="46">
        <v>1859</v>
      </c>
    </row>
    <row r="60" spans="2:17" ht="9.75" customHeight="1">
      <c r="B60" s="42"/>
      <c r="C60" s="42" t="s">
        <v>62</v>
      </c>
      <c r="E60" s="45">
        <v>3</v>
      </c>
      <c r="F60" s="46">
        <v>3</v>
      </c>
      <c r="G60" s="46">
        <v>1</v>
      </c>
      <c r="H60" s="46">
        <v>2</v>
      </c>
      <c r="I60" s="46" t="s">
        <v>38</v>
      </c>
      <c r="J60" s="46" t="s">
        <v>38</v>
      </c>
      <c r="K60" s="46" t="s">
        <v>38</v>
      </c>
      <c r="L60" s="46" t="s">
        <v>38</v>
      </c>
      <c r="M60" s="46" t="s">
        <v>38</v>
      </c>
      <c r="N60" s="46" t="s">
        <v>38</v>
      </c>
      <c r="O60" s="46" t="s">
        <v>63</v>
      </c>
      <c r="P60" s="46" t="s">
        <v>63</v>
      </c>
      <c r="Q60" s="46" t="s">
        <v>63</v>
      </c>
    </row>
    <row r="61" spans="2:17" ht="9.75" customHeight="1">
      <c r="B61" s="42"/>
      <c r="C61" s="42" t="s">
        <v>64</v>
      </c>
      <c r="E61" s="45">
        <v>5</v>
      </c>
      <c r="F61" s="46">
        <v>3</v>
      </c>
      <c r="G61" s="46">
        <v>1</v>
      </c>
      <c r="H61" s="46">
        <v>2</v>
      </c>
      <c r="I61" s="46" t="s">
        <v>38</v>
      </c>
      <c r="J61" s="46" t="s">
        <v>38</v>
      </c>
      <c r="K61" s="46" t="s">
        <v>38</v>
      </c>
      <c r="L61" s="46" t="s">
        <v>38</v>
      </c>
      <c r="M61" s="46">
        <v>2</v>
      </c>
      <c r="N61" s="46" t="s">
        <v>38</v>
      </c>
      <c r="O61" s="46">
        <v>16</v>
      </c>
      <c r="P61" s="46">
        <v>6353</v>
      </c>
      <c r="Q61" s="46">
        <v>209</v>
      </c>
    </row>
    <row r="62" spans="2:17" ht="9.75" customHeight="1">
      <c r="B62" s="42"/>
      <c r="C62" s="42" t="s">
        <v>65</v>
      </c>
      <c r="E62" s="45">
        <v>2</v>
      </c>
      <c r="F62" s="46">
        <v>1</v>
      </c>
      <c r="G62" s="46">
        <v>1</v>
      </c>
      <c r="H62" s="46" t="s">
        <v>38</v>
      </c>
      <c r="I62" s="46" t="s">
        <v>38</v>
      </c>
      <c r="J62" s="46" t="s">
        <v>38</v>
      </c>
      <c r="K62" s="46" t="s">
        <v>38</v>
      </c>
      <c r="L62" s="46" t="s">
        <v>38</v>
      </c>
      <c r="M62" s="46">
        <v>1</v>
      </c>
      <c r="N62" s="46" t="s">
        <v>38</v>
      </c>
      <c r="O62" s="46" t="s">
        <v>63</v>
      </c>
      <c r="P62" s="46" t="s">
        <v>63</v>
      </c>
      <c r="Q62" s="46" t="s">
        <v>63</v>
      </c>
    </row>
    <row r="63" spans="2:17" ht="9.75" customHeight="1">
      <c r="B63" s="42"/>
      <c r="C63" s="42" t="s">
        <v>66</v>
      </c>
      <c r="E63" s="45">
        <v>4</v>
      </c>
      <c r="F63" s="46">
        <v>4</v>
      </c>
      <c r="G63" s="46">
        <v>2</v>
      </c>
      <c r="H63" s="46">
        <v>2</v>
      </c>
      <c r="I63" s="46" t="s">
        <v>38</v>
      </c>
      <c r="J63" s="46" t="s">
        <v>38</v>
      </c>
      <c r="K63" s="46" t="s">
        <v>38</v>
      </c>
      <c r="L63" s="46" t="s">
        <v>38</v>
      </c>
      <c r="M63" s="46" t="s">
        <v>38</v>
      </c>
      <c r="N63" s="46" t="s">
        <v>38</v>
      </c>
      <c r="O63" s="46">
        <v>15</v>
      </c>
      <c r="P63" s="46">
        <v>5230</v>
      </c>
      <c r="Q63" s="46">
        <v>445</v>
      </c>
    </row>
    <row r="64" spans="2:17" ht="7.5" customHeight="1">
      <c r="B64" s="42"/>
      <c r="C64" s="42"/>
      <c r="E64" s="43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2:17" s="3" customFormat="1" ht="9.75" customHeight="1">
      <c r="B65" s="39" t="s">
        <v>67</v>
      </c>
      <c r="C65" s="39"/>
      <c r="E65" s="40">
        <f aca="true" t="shared" si="10" ref="E65:Q65">SUM(E66:E72)</f>
        <v>328</v>
      </c>
      <c r="F65" s="41">
        <f t="shared" si="10"/>
        <v>111</v>
      </c>
      <c r="G65" s="41">
        <f t="shared" si="10"/>
        <v>41</v>
      </c>
      <c r="H65" s="41">
        <f t="shared" si="10"/>
        <v>30</v>
      </c>
      <c r="I65" s="41">
        <f t="shared" si="10"/>
        <v>7</v>
      </c>
      <c r="J65" s="41">
        <f t="shared" si="10"/>
        <v>33</v>
      </c>
      <c r="K65" s="41">
        <f t="shared" si="10"/>
        <v>12</v>
      </c>
      <c r="L65" s="41">
        <f t="shared" si="10"/>
        <v>25</v>
      </c>
      <c r="M65" s="41">
        <f t="shared" si="10"/>
        <v>167</v>
      </c>
      <c r="N65" s="41">
        <f t="shared" si="10"/>
        <v>13</v>
      </c>
      <c r="O65" s="41">
        <f t="shared" si="10"/>
        <v>1442</v>
      </c>
      <c r="P65" s="41">
        <f t="shared" si="10"/>
        <v>747340</v>
      </c>
      <c r="Q65" s="41">
        <f t="shared" si="10"/>
        <v>16770</v>
      </c>
    </row>
    <row r="66" spans="2:17" ht="9.75" customHeight="1">
      <c r="B66" s="42"/>
      <c r="C66" s="42" t="s">
        <v>68</v>
      </c>
      <c r="E66" s="45">
        <v>86</v>
      </c>
      <c r="F66" s="46">
        <v>26</v>
      </c>
      <c r="G66" s="46">
        <v>8</v>
      </c>
      <c r="H66" s="46">
        <v>6</v>
      </c>
      <c r="I66" s="46">
        <v>2</v>
      </c>
      <c r="J66" s="46">
        <v>10</v>
      </c>
      <c r="K66" s="46">
        <v>3</v>
      </c>
      <c r="L66" s="46">
        <v>8</v>
      </c>
      <c r="M66" s="46">
        <v>40</v>
      </c>
      <c r="N66" s="46">
        <v>9</v>
      </c>
      <c r="O66" s="46">
        <v>382</v>
      </c>
      <c r="P66" s="46">
        <v>172031</v>
      </c>
      <c r="Q66" s="46">
        <v>3299</v>
      </c>
    </row>
    <row r="67" spans="2:17" ht="9.75" customHeight="1">
      <c r="B67" s="42"/>
      <c r="C67" s="42" t="s">
        <v>69</v>
      </c>
      <c r="E67" s="45">
        <v>22</v>
      </c>
      <c r="F67" s="46">
        <v>13</v>
      </c>
      <c r="G67" s="46">
        <v>5</v>
      </c>
      <c r="H67" s="46">
        <v>7</v>
      </c>
      <c r="I67" s="46" t="s">
        <v>38</v>
      </c>
      <c r="J67" s="46">
        <v>1</v>
      </c>
      <c r="K67" s="46" t="s">
        <v>38</v>
      </c>
      <c r="L67" s="46" t="s">
        <v>38</v>
      </c>
      <c r="M67" s="46">
        <v>9</v>
      </c>
      <c r="N67" s="46" t="s">
        <v>38</v>
      </c>
      <c r="O67" s="46">
        <v>95</v>
      </c>
      <c r="P67" s="46">
        <v>50632</v>
      </c>
      <c r="Q67" s="46">
        <v>1429</v>
      </c>
    </row>
    <row r="68" spans="2:17" ht="9.75" customHeight="1">
      <c r="B68" s="42"/>
      <c r="C68" s="42" t="s">
        <v>70</v>
      </c>
      <c r="E68" s="45">
        <v>131</v>
      </c>
      <c r="F68" s="46">
        <v>51</v>
      </c>
      <c r="G68" s="46">
        <v>20</v>
      </c>
      <c r="H68" s="46">
        <v>11</v>
      </c>
      <c r="I68" s="46">
        <v>5</v>
      </c>
      <c r="J68" s="46">
        <v>15</v>
      </c>
      <c r="K68" s="46">
        <v>3</v>
      </c>
      <c r="L68" s="46">
        <v>11</v>
      </c>
      <c r="M68" s="46">
        <v>64</v>
      </c>
      <c r="N68" s="46">
        <v>2</v>
      </c>
      <c r="O68" s="46">
        <v>648</v>
      </c>
      <c r="P68" s="46">
        <v>351616</v>
      </c>
      <c r="Q68" s="46">
        <v>7780</v>
      </c>
    </row>
    <row r="69" spans="2:17" ht="9.75" customHeight="1">
      <c r="B69" s="42"/>
      <c r="C69" s="42" t="s">
        <v>71</v>
      </c>
      <c r="E69" s="45">
        <v>12</v>
      </c>
      <c r="F69" s="46" t="s">
        <v>38</v>
      </c>
      <c r="G69" s="46" t="s">
        <v>38</v>
      </c>
      <c r="H69" s="46" t="s">
        <v>38</v>
      </c>
      <c r="I69" s="46" t="s">
        <v>38</v>
      </c>
      <c r="J69" s="46" t="s">
        <v>38</v>
      </c>
      <c r="K69" s="46">
        <v>1</v>
      </c>
      <c r="L69" s="46" t="s">
        <v>38</v>
      </c>
      <c r="M69" s="46">
        <v>11</v>
      </c>
      <c r="N69" s="46" t="s">
        <v>38</v>
      </c>
      <c r="O69" s="46">
        <v>30</v>
      </c>
      <c r="P69" s="46">
        <v>11231</v>
      </c>
      <c r="Q69" s="46">
        <v>461</v>
      </c>
    </row>
    <row r="70" spans="2:17" ht="9.75" customHeight="1">
      <c r="B70" s="42"/>
      <c r="C70" s="42" t="s">
        <v>72</v>
      </c>
      <c r="E70" s="45">
        <v>31</v>
      </c>
      <c r="F70" s="46">
        <v>8</v>
      </c>
      <c r="G70" s="46">
        <v>4</v>
      </c>
      <c r="H70" s="46">
        <v>1</v>
      </c>
      <c r="I70" s="46" t="s">
        <v>38</v>
      </c>
      <c r="J70" s="46">
        <v>3</v>
      </c>
      <c r="K70" s="46">
        <v>1</v>
      </c>
      <c r="L70" s="46">
        <v>4</v>
      </c>
      <c r="M70" s="46">
        <v>17</v>
      </c>
      <c r="N70" s="46">
        <v>1</v>
      </c>
      <c r="O70" s="46">
        <v>128</v>
      </c>
      <c r="P70" s="46">
        <v>78815</v>
      </c>
      <c r="Q70" s="46">
        <v>1892</v>
      </c>
    </row>
    <row r="71" spans="2:17" ht="9.75" customHeight="1">
      <c r="B71" s="42"/>
      <c r="C71" s="42" t="s">
        <v>73</v>
      </c>
      <c r="E71" s="45">
        <v>33</v>
      </c>
      <c r="F71" s="46">
        <v>11</v>
      </c>
      <c r="G71" s="46">
        <v>4</v>
      </c>
      <c r="H71" s="46">
        <v>3</v>
      </c>
      <c r="I71" s="46" t="s">
        <v>38</v>
      </c>
      <c r="J71" s="46">
        <v>4</v>
      </c>
      <c r="K71" s="46">
        <v>4</v>
      </c>
      <c r="L71" s="46">
        <v>1</v>
      </c>
      <c r="M71" s="46">
        <v>16</v>
      </c>
      <c r="N71" s="46">
        <v>1</v>
      </c>
      <c r="O71" s="46">
        <v>132</v>
      </c>
      <c r="P71" s="46">
        <v>67291</v>
      </c>
      <c r="Q71" s="46">
        <v>1453</v>
      </c>
    </row>
    <row r="72" spans="2:17" ht="9.75" customHeight="1">
      <c r="B72" s="42"/>
      <c r="C72" s="42" t="s">
        <v>74</v>
      </c>
      <c r="E72" s="45">
        <v>13</v>
      </c>
      <c r="F72" s="46">
        <v>2</v>
      </c>
      <c r="G72" s="46" t="s">
        <v>38</v>
      </c>
      <c r="H72" s="46">
        <v>2</v>
      </c>
      <c r="I72" s="46" t="s">
        <v>38</v>
      </c>
      <c r="J72" s="46" t="s">
        <v>38</v>
      </c>
      <c r="K72" s="46" t="s">
        <v>38</v>
      </c>
      <c r="L72" s="46">
        <v>1</v>
      </c>
      <c r="M72" s="46">
        <v>10</v>
      </c>
      <c r="N72" s="46" t="s">
        <v>38</v>
      </c>
      <c r="O72" s="46">
        <v>27</v>
      </c>
      <c r="P72" s="46">
        <v>15724</v>
      </c>
      <c r="Q72" s="46">
        <v>456</v>
      </c>
    </row>
    <row r="73" spans="2:17" ht="7.5" customHeight="1">
      <c r="B73" s="42"/>
      <c r="C73" s="42"/>
      <c r="E73" s="43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2:17" s="3" customFormat="1" ht="9.75" customHeight="1">
      <c r="B74" s="39" t="s">
        <v>75</v>
      </c>
      <c r="C74" s="39"/>
      <c r="E74" s="40">
        <f>SUM(E75:E77)</f>
        <v>61</v>
      </c>
      <c r="F74" s="41">
        <f>SUM(F75:F77)</f>
        <v>23</v>
      </c>
      <c r="G74" s="41">
        <f>SUM(G75:G77)</f>
        <v>7</v>
      </c>
      <c r="H74" s="41">
        <f>SUM(H75:H77)</f>
        <v>7</v>
      </c>
      <c r="I74" s="41" t="s">
        <v>38</v>
      </c>
      <c r="J74" s="41">
        <f aca="true" t="shared" si="11" ref="J74:Q74">SUM(J75:J77)</f>
        <v>9</v>
      </c>
      <c r="K74" s="41">
        <f t="shared" si="11"/>
        <v>5</v>
      </c>
      <c r="L74" s="41">
        <f t="shared" si="11"/>
        <v>3</v>
      </c>
      <c r="M74" s="41">
        <f t="shared" si="11"/>
        <v>29</v>
      </c>
      <c r="N74" s="41">
        <f t="shared" si="11"/>
        <v>1</v>
      </c>
      <c r="O74" s="41">
        <f t="shared" si="11"/>
        <v>196</v>
      </c>
      <c r="P74" s="41">
        <f t="shared" si="11"/>
        <v>102059</v>
      </c>
      <c r="Q74" s="41">
        <f t="shared" si="11"/>
        <v>2454</v>
      </c>
    </row>
    <row r="75" spans="2:17" ht="9.75" customHeight="1">
      <c r="B75" s="42"/>
      <c r="C75" s="42" t="s">
        <v>76</v>
      </c>
      <c r="E75" s="45">
        <v>42</v>
      </c>
      <c r="F75" s="46">
        <v>16</v>
      </c>
      <c r="G75" s="46">
        <v>4</v>
      </c>
      <c r="H75" s="46">
        <v>3</v>
      </c>
      <c r="I75" s="46" t="s">
        <v>38</v>
      </c>
      <c r="J75" s="46">
        <v>9</v>
      </c>
      <c r="K75" s="46">
        <v>4</v>
      </c>
      <c r="L75" s="46">
        <v>2</v>
      </c>
      <c r="M75" s="46">
        <v>19</v>
      </c>
      <c r="N75" s="46">
        <v>1</v>
      </c>
      <c r="O75" s="46">
        <v>122</v>
      </c>
      <c r="P75" s="46">
        <v>71256</v>
      </c>
      <c r="Q75" s="46">
        <v>1514</v>
      </c>
    </row>
    <row r="76" spans="2:17" ht="9.75" customHeight="1">
      <c r="B76" s="42"/>
      <c r="C76" s="42" t="s">
        <v>77</v>
      </c>
      <c r="E76" s="45">
        <v>5</v>
      </c>
      <c r="F76" s="46">
        <v>1</v>
      </c>
      <c r="G76" s="46">
        <v>1</v>
      </c>
      <c r="H76" s="46" t="s">
        <v>38</v>
      </c>
      <c r="I76" s="46" t="s">
        <v>38</v>
      </c>
      <c r="J76" s="46" t="s">
        <v>38</v>
      </c>
      <c r="K76" s="46" t="s">
        <v>38</v>
      </c>
      <c r="L76" s="46" t="s">
        <v>38</v>
      </c>
      <c r="M76" s="46">
        <v>4</v>
      </c>
      <c r="N76" s="46" t="s">
        <v>38</v>
      </c>
      <c r="O76" s="46">
        <v>21</v>
      </c>
      <c r="P76" s="46">
        <v>9109</v>
      </c>
      <c r="Q76" s="46">
        <v>253</v>
      </c>
    </row>
    <row r="77" spans="2:17" ht="9.75" customHeight="1">
      <c r="B77" s="42"/>
      <c r="C77" s="42" t="s">
        <v>78</v>
      </c>
      <c r="E77" s="45">
        <v>14</v>
      </c>
      <c r="F77" s="46">
        <v>6</v>
      </c>
      <c r="G77" s="46">
        <v>2</v>
      </c>
      <c r="H77" s="46">
        <v>4</v>
      </c>
      <c r="I77" s="46" t="s">
        <v>38</v>
      </c>
      <c r="J77" s="46" t="s">
        <v>38</v>
      </c>
      <c r="K77" s="46">
        <v>1</v>
      </c>
      <c r="L77" s="46">
        <v>1</v>
      </c>
      <c r="M77" s="46">
        <v>6</v>
      </c>
      <c r="N77" s="46" t="s">
        <v>38</v>
      </c>
      <c r="O77" s="46">
        <v>53</v>
      </c>
      <c r="P77" s="46">
        <v>21694</v>
      </c>
      <c r="Q77" s="46">
        <v>687</v>
      </c>
    </row>
    <row r="78" ht="5.25" customHeight="1" thickBot="1">
      <c r="E78" s="47"/>
    </row>
    <row r="79" spans="1:27" ht="12" customHeight="1">
      <c r="A79" s="48" t="s">
        <v>79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S79" s="50"/>
      <c r="T79" s="50"/>
      <c r="U79" s="50"/>
      <c r="V79" s="50"/>
      <c r="W79" s="50"/>
      <c r="X79" s="50"/>
      <c r="Y79" s="50"/>
      <c r="Z79" s="50"/>
      <c r="AA79" s="50"/>
    </row>
    <row r="80" ht="17.25">
      <c r="D80" s="2" t="s">
        <v>80</v>
      </c>
    </row>
    <row r="81" ht="13.5" customHeight="1">
      <c r="D81" s="2"/>
    </row>
    <row r="82" ht="10.5" customHeight="1" thickBot="1">
      <c r="P82" s="51"/>
    </row>
    <row r="83" spans="1:17" ht="12.75" thickTop="1">
      <c r="A83" s="5" t="s">
        <v>2</v>
      </c>
      <c r="B83" s="5"/>
      <c r="C83" s="5"/>
      <c r="D83" s="6"/>
      <c r="E83" s="7" t="s">
        <v>3</v>
      </c>
      <c r="F83" s="8"/>
      <c r="G83" s="8"/>
      <c r="H83" s="8"/>
      <c r="I83" s="8"/>
      <c r="J83" s="8"/>
      <c r="K83" s="8"/>
      <c r="L83" s="8"/>
      <c r="M83" s="8"/>
      <c r="N83" s="9"/>
      <c r="O83" s="10" t="s">
        <v>4</v>
      </c>
      <c r="P83" s="10" t="s">
        <v>5</v>
      </c>
      <c r="Q83" s="11" t="s">
        <v>6</v>
      </c>
    </row>
    <row r="84" spans="1:17" ht="12">
      <c r="A84" s="12"/>
      <c r="B84" s="12"/>
      <c r="C84" s="12"/>
      <c r="D84" s="13"/>
      <c r="E84" s="14" t="s">
        <v>7</v>
      </c>
      <c r="F84" s="15" t="s">
        <v>8</v>
      </c>
      <c r="G84" s="16"/>
      <c r="H84" s="16"/>
      <c r="I84" s="16"/>
      <c r="J84" s="17"/>
      <c r="K84" s="52">
        <v>592</v>
      </c>
      <c r="L84" s="19">
        <v>593</v>
      </c>
      <c r="M84" s="18">
        <v>594</v>
      </c>
      <c r="N84" s="19">
        <v>599</v>
      </c>
      <c r="O84" s="20"/>
      <c r="P84" s="20"/>
      <c r="Q84" s="21"/>
    </row>
    <row r="85" spans="1:17" ht="10.5" customHeight="1">
      <c r="A85" s="12"/>
      <c r="B85" s="12"/>
      <c r="C85" s="12"/>
      <c r="D85" s="13"/>
      <c r="E85" s="20"/>
      <c r="F85" s="22" t="s">
        <v>9</v>
      </c>
      <c r="G85" s="23">
        <v>5911</v>
      </c>
      <c r="H85" s="23">
        <v>5912</v>
      </c>
      <c r="I85" s="23">
        <v>5913</v>
      </c>
      <c r="J85" s="24">
        <v>5914</v>
      </c>
      <c r="K85" s="13" t="s">
        <v>10</v>
      </c>
      <c r="L85" s="21" t="s">
        <v>11</v>
      </c>
      <c r="M85" s="21" t="s">
        <v>12</v>
      </c>
      <c r="N85" s="25" t="s">
        <v>13</v>
      </c>
      <c r="O85" s="20"/>
      <c r="P85" s="20"/>
      <c r="Q85" s="21"/>
    </row>
    <row r="86" spans="1:17" ht="20.25" customHeight="1">
      <c r="A86" s="26"/>
      <c r="B86" s="26"/>
      <c r="C86" s="26"/>
      <c r="D86" s="27"/>
      <c r="E86" s="28"/>
      <c r="F86" s="29"/>
      <c r="G86" s="30" t="s">
        <v>14</v>
      </c>
      <c r="H86" s="31" t="s">
        <v>15</v>
      </c>
      <c r="I86" s="30" t="s">
        <v>16</v>
      </c>
      <c r="J86" s="53" t="s">
        <v>17</v>
      </c>
      <c r="K86" s="33"/>
      <c r="L86" s="34"/>
      <c r="M86" s="34"/>
      <c r="N86" s="35"/>
      <c r="O86" s="28"/>
      <c r="P86" s="28"/>
      <c r="Q86" s="36"/>
    </row>
    <row r="87" spans="5:17" ht="12" customHeight="1">
      <c r="E87" s="37"/>
      <c r="O87" s="38" t="s">
        <v>18</v>
      </c>
      <c r="P87" s="38" t="s">
        <v>19</v>
      </c>
      <c r="Q87" s="38" t="s">
        <v>18</v>
      </c>
    </row>
    <row r="88" spans="2:17" s="3" customFormat="1" ht="9.75" customHeight="1">
      <c r="B88" s="39" t="s">
        <v>81</v>
      </c>
      <c r="C88" s="39"/>
      <c r="E88" s="40">
        <f>SUM(E89:E93)</f>
        <v>46</v>
      </c>
      <c r="F88" s="41">
        <f>SUM(F89:F93)</f>
        <v>17</v>
      </c>
      <c r="G88" s="41">
        <f>SUM(G89:G93)</f>
        <v>8</v>
      </c>
      <c r="H88" s="41">
        <f>SUM(H89:H93)</f>
        <v>8</v>
      </c>
      <c r="I88" s="41" t="s">
        <v>38</v>
      </c>
      <c r="J88" s="41">
        <f>SUM(J89:J93)</f>
        <v>1</v>
      </c>
      <c r="K88" s="41" t="s">
        <v>38</v>
      </c>
      <c r="L88" s="41">
        <f aca="true" t="shared" si="12" ref="L88:Q88">SUM(L89:L93)</f>
        <v>4</v>
      </c>
      <c r="M88" s="41">
        <f t="shared" si="12"/>
        <v>22</v>
      </c>
      <c r="N88" s="41">
        <f t="shared" si="12"/>
        <v>3</v>
      </c>
      <c r="O88" s="41">
        <f t="shared" si="12"/>
        <v>157</v>
      </c>
      <c r="P88" s="41">
        <f t="shared" si="12"/>
        <v>88945</v>
      </c>
      <c r="Q88" s="41">
        <f t="shared" si="12"/>
        <v>2030</v>
      </c>
    </row>
    <row r="89" spans="2:17" ht="9.75" customHeight="1">
      <c r="B89" s="42"/>
      <c r="C89" s="42" t="s">
        <v>82</v>
      </c>
      <c r="E89" s="45">
        <v>11</v>
      </c>
      <c r="F89" s="46">
        <v>5</v>
      </c>
      <c r="G89" s="46">
        <v>3</v>
      </c>
      <c r="H89" s="46">
        <v>1</v>
      </c>
      <c r="I89" s="46" t="s">
        <v>38</v>
      </c>
      <c r="J89" s="46">
        <v>1</v>
      </c>
      <c r="K89" s="46" t="s">
        <v>38</v>
      </c>
      <c r="L89" s="46" t="s">
        <v>38</v>
      </c>
      <c r="M89" s="46">
        <v>5</v>
      </c>
      <c r="N89" s="46">
        <v>1</v>
      </c>
      <c r="O89" s="46">
        <v>29</v>
      </c>
      <c r="P89" s="46">
        <v>15910</v>
      </c>
      <c r="Q89" s="46">
        <v>441</v>
      </c>
    </row>
    <row r="90" spans="2:17" ht="9.75" customHeight="1">
      <c r="B90" s="42"/>
      <c r="C90" s="42" t="s">
        <v>83</v>
      </c>
      <c r="E90" s="45">
        <v>6</v>
      </c>
      <c r="F90" s="46">
        <v>2</v>
      </c>
      <c r="G90" s="46">
        <v>2</v>
      </c>
      <c r="H90" s="46" t="s">
        <v>38</v>
      </c>
      <c r="I90" s="46" t="s">
        <v>38</v>
      </c>
      <c r="J90" s="46" t="s">
        <v>38</v>
      </c>
      <c r="K90" s="46" t="s">
        <v>38</v>
      </c>
      <c r="L90" s="46" t="s">
        <v>38</v>
      </c>
      <c r="M90" s="46">
        <v>4</v>
      </c>
      <c r="N90" s="46" t="s">
        <v>38</v>
      </c>
      <c r="O90" s="46">
        <v>12</v>
      </c>
      <c r="P90" s="46">
        <v>5710</v>
      </c>
      <c r="Q90" s="46">
        <v>250</v>
      </c>
    </row>
    <row r="91" spans="2:17" ht="9.75" customHeight="1">
      <c r="B91" s="42"/>
      <c r="C91" s="42" t="s">
        <v>84</v>
      </c>
      <c r="E91" s="45">
        <v>11</v>
      </c>
      <c r="F91" s="46">
        <v>1</v>
      </c>
      <c r="G91" s="46">
        <v>1</v>
      </c>
      <c r="H91" s="46" t="s">
        <v>38</v>
      </c>
      <c r="I91" s="46" t="s">
        <v>38</v>
      </c>
      <c r="J91" s="46" t="s">
        <v>38</v>
      </c>
      <c r="K91" s="46" t="s">
        <v>38</v>
      </c>
      <c r="L91" s="46">
        <v>2</v>
      </c>
      <c r="M91" s="46">
        <v>6</v>
      </c>
      <c r="N91" s="46">
        <v>2</v>
      </c>
      <c r="O91" s="46">
        <v>47</v>
      </c>
      <c r="P91" s="46">
        <v>28088</v>
      </c>
      <c r="Q91" s="46">
        <v>595</v>
      </c>
    </row>
    <row r="92" spans="2:17" ht="9.75" customHeight="1">
      <c r="B92" s="42"/>
      <c r="C92" s="42" t="s">
        <v>85</v>
      </c>
      <c r="E92" s="45">
        <v>12</v>
      </c>
      <c r="F92" s="46">
        <v>6</v>
      </c>
      <c r="G92" s="46" t="s">
        <v>38</v>
      </c>
      <c r="H92" s="46">
        <v>6</v>
      </c>
      <c r="I92" s="46" t="s">
        <v>38</v>
      </c>
      <c r="J92" s="46" t="s">
        <v>38</v>
      </c>
      <c r="K92" s="46" t="s">
        <v>38</v>
      </c>
      <c r="L92" s="46">
        <v>2</v>
      </c>
      <c r="M92" s="46">
        <v>4</v>
      </c>
      <c r="N92" s="46" t="s">
        <v>38</v>
      </c>
      <c r="O92" s="46">
        <v>50</v>
      </c>
      <c r="P92" s="46">
        <v>31100</v>
      </c>
      <c r="Q92" s="46">
        <v>542</v>
      </c>
    </row>
    <row r="93" spans="2:17" ht="9.75" customHeight="1">
      <c r="B93" s="42"/>
      <c r="C93" s="42" t="s">
        <v>86</v>
      </c>
      <c r="E93" s="45">
        <v>6</v>
      </c>
      <c r="F93" s="46">
        <v>3</v>
      </c>
      <c r="G93" s="46">
        <v>2</v>
      </c>
      <c r="H93" s="46">
        <v>1</v>
      </c>
      <c r="I93" s="46" t="s">
        <v>38</v>
      </c>
      <c r="J93" s="46" t="s">
        <v>38</v>
      </c>
      <c r="K93" s="46" t="s">
        <v>38</v>
      </c>
      <c r="L93" s="46" t="s">
        <v>38</v>
      </c>
      <c r="M93" s="46">
        <v>3</v>
      </c>
      <c r="N93" s="46" t="s">
        <v>38</v>
      </c>
      <c r="O93" s="46">
        <v>19</v>
      </c>
      <c r="P93" s="46">
        <v>8137</v>
      </c>
      <c r="Q93" s="46">
        <v>202</v>
      </c>
    </row>
    <row r="94" spans="2:17" ht="6.75" customHeight="1">
      <c r="B94" s="42"/>
      <c r="C94" s="42"/>
      <c r="E94" s="43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</row>
    <row r="95" spans="2:17" s="3" customFormat="1" ht="9.75" customHeight="1">
      <c r="B95" s="39" t="s">
        <v>87</v>
      </c>
      <c r="C95" s="39"/>
      <c r="E95" s="40">
        <f aca="true" t="shared" si="13" ref="E95:Q95">SUM(E96:E102)</f>
        <v>259</v>
      </c>
      <c r="F95" s="41">
        <f t="shared" si="13"/>
        <v>98</v>
      </c>
      <c r="G95" s="41">
        <f t="shared" si="13"/>
        <v>45</v>
      </c>
      <c r="H95" s="41">
        <f t="shared" si="13"/>
        <v>20</v>
      </c>
      <c r="I95" s="41">
        <f t="shared" si="13"/>
        <v>8</v>
      </c>
      <c r="J95" s="41">
        <f t="shared" si="13"/>
        <v>25</v>
      </c>
      <c r="K95" s="41">
        <f t="shared" si="13"/>
        <v>17</v>
      </c>
      <c r="L95" s="41">
        <f t="shared" si="13"/>
        <v>22</v>
      </c>
      <c r="M95" s="41">
        <f t="shared" si="13"/>
        <v>109</v>
      </c>
      <c r="N95" s="41">
        <f t="shared" si="13"/>
        <v>13</v>
      </c>
      <c r="O95" s="41">
        <f t="shared" si="13"/>
        <v>709</v>
      </c>
      <c r="P95" s="41">
        <f t="shared" si="13"/>
        <v>411860</v>
      </c>
      <c r="Q95" s="41">
        <f t="shared" si="13"/>
        <v>9374</v>
      </c>
    </row>
    <row r="96" spans="2:17" ht="9.75" customHeight="1">
      <c r="B96" s="42"/>
      <c r="C96" s="42" t="s">
        <v>88</v>
      </c>
      <c r="E96" s="45">
        <v>97</v>
      </c>
      <c r="F96" s="46">
        <v>26</v>
      </c>
      <c r="G96" s="46">
        <v>14</v>
      </c>
      <c r="H96" s="46">
        <v>4</v>
      </c>
      <c r="I96" s="46">
        <v>2</v>
      </c>
      <c r="J96" s="46">
        <v>6</v>
      </c>
      <c r="K96" s="46">
        <v>9</v>
      </c>
      <c r="L96" s="46">
        <v>10</v>
      </c>
      <c r="M96" s="46">
        <v>45</v>
      </c>
      <c r="N96" s="46">
        <v>7</v>
      </c>
      <c r="O96" s="46">
        <v>276</v>
      </c>
      <c r="P96" s="46">
        <v>142088</v>
      </c>
      <c r="Q96" s="46">
        <v>2931</v>
      </c>
    </row>
    <row r="97" spans="2:17" ht="9.75" customHeight="1">
      <c r="B97" s="42"/>
      <c r="C97" s="42" t="s">
        <v>89</v>
      </c>
      <c r="E97" s="45">
        <v>22</v>
      </c>
      <c r="F97" s="46">
        <v>7</v>
      </c>
      <c r="G97" s="46">
        <v>5</v>
      </c>
      <c r="H97" s="46" t="s">
        <v>38</v>
      </c>
      <c r="I97" s="46" t="s">
        <v>38</v>
      </c>
      <c r="J97" s="46">
        <v>2</v>
      </c>
      <c r="K97" s="46">
        <v>2</v>
      </c>
      <c r="L97" s="46">
        <v>3</v>
      </c>
      <c r="M97" s="46">
        <v>9</v>
      </c>
      <c r="N97" s="46">
        <v>1</v>
      </c>
      <c r="O97" s="46">
        <v>56</v>
      </c>
      <c r="P97" s="46">
        <v>38948</v>
      </c>
      <c r="Q97" s="46">
        <v>680</v>
      </c>
    </row>
    <row r="98" spans="2:17" ht="9.75" customHeight="1">
      <c r="B98" s="42"/>
      <c r="C98" s="42" t="s">
        <v>90</v>
      </c>
      <c r="E98" s="45">
        <v>74</v>
      </c>
      <c r="F98" s="46">
        <v>33</v>
      </c>
      <c r="G98" s="46">
        <v>18</v>
      </c>
      <c r="H98" s="46">
        <v>4</v>
      </c>
      <c r="I98" s="46">
        <v>4</v>
      </c>
      <c r="J98" s="46">
        <v>7</v>
      </c>
      <c r="K98" s="46">
        <v>2</v>
      </c>
      <c r="L98" s="46">
        <v>3</v>
      </c>
      <c r="M98" s="46">
        <v>32</v>
      </c>
      <c r="N98" s="46">
        <v>4</v>
      </c>
      <c r="O98" s="46">
        <v>183</v>
      </c>
      <c r="P98" s="46">
        <v>119805</v>
      </c>
      <c r="Q98" s="46">
        <v>2846</v>
      </c>
    </row>
    <row r="99" spans="2:17" ht="9.75" customHeight="1">
      <c r="B99" s="42"/>
      <c r="C99" s="42" t="s">
        <v>91</v>
      </c>
      <c r="E99" s="45">
        <v>22</v>
      </c>
      <c r="F99" s="46">
        <v>12</v>
      </c>
      <c r="G99" s="46">
        <v>4</v>
      </c>
      <c r="H99" s="46">
        <v>5</v>
      </c>
      <c r="I99" s="46">
        <v>1</v>
      </c>
      <c r="J99" s="46">
        <v>2</v>
      </c>
      <c r="K99" s="46">
        <v>1</v>
      </c>
      <c r="L99" s="46">
        <v>3</v>
      </c>
      <c r="M99" s="46">
        <v>6</v>
      </c>
      <c r="N99" s="46" t="s">
        <v>38</v>
      </c>
      <c r="O99" s="46">
        <v>46</v>
      </c>
      <c r="P99" s="46">
        <v>29377</v>
      </c>
      <c r="Q99" s="46">
        <v>678</v>
      </c>
    </row>
    <row r="100" spans="2:17" ht="9.75" customHeight="1">
      <c r="B100" s="42"/>
      <c r="C100" s="42" t="s">
        <v>92</v>
      </c>
      <c r="E100" s="45">
        <v>20</v>
      </c>
      <c r="F100" s="46">
        <v>9</v>
      </c>
      <c r="G100" s="46">
        <v>1</v>
      </c>
      <c r="H100" s="46">
        <v>4</v>
      </c>
      <c r="I100" s="46" t="s">
        <v>38</v>
      </c>
      <c r="J100" s="46">
        <v>4</v>
      </c>
      <c r="K100" s="46">
        <v>1</v>
      </c>
      <c r="L100" s="46">
        <v>1</v>
      </c>
      <c r="M100" s="46">
        <v>9</v>
      </c>
      <c r="N100" s="46" t="s">
        <v>38</v>
      </c>
      <c r="O100" s="46">
        <v>84</v>
      </c>
      <c r="P100" s="46">
        <v>49407</v>
      </c>
      <c r="Q100" s="46">
        <v>1406</v>
      </c>
    </row>
    <row r="101" spans="2:17" ht="9.75" customHeight="1">
      <c r="B101" s="42"/>
      <c r="C101" s="42" t="s">
        <v>93</v>
      </c>
      <c r="E101" s="45">
        <v>17</v>
      </c>
      <c r="F101" s="46">
        <v>9</v>
      </c>
      <c r="G101" s="46">
        <v>2</v>
      </c>
      <c r="H101" s="46">
        <v>2</v>
      </c>
      <c r="I101" s="46">
        <v>1</v>
      </c>
      <c r="J101" s="46">
        <v>4</v>
      </c>
      <c r="K101" s="46">
        <v>2</v>
      </c>
      <c r="L101" s="46">
        <v>1</v>
      </c>
      <c r="M101" s="46">
        <v>4</v>
      </c>
      <c r="N101" s="46">
        <v>1</v>
      </c>
      <c r="O101" s="46">
        <v>49</v>
      </c>
      <c r="P101" s="46">
        <v>23337</v>
      </c>
      <c r="Q101" s="46">
        <v>583</v>
      </c>
    </row>
    <row r="102" spans="2:17" ht="9.75" customHeight="1">
      <c r="B102" s="42"/>
      <c r="C102" s="42" t="s">
        <v>94</v>
      </c>
      <c r="E102" s="45">
        <v>7</v>
      </c>
      <c r="F102" s="46">
        <v>2</v>
      </c>
      <c r="G102" s="46">
        <v>1</v>
      </c>
      <c r="H102" s="46">
        <v>1</v>
      </c>
      <c r="I102" s="46" t="s">
        <v>38</v>
      </c>
      <c r="J102" s="46" t="s">
        <v>38</v>
      </c>
      <c r="K102" s="46" t="s">
        <v>38</v>
      </c>
      <c r="L102" s="46">
        <v>1</v>
      </c>
      <c r="M102" s="46">
        <v>4</v>
      </c>
      <c r="N102" s="46" t="s">
        <v>38</v>
      </c>
      <c r="O102" s="46">
        <v>15</v>
      </c>
      <c r="P102" s="46">
        <v>8898</v>
      </c>
      <c r="Q102" s="46">
        <v>250</v>
      </c>
    </row>
    <row r="103" spans="2:17" ht="6.75" customHeight="1">
      <c r="B103" s="42"/>
      <c r="C103" s="42"/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</row>
    <row r="104" spans="2:17" s="3" customFormat="1" ht="9.75" customHeight="1">
      <c r="B104" s="39" t="s">
        <v>95</v>
      </c>
      <c r="C104" s="39"/>
      <c r="E104" s="40">
        <f aca="true" t="shared" si="14" ref="E104:Q104">SUM(E105:E111)</f>
        <v>172</v>
      </c>
      <c r="F104" s="41">
        <f t="shared" si="14"/>
        <v>81</v>
      </c>
      <c r="G104" s="41">
        <f t="shared" si="14"/>
        <v>45</v>
      </c>
      <c r="H104" s="41">
        <f t="shared" si="14"/>
        <v>16</v>
      </c>
      <c r="I104" s="41">
        <f t="shared" si="14"/>
        <v>1</v>
      </c>
      <c r="J104" s="41">
        <f t="shared" si="14"/>
        <v>19</v>
      </c>
      <c r="K104" s="41">
        <f t="shared" si="14"/>
        <v>5</v>
      </c>
      <c r="L104" s="41">
        <f t="shared" si="14"/>
        <v>11</v>
      </c>
      <c r="M104" s="41">
        <f t="shared" si="14"/>
        <v>71</v>
      </c>
      <c r="N104" s="41">
        <f t="shared" si="14"/>
        <v>4</v>
      </c>
      <c r="O104" s="41">
        <f t="shared" si="14"/>
        <v>611</v>
      </c>
      <c r="P104" s="41">
        <f t="shared" si="14"/>
        <v>307144</v>
      </c>
      <c r="Q104" s="41">
        <f t="shared" si="14"/>
        <v>7154</v>
      </c>
    </row>
    <row r="105" spans="2:17" ht="9.75" customHeight="1">
      <c r="B105" s="42"/>
      <c r="C105" s="42" t="s">
        <v>96</v>
      </c>
      <c r="E105" s="45">
        <v>25</v>
      </c>
      <c r="F105" s="46">
        <v>8</v>
      </c>
      <c r="G105" s="46">
        <v>5</v>
      </c>
      <c r="H105" s="46" t="s">
        <v>38</v>
      </c>
      <c r="I105" s="46" t="s">
        <v>38</v>
      </c>
      <c r="J105" s="46">
        <v>3</v>
      </c>
      <c r="K105" s="46">
        <v>2</v>
      </c>
      <c r="L105" s="46">
        <v>1</v>
      </c>
      <c r="M105" s="46">
        <v>13</v>
      </c>
      <c r="N105" s="46">
        <v>1</v>
      </c>
      <c r="O105" s="46">
        <v>82</v>
      </c>
      <c r="P105" s="46">
        <v>25768</v>
      </c>
      <c r="Q105" s="46">
        <v>772</v>
      </c>
    </row>
    <row r="106" spans="2:17" ht="9.75" customHeight="1">
      <c r="B106" s="42"/>
      <c r="C106" s="42" t="s">
        <v>97</v>
      </c>
      <c r="E106" s="45">
        <v>15</v>
      </c>
      <c r="F106" s="46">
        <v>6</v>
      </c>
      <c r="G106" s="46">
        <v>3</v>
      </c>
      <c r="H106" s="46">
        <v>1</v>
      </c>
      <c r="I106" s="46">
        <v>1</v>
      </c>
      <c r="J106" s="46">
        <v>1</v>
      </c>
      <c r="K106" s="46">
        <v>2</v>
      </c>
      <c r="L106" s="46" t="s">
        <v>38</v>
      </c>
      <c r="M106" s="46">
        <v>6</v>
      </c>
      <c r="N106" s="46">
        <v>1</v>
      </c>
      <c r="O106" s="46">
        <v>50</v>
      </c>
      <c r="P106" s="46">
        <v>22038</v>
      </c>
      <c r="Q106" s="46">
        <v>520</v>
      </c>
    </row>
    <row r="107" spans="2:17" ht="9.75" customHeight="1">
      <c r="B107" s="42"/>
      <c r="C107" s="42" t="s">
        <v>98</v>
      </c>
      <c r="E107" s="45">
        <v>31</v>
      </c>
      <c r="F107" s="46">
        <v>12</v>
      </c>
      <c r="G107" s="46">
        <v>4</v>
      </c>
      <c r="H107" s="46">
        <v>3</v>
      </c>
      <c r="I107" s="46" t="s">
        <v>38</v>
      </c>
      <c r="J107" s="46">
        <v>5</v>
      </c>
      <c r="K107" s="46">
        <v>1</v>
      </c>
      <c r="L107" s="46">
        <v>3</v>
      </c>
      <c r="M107" s="46">
        <v>15</v>
      </c>
      <c r="N107" s="46" t="s">
        <v>38</v>
      </c>
      <c r="O107" s="46">
        <v>170</v>
      </c>
      <c r="P107" s="46">
        <v>104619</v>
      </c>
      <c r="Q107" s="46">
        <v>1587</v>
      </c>
    </row>
    <row r="108" spans="2:17" ht="9.75" customHeight="1">
      <c r="B108" s="42"/>
      <c r="C108" s="42" t="s">
        <v>99</v>
      </c>
      <c r="E108" s="45">
        <v>23</v>
      </c>
      <c r="F108" s="46">
        <v>14</v>
      </c>
      <c r="G108" s="46">
        <v>8</v>
      </c>
      <c r="H108" s="46">
        <v>3</v>
      </c>
      <c r="I108" s="46" t="s">
        <v>38</v>
      </c>
      <c r="J108" s="46">
        <v>3</v>
      </c>
      <c r="K108" s="46" t="s">
        <v>38</v>
      </c>
      <c r="L108" s="46">
        <v>1</v>
      </c>
      <c r="M108" s="46">
        <v>8</v>
      </c>
      <c r="N108" s="46" t="s">
        <v>38</v>
      </c>
      <c r="O108" s="46">
        <v>75</v>
      </c>
      <c r="P108" s="46">
        <v>35472</v>
      </c>
      <c r="Q108" s="46">
        <v>1196</v>
      </c>
    </row>
    <row r="109" spans="2:17" ht="9.75" customHeight="1">
      <c r="B109" s="42"/>
      <c r="C109" s="42" t="s">
        <v>100</v>
      </c>
      <c r="E109" s="45">
        <v>30</v>
      </c>
      <c r="F109" s="46">
        <v>13</v>
      </c>
      <c r="G109" s="46">
        <v>8</v>
      </c>
      <c r="H109" s="46">
        <v>5</v>
      </c>
      <c r="I109" s="46" t="s">
        <v>38</v>
      </c>
      <c r="J109" s="46" t="s">
        <v>38</v>
      </c>
      <c r="K109" s="46" t="s">
        <v>38</v>
      </c>
      <c r="L109" s="46">
        <v>2</v>
      </c>
      <c r="M109" s="46">
        <v>14</v>
      </c>
      <c r="N109" s="46">
        <v>1</v>
      </c>
      <c r="O109" s="46">
        <v>86</v>
      </c>
      <c r="P109" s="46">
        <v>38320</v>
      </c>
      <c r="Q109" s="46">
        <v>1102</v>
      </c>
    </row>
    <row r="110" spans="2:17" ht="9.75" customHeight="1">
      <c r="B110" s="42"/>
      <c r="C110" s="42" t="s">
        <v>101</v>
      </c>
      <c r="E110" s="45">
        <v>41</v>
      </c>
      <c r="F110" s="46">
        <v>23</v>
      </c>
      <c r="G110" s="46">
        <v>13</v>
      </c>
      <c r="H110" s="46">
        <v>4</v>
      </c>
      <c r="I110" s="46" t="s">
        <v>38</v>
      </c>
      <c r="J110" s="46">
        <v>6</v>
      </c>
      <c r="K110" s="46" t="s">
        <v>38</v>
      </c>
      <c r="L110" s="46">
        <v>4</v>
      </c>
      <c r="M110" s="46">
        <v>13</v>
      </c>
      <c r="N110" s="46">
        <v>1</v>
      </c>
      <c r="O110" s="46">
        <v>132</v>
      </c>
      <c r="P110" s="46">
        <v>72906</v>
      </c>
      <c r="Q110" s="46">
        <v>1588</v>
      </c>
    </row>
    <row r="111" spans="2:17" ht="9.75" customHeight="1">
      <c r="B111" s="42"/>
      <c r="C111" s="42" t="s">
        <v>102</v>
      </c>
      <c r="E111" s="45">
        <v>7</v>
      </c>
      <c r="F111" s="46">
        <v>5</v>
      </c>
      <c r="G111" s="46">
        <v>4</v>
      </c>
      <c r="H111" s="46" t="s">
        <v>38</v>
      </c>
      <c r="I111" s="46" t="s">
        <v>38</v>
      </c>
      <c r="J111" s="46">
        <v>1</v>
      </c>
      <c r="K111" s="46" t="s">
        <v>38</v>
      </c>
      <c r="L111" s="46" t="s">
        <v>38</v>
      </c>
      <c r="M111" s="46">
        <v>2</v>
      </c>
      <c r="N111" s="46" t="s">
        <v>38</v>
      </c>
      <c r="O111" s="46">
        <v>16</v>
      </c>
      <c r="P111" s="46">
        <v>8021</v>
      </c>
      <c r="Q111" s="46">
        <v>389</v>
      </c>
    </row>
    <row r="112" spans="2:17" ht="6.75" customHeight="1">
      <c r="B112" s="42"/>
      <c r="C112" s="42"/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</row>
    <row r="113" spans="2:17" s="3" customFormat="1" ht="9.75" customHeight="1">
      <c r="B113" s="39" t="s">
        <v>103</v>
      </c>
      <c r="C113" s="39"/>
      <c r="E113" s="40">
        <f aca="true" t="shared" si="15" ref="E113:Q113">SUM(E114:E115)</f>
        <v>56</v>
      </c>
      <c r="F113" s="41">
        <f t="shared" si="15"/>
        <v>22</v>
      </c>
      <c r="G113" s="41">
        <f t="shared" si="15"/>
        <v>11</v>
      </c>
      <c r="H113" s="41">
        <f t="shared" si="15"/>
        <v>5</v>
      </c>
      <c r="I113" s="41">
        <f t="shared" si="15"/>
        <v>1</v>
      </c>
      <c r="J113" s="41">
        <f t="shared" si="15"/>
        <v>5</v>
      </c>
      <c r="K113" s="41">
        <f t="shared" si="15"/>
        <v>1</v>
      </c>
      <c r="L113" s="41">
        <f t="shared" si="15"/>
        <v>5</v>
      </c>
      <c r="M113" s="41">
        <f t="shared" si="15"/>
        <v>25</v>
      </c>
      <c r="N113" s="41">
        <f t="shared" si="15"/>
        <v>3</v>
      </c>
      <c r="O113" s="41">
        <f t="shared" si="15"/>
        <v>157</v>
      </c>
      <c r="P113" s="41">
        <f t="shared" si="15"/>
        <v>66703</v>
      </c>
      <c r="Q113" s="41">
        <f t="shared" si="15"/>
        <v>1956</v>
      </c>
    </row>
    <row r="114" spans="2:17" ht="9.75" customHeight="1">
      <c r="B114" s="42"/>
      <c r="C114" s="42" t="s">
        <v>104</v>
      </c>
      <c r="E114" s="45">
        <v>49</v>
      </c>
      <c r="F114" s="46">
        <v>20</v>
      </c>
      <c r="G114" s="46">
        <v>11</v>
      </c>
      <c r="H114" s="46">
        <v>3</v>
      </c>
      <c r="I114" s="46">
        <v>1</v>
      </c>
      <c r="J114" s="46">
        <v>5</v>
      </c>
      <c r="K114" s="46">
        <v>1</v>
      </c>
      <c r="L114" s="46">
        <v>4</v>
      </c>
      <c r="M114" s="46">
        <v>21</v>
      </c>
      <c r="N114" s="46">
        <v>3</v>
      </c>
      <c r="O114" s="46">
        <v>133</v>
      </c>
      <c r="P114" s="46">
        <v>53740</v>
      </c>
      <c r="Q114" s="46">
        <v>1694</v>
      </c>
    </row>
    <row r="115" spans="2:17" ht="9.75" customHeight="1">
      <c r="B115" s="42"/>
      <c r="C115" s="42" t="s">
        <v>105</v>
      </c>
      <c r="E115" s="45">
        <v>7</v>
      </c>
      <c r="F115" s="46">
        <v>2</v>
      </c>
      <c r="G115" s="46" t="s">
        <v>38</v>
      </c>
      <c r="H115" s="46">
        <v>2</v>
      </c>
      <c r="I115" s="46" t="s">
        <v>38</v>
      </c>
      <c r="J115" s="46" t="s">
        <v>38</v>
      </c>
      <c r="K115" s="46" t="s">
        <v>38</v>
      </c>
      <c r="L115" s="46">
        <v>1</v>
      </c>
      <c r="M115" s="46">
        <v>4</v>
      </c>
      <c r="N115" s="46" t="s">
        <v>38</v>
      </c>
      <c r="O115" s="46">
        <v>24</v>
      </c>
      <c r="P115" s="46">
        <v>12963</v>
      </c>
      <c r="Q115" s="46">
        <v>262</v>
      </c>
    </row>
    <row r="116" spans="2:17" ht="6.75" customHeight="1">
      <c r="B116" s="42"/>
      <c r="C116" s="42"/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2:17" s="3" customFormat="1" ht="9.75" customHeight="1">
      <c r="B117" s="39" t="s">
        <v>106</v>
      </c>
      <c r="C117" s="39"/>
      <c r="E117" s="40">
        <f aca="true" t="shared" si="16" ref="E117:Q117">E118</f>
        <v>37</v>
      </c>
      <c r="F117" s="41">
        <f t="shared" si="16"/>
        <v>11</v>
      </c>
      <c r="G117" s="41">
        <f t="shared" si="16"/>
        <v>7</v>
      </c>
      <c r="H117" s="41">
        <f t="shared" si="16"/>
        <v>1</v>
      </c>
      <c r="I117" s="41">
        <f t="shared" si="16"/>
        <v>1</v>
      </c>
      <c r="J117" s="41">
        <f t="shared" si="16"/>
        <v>2</v>
      </c>
      <c r="K117" s="41">
        <f t="shared" si="16"/>
        <v>1</v>
      </c>
      <c r="L117" s="41">
        <f t="shared" si="16"/>
        <v>4</v>
      </c>
      <c r="M117" s="41">
        <f t="shared" si="16"/>
        <v>19</v>
      </c>
      <c r="N117" s="41">
        <f t="shared" si="16"/>
        <v>2</v>
      </c>
      <c r="O117" s="41">
        <f t="shared" si="16"/>
        <v>87</v>
      </c>
      <c r="P117" s="41">
        <f t="shared" si="16"/>
        <v>43631</v>
      </c>
      <c r="Q117" s="41">
        <f t="shared" si="16"/>
        <v>1166</v>
      </c>
    </row>
    <row r="118" spans="2:17" ht="9.75" customHeight="1">
      <c r="B118" s="42"/>
      <c r="C118" s="42" t="s">
        <v>107</v>
      </c>
      <c r="E118" s="45">
        <v>37</v>
      </c>
      <c r="F118" s="46">
        <v>11</v>
      </c>
      <c r="G118" s="46">
        <v>7</v>
      </c>
      <c r="H118" s="46">
        <v>1</v>
      </c>
      <c r="I118" s="46">
        <v>1</v>
      </c>
      <c r="J118" s="46">
        <v>2</v>
      </c>
      <c r="K118" s="46">
        <v>1</v>
      </c>
      <c r="L118" s="46">
        <v>4</v>
      </c>
      <c r="M118" s="46">
        <v>19</v>
      </c>
      <c r="N118" s="46">
        <v>2</v>
      </c>
      <c r="O118" s="46">
        <v>87</v>
      </c>
      <c r="P118" s="46">
        <v>43631</v>
      </c>
      <c r="Q118" s="46">
        <v>1166</v>
      </c>
    </row>
    <row r="119" spans="2:17" ht="6.75" customHeight="1">
      <c r="B119" s="42"/>
      <c r="C119" s="42"/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2:17" s="3" customFormat="1" ht="9.75" customHeight="1">
      <c r="B120" s="39" t="s">
        <v>108</v>
      </c>
      <c r="C120" s="39"/>
      <c r="E120" s="40">
        <f aca="true" t="shared" si="17" ref="E120:Q120">SUM(E121:E131)</f>
        <v>171</v>
      </c>
      <c r="F120" s="41">
        <f t="shared" si="17"/>
        <v>83</v>
      </c>
      <c r="G120" s="41">
        <f t="shared" si="17"/>
        <v>55</v>
      </c>
      <c r="H120" s="41">
        <f t="shared" si="17"/>
        <v>12</v>
      </c>
      <c r="I120" s="41">
        <f t="shared" si="17"/>
        <v>4</v>
      </c>
      <c r="J120" s="41">
        <f t="shared" si="17"/>
        <v>12</v>
      </c>
      <c r="K120" s="41">
        <f t="shared" si="17"/>
        <v>4</v>
      </c>
      <c r="L120" s="41">
        <f t="shared" si="17"/>
        <v>13</v>
      </c>
      <c r="M120" s="41">
        <f t="shared" si="17"/>
        <v>58</v>
      </c>
      <c r="N120" s="41">
        <f t="shared" si="17"/>
        <v>13</v>
      </c>
      <c r="O120" s="41">
        <f t="shared" si="17"/>
        <v>558</v>
      </c>
      <c r="P120" s="41">
        <f t="shared" si="17"/>
        <v>364770</v>
      </c>
      <c r="Q120" s="41">
        <f t="shared" si="17"/>
        <v>7457</v>
      </c>
    </row>
    <row r="121" spans="2:17" ht="9.75" customHeight="1">
      <c r="B121" s="42"/>
      <c r="C121" s="42" t="s">
        <v>109</v>
      </c>
      <c r="E121" s="45">
        <v>20</v>
      </c>
      <c r="F121" s="46">
        <v>11</v>
      </c>
      <c r="G121" s="46">
        <v>8</v>
      </c>
      <c r="H121" s="46">
        <v>2</v>
      </c>
      <c r="I121" s="46" t="s">
        <v>38</v>
      </c>
      <c r="J121" s="46">
        <v>1</v>
      </c>
      <c r="K121" s="46" t="s">
        <v>38</v>
      </c>
      <c r="L121" s="46">
        <v>2</v>
      </c>
      <c r="M121" s="46">
        <v>6</v>
      </c>
      <c r="N121" s="46">
        <v>1</v>
      </c>
      <c r="O121" s="46">
        <v>48</v>
      </c>
      <c r="P121" s="46">
        <v>19657</v>
      </c>
      <c r="Q121" s="46">
        <v>642</v>
      </c>
    </row>
    <row r="122" spans="2:17" ht="9.75" customHeight="1">
      <c r="B122" s="42"/>
      <c r="C122" s="42" t="s">
        <v>110</v>
      </c>
      <c r="E122" s="45">
        <v>3</v>
      </c>
      <c r="F122" s="46">
        <v>1</v>
      </c>
      <c r="G122" s="46">
        <v>1</v>
      </c>
      <c r="H122" s="46" t="s">
        <v>38</v>
      </c>
      <c r="I122" s="46" t="s">
        <v>38</v>
      </c>
      <c r="J122" s="46" t="s">
        <v>38</v>
      </c>
      <c r="K122" s="46" t="s">
        <v>38</v>
      </c>
      <c r="L122" s="46" t="s">
        <v>38</v>
      </c>
      <c r="M122" s="46" t="s">
        <v>38</v>
      </c>
      <c r="N122" s="46">
        <v>2</v>
      </c>
      <c r="O122" s="46">
        <v>5</v>
      </c>
      <c r="P122" s="46">
        <v>417</v>
      </c>
      <c r="Q122" s="46">
        <v>60</v>
      </c>
    </row>
    <row r="123" spans="2:17" ht="9.75" customHeight="1">
      <c r="B123" s="42"/>
      <c r="C123" s="42" t="s">
        <v>111</v>
      </c>
      <c r="E123" s="45">
        <v>13</v>
      </c>
      <c r="F123" s="46">
        <v>6</v>
      </c>
      <c r="G123" s="46">
        <v>2</v>
      </c>
      <c r="H123" s="46">
        <v>1</v>
      </c>
      <c r="I123" s="46" t="s">
        <v>38</v>
      </c>
      <c r="J123" s="46">
        <v>3</v>
      </c>
      <c r="K123" s="46">
        <v>1</v>
      </c>
      <c r="L123" s="46">
        <v>1</v>
      </c>
      <c r="M123" s="46">
        <v>4</v>
      </c>
      <c r="N123" s="46">
        <v>1</v>
      </c>
      <c r="O123" s="46">
        <v>31</v>
      </c>
      <c r="P123" s="46">
        <v>20802</v>
      </c>
      <c r="Q123" s="46">
        <v>454</v>
      </c>
    </row>
    <row r="124" spans="2:17" ht="9.75" customHeight="1">
      <c r="B124" s="42"/>
      <c r="C124" s="42" t="s">
        <v>112</v>
      </c>
      <c r="E124" s="45">
        <v>19</v>
      </c>
      <c r="F124" s="46">
        <v>9</v>
      </c>
      <c r="G124" s="46">
        <v>5</v>
      </c>
      <c r="H124" s="46">
        <v>1</v>
      </c>
      <c r="I124" s="46" t="s">
        <v>38</v>
      </c>
      <c r="J124" s="46">
        <v>3</v>
      </c>
      <c r="K124" s="46" t="s">
        <v>38</v>
      </c>
      <c r="L124" s="46">
        <v>1</v>
      </c>
      <c r="M124" s="46">
        <v>6</v>
      </c>
      <c r="N124" s="46">
        <v>3</v>
      </c>
      <c r="O124" s="46">
        <v>43</v>
      </c>
      <c r="P124" s="46">
        <v>22954</v>
      </c>
      <c r="Q124" s="46">
        <v>593</v>
      </c>
    </row>
    <row r="125" spans="2:17" ht="9.75" customHeight="1">
      <c r="B125" s="42"/>
      <c r="C125" s="42" t="s">
        <v>113</v>
      </c>
      <c r="E125" s="45">
        <v>25</v>
      </c>
      <c r="F125" s="46">
        <v>11</v>
      </c>
      <c r="G125" s="46">
        <v>10</v>
      </c>
      <c r="H125" s="46">
        <v>1</v>
      </c>
      <c r="I125" s="46" t="s">
        <v>38</v>
      </c>
      <c r="J125" s="46" t="s">
        <v>38</v>
      </c>
      <c r="K125" s="46" t="s">
        <v>38</v>
      </c>
      <c r="L125" s="46">
        <v>1</v>
      </c>
      <c r="M125" s="46">
        <v>12</v>
      </c>
      <c r="N125" s="46">
        <v>1</v>
      </c>
      <c r="O125" s="46">
        <v>66</v>
      </c>
      <c r="P125" s="46">
        <v>50079</v>
      </c>
      <c r="Q125" s="46">
        <v>1694</v>
      </c>
    </row>
    <row r="126" spans="2:17" ht="9.75" customHeight="1">
      <c r="B126" s="42"/>
      <c r="C126" s="42" t="s">
        <v>114</v>
      </c>
      <c r="E126" s="45">
        <v>8</v>
      </c>
      <c r="F126" s="46">
        <v>3</v>
      </c>
      <c r="G126" s="46">
        <v>3</v>
      </c>
      <c r="H126" s="46" t="s">
        <v>38</v>
      </c>
      <c r="I126" s="46" t="s">
        <v>38</v>
      </c>
      <c r="J126" s="46" t="s">
        <v>38</v>
      </c>
      <c r="K126" s="46" t="s">
        <v>38</v>
      </c>
      <c r="L126" s="46" t="s">
        <v>38</v>
      </c>
      <c r="M126" s="46">
        <v>4</v>
      </c>
      <c r="N126" s="46">
        <v>1</v>
      </c>
      <c r="O126" s="46">
        <v>18</v>
      </c>
      <c r="P126" s="46">
        <v>8407</v>
      </c>
      <c r="Q126" s="46">
        <v>215</v>
      </c>
    </row>
    <row r="127" spans="2:17" ht="9.75" customHeight="1">
      <c r="B127" s="42"/>
      <c r="C127" s="42" t="s">
        <v>115</v>
      </c>
      <c r="E127" s="45">
        <v>21</v>
      </c>
      <c r="F127" s="46">
        <v>10</v>
      </c>
      <c r="G127" s="46">
        <v>7</v>
      </c>
      <c r="H127" s="46">
        <v>2</v>
      </c>
      <c r="I127" s="46" t="s">
        <v>38</v>
      </c>
      <c r="J127" s="46">
        <v>1</v>
      </c>
      <c r="K127" s="46">
        <v>1</v>
      </c>
      <c r="L127" s="46">
        <v>3</v>
      </c>
      <c r="M127" s="46">
        <v>6</v>
      </c>
      <c r="N127" s="46">
        <v>1</v>
      </c>
      <c r="O127" s="46">
        <v>70</v>
      </c>
      <c r="P127" s="46">
        <v>44970</v>
      </c>
      <c r="Q127" s="46">
        <v>876</v>
      </c>
    </row>
    <row r="128" spans="2:17" ht="9.75" customHeight="1">
      <c r="B128" s="42"/>
      <c r="C128" s="42" t="s">
        <v>116</v>
      </c>
      <c r="E128" s="45">
        <v>20</v>
      </c>
      <c r="F128" s="46">
        <v>7</v>
      </c>
      <c r="G128" s="46">
        <v>3</v>
      </c>
      <c r="H128" s="46">
        <v>2</v>
      </c>
      <c r="I128" s="46" t="s">
        <v>38</v>
      </c>
      <c r="J128" s="46">
        <v>2</v>
      </c>
      <c r="K128" s="46">
        <v>1</v>
      </c>
      <c r="L128" s="46">
        <v>2</v>
      </c>
      <c r="M128" s="46">
        <v>9</v>
      </c>
      <c r="N128" s="46">
        <v>1</v>
      </c>
      <c r="O128" s="46">
        <v>95</v>
      </c>
      <c r="P128" s="46">
        <v>56424</v>
      </c>
      <c r="Q128" s="46">
        <v>913</v>
      </c>
    </row>
    <row r="129" spans="2:17" ht="9.75" customHeight="1">
      <c r="B129" s="42"/>
      <c r="C129" s="42" t="s">
        <v>117</v>
      </c>
      <c r="E129" s="45">
        <v>30</v>
      </c>
      <c r="F129" s="46">
        <v>15</v>
      </c>
      <c r="G129" s="46">
        <v>11</v>
      </c>
      <c r="H129" s="46" t="s">
        <v>38</v>
      </c>
      <c r="I129" s="46">
        <v>2</v>
      </c>
      <c r="J129" s="46">
        <v>2</v>
      </c>
      <c r="K129" s="46">
        <v>1</v>
      </c>
      <c r="L129" s="46">
        <v>3</v>
      </c>
      <c r="M129" s="46">
        <v>9</v>
      </c>
      <c r="N129" s="46">
        <v>2</v>
      </c>
      <c r="O129" s="46">
        <v>142</v>
      </c>
      <c r="P129" s="46">
        <v>104806</v>
      </c>
      <c r="Q129" s="46">
        <v>1413</v>
      </c>
    </row>
    <row r="130" spans="2:17" ht="9.75" customHeight="1">
      <c r="B130" s="42"/>
      <c r="C130" s="42" t="s">
        <v>118</v>
      </c>
      <c r="E130" s="45">
        <v>6</v>
      </c>
      <c r="F130" s="46">
        <v>6</v>
      </c>
      <c r="G130" s="46">
        <v>4</v>
      </c>
      <c r="H130" s="46">
        <v>1</v>
      </c>
      <c r="I130" s="46">
        <v>1</v>
      </c>
      <c r="J130" s="46" t="s">
        <v>38</v>
      </c>
      <c r="K130" s="46" t="s">
        <v>38</v>
      </c>
      <c r="L130" s="46" t="s">
        <v>38</v>
      </c>
      <c r="M130" s="46" t="s">
        <v>38</v>
      </c>
      <c r="N130" s="46" t="s">
        <v>38</v>
      </c>
      <c r="O130" s="46">
        <v>28</v>
      </c>
      <c r="P130" s="46">
        <v>31700</v>
      </c>
      <c r="Q130" s="46">
        <v>400</v>
      </c>
    </row>
    <row r="131" spans="2:17" ht="9.75" customHeight="1">
      <c r="B131" s="42"/>
      <c r="C131" s="42" t="s">
        <v>119</v>
      </c>
      <c r="E131" s="45">
        <v>6</v>
      </c>
      <c r="F131" s="46">
        <v>4</v>
      </c>
      <c r="G131" s="46">
        <v>1</v>
      </c>
      <c r="H131" s="46">
        <v>2</v>
      </c>
      <c r="I131" s="46">
        <v>1</v>
      </c>
      <c r="J131" s="46" t="s">
        <v>38</v>
      </c>
      <c r="K131" s="46" t="s">
        <v>38</v>
      </c>
      <c r="L131" s="46" t="s">
        <v>38</v>
      </c>
      <c r="M131" s="46">
        <v>2</v>
      </c>
      <c r="N131" s="46" t="s">
        <v>38</v>
      </c>
      <c r="O131" s="46">
        <v>12</v>
      </c>
      <c r="P131" s="46">
        <v>4554</v>
      </c>
      <c r="Q131" s="46">
        <v>197</v>
      </c>
    </row>
    <row r="132" spans="2:17" ht="6.75" customHeight="1">
      <c r="B132" s="42"/>
      <c r="C132" s="42"/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</row>
    <row r="133" spans="2:17" s="3" customFormat="1" ht="9.75" customHeight="1">
      <c r="B133" s="39" t="s">
        <v>120</v>
      </c>
      <c r="C133" s="39"/>
      <c r="E133" s="40">
        <f aca="true" t="shared" si="18" ref="E133:Q133">SUM(E134:E138)</f>
        <v>242</v>
      </c>
      <c r="F133" s="41">
        <f t="shared" si="18"/>
        <v>104</v>
      </c>
      <c r="G133" s="41">
        <f t="shared" si="18"/>
        <v>70</v>
      </c>
      <c r="H133" s="41">
        <f t="shared" si="18"/>
        <v>12</v>
      </c>
      <c r="I133" s="41">
        <f t="shared" si="18"/>
        <v>4</v>
      </c>
      <c r="J133" s="41">
        <f t="shared" si="18"/>
        <v>18</v>
      </c>
      <c r="K133" s="41">
        <f t="shared" si="18"/>
        <v>17</v>
      </c>
      <c r="L133" s="41">
        <f t="shared" si="18"/>
        <v>17</v>
      </c>
      <c r="M133" s="41">
        <f t="shared" si="18"/>
        <v>97</v>
      </c>
      <c r="N133" s="41">
        <f t="shared" si="18"/>
        <v>7</v>
      </c>
      <c r="O133" s="41">
        <f t="shared" si="18"/>
        <v>801</v>
      </c>
      <c r="P133" s="41">
        <f t="shared" si="18"/>
        <v>528107</v>
      </c>
      <c r="Q133" s="41">
        <f t="shared" si="18"/>
        <v>10777</v>
      </c>
    </row>
    <row r="134" spans="2:17" ht="9.75" customHeight="1">
      <c r="B134" s="42"/>
      <c r="C134" s="42" t="s">
        <v>121</v>
      </c>
      <c r="E134" s="45">
        <v>59</v>
      </c>
      <c r="F134" s="46">
        <v>21</v>
      </c>
      <c r="G134" s="46">
        <v>14</v>
      </c>
      <c r="H134" s="46">
        <v>3</v>
      </c>
      <c r="I134" s="46" t="s">
        <v>38</v>
      </c>
      <c r="J134" s="46">
        <v>4</v>
      </c>
      <c r="K134" s="46">
        <v>5</v>
      </c>
      <c r="L134" s="46">
        <v>3</v>
      </c>
      <c r="M134" s="46">
        <v>29</v>
      </c>
      <c r="N134" s="46">
        <v>1</v>
      </c>
      <c r="O134" s="46">
        <v>205</v>
      </c>
      <c r="P134" s="46">
        <v>133593</v>
      </c>
      <c r="Q134" s="46">
        <v>2896</v>
      </c>
    </row>
    <row r="135" spans="2:17" ht="9.75" customHeight="1">
      <c r="B135" s="42"/>
      <c r="C135" s="42" t="s">
        <v>122</v>
      </c>
      <c r="E135" s="45">
        <v>21</v>
      </c>
      <c r="F135" s="46">
        <v>11</v>
      </c>
      <c r="G135" s="46">
        <v>10</v>
      </c>
      <c r="H135" s="46" t="s">
        <v>38</v>
      </c>
      <c r="I135" s="46">
        <v>1</v>
      </c>
      <c r="J135" s="46" t="s">
        <v>38</v>
      </c>
      <c r="K135" s="46" t="s">
        <v>38</v>
      </c>
      <c r="L135" s="46">
        <v>1</v>
      </c>
      <c r="M135" s="46">
        <v>9</v>
      </c>
      <c r="N135" s="46" t="s">
        <v>38</v>
      </c>
      <c r="O135" s="46">
        <v>49</v>
      </c>
      <c r="P135" s="46">
        <v>19964</v>
      </c>
      <c r="Q135" s="46">
        <v>621</v>
      </c>
    </row>
    <row r="136" spans="2:17" ht="9.75" customHeight="1">
      <c r="B136" s="42"/>
      <c r="C136" s="42" t="s">
        <v>123</v>
      </c>
      <c r="E136" s="45">
        <v>111</v>
      </c>
      <c r="F136" s="46">
        <v>46</v>
      </c>
      <c r="G136" s="46">
        <v>28</v>
      </c>
      <c r="H136" s="46">
        <v>6</v>
      </c>
      <c r="I136" s="46">
        <v>3</v>
      </c>
      <c r="J136" s="46">
        <v>9</v>
      </c>
      <c r="K136" s="46">
        <v>10</v>
      </c>
      <c r="L136" s="46">
        <v>9</v>
      </c>
      <c r="M136" s="46">
        <v>40</v>
      </c>
      <c r="N136" s="46">
        <v>6</v>
      </c>
      <c r="O136" s="46">
        <v>360</v>
      </c>
      <c r="P136" s="46">
        <v>229379</v>
      </c>
      <c r="Q136" s="46">
        <v>4776</v>
      </c>
    </row>
    <row r="137" spans="2:17" ht="9.75" customHeight="1">
      <c r="B137" s="42"/>
      <c r="C137" s="42" t="s">
        <v>124</v>
      </c>
      <c r="E137" s="45">
        <v>48</v>
      </c>
      <c r="F137" s="46">
        <v>23</v>
      </c>
      <c r="G137" s="46">
        <v>15</v>
      </c>
      <c r="H137" s="46">
        <v>3</v>
      </c>
      <c r="I137" s="46" t="s">
        <v>38</v>
      </c>
      <c r="J137" s="46">
        <v>5</v>
      </c>
      <c r="K137" s="46">
        <v>2</v>
      </c>
      <c r="L137" s="46">
        <v>4</v>
      </c>
      <c r="M137" s="46">
        <v>19</v>
      </c>
      <c r="N137" s="46" t="s">
        <v>38</v>
      </c>
      <c r="O137" s="46">
        <v>181</v>
      </c>
      <c r="P137" s="46">
        <v>142180</v>
      </c>
      <c r="Q137" s="46">
        <v>2419</v>
      </c>
    </row>
    <row r="138" spans="2:17" ht="9.75" customHeight="1">
      <c r="B138" s="42"/>
      <c r="C138" s="42" t="s">
        <v>125</v>
      </c>
      <c r="E138" s="45">
        <v>3</v>
      </c>
      <c r="F138" s="46">
        <v>3</v>
      </c>
      <c r="G138" s="46">
        <v>3</v>
      </c>
      <c r="H138" s="46" t="s">
        <v>38</v>
      </c>
      <c r="I138" s="46" t="s">
        <v>38</v>
      </c>
      <c r="J138" s="46" t="s">
        <v>38</v>
      </c>
      <c r="K138" s="46" t="s">
        <v>38</v>
      </c>
      <c r="L138" s="46" t="s">
        <v>38</v>
      </c>
      <c r="M138" s="46" t="s">
        <v>38</v>
      </c>
      <c r="N138" s="46" t="s">
        <v>38</v>
      </c>
      <c r="O138" s="46">
        <v>6</v>
      </c>
      <c r="P138" s="46">
        <v>2991</v>
      </c>
      <c r="Q138" s="46">
        <v>65</v>
      </c>
    </row>
    <row r="139" spans="2:17" ht="6.75" customHeight="1">
      <c r="B139" s="42"/>
      <c r="C139" s="42"/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</row>
    <row r="140" spans="2:17" s="3" customFormat="1" ht="9.75" customHeight="1">
      <c r="B140" s="39" t="s">
        <v>126</v>
      </c>
      <c r="C140" s="39"/>
      <c r="E140" s="40">
        <f aca="true" t="shared" si="19" ref="E140:Q140">SUM(E141:E148)</f>
        <v>118</v>
      </c>
      <c r="F140" s="41">
        <f t="shared" si="19"/>
        <v>65</v>
      </c>
      <c r="G140" s="41">
        <f t="shared" si="19"/>
        <v>50</v>
      </c>
      <c r="H140" s="41">
        <f t="shared" si="19"/>
        <v>4</v>
      </c>
      <c r="I140" s="41">
        <f t="shared" si="19"/>
        <v>1</v>
      </c>
      <c r="J140" s="41">
        <f t="shared" si="19"/>
        <v>10</v>
      </c>
      <c r="K140" s="41">
        <f t="shared" si="19"/>
        <v>8</v>
      </c>
      <c r="L140" s="41">
        <f t="shared" si="19"/>
        <v>2</v>
      </c>
      <c r="M140" s="41">
        <f t="shared" si="19"/>
        <v>40</v>
      </c>
      <c r="N140" s="41">
        <f t="shared" si="19"/>
        <v>3</v>
      </c>
      <c r="O140" s="41">
        <f t="shared" si="19"/>
        <v>344</v>
      </c>
      <c r="P140" s="41">
        <f t="shared" si="19"/>
        <v>181156</v>
      </c>
      <c r="Q140" s="41">
        <f t="shared" si="19"/>
        <v>6077</v>
      </c>
    </row>
    <row r="141" spans="2:17" ht="9.75" customHeight="1">
      <c r="B141" s="42"/>
      <c r="C141" s="42" t="s">
        <v>127</v>
      </c>
      <c r="E141" s="45">
        <v>21</v>
      </c>
      <c r="F141" s="46">
        <v>12</v>
      </c>
      <c r="G141" s="46">
        <v>9</v>
      </c>
      <c r="H141" s="46" t="s">
        <v>38</v>
      </c>
      <c r="I141" s="46" t="s">
        <v>38</v>
      </c>
      <c r="J141" s="46">
        <v>3</v>
      </c>
      <c r="K141" s="46">
        <v>2</v>
      </c>
      <c r="L141" s="46" t="s">
        <v>38</v>
      </c>
      <c r="M141" s="46">
        <v>7</v>
      </c>
      <c r="N141" s="46" t="s">
        <v>38</v>
      </c>
      <c r="O141" s="46">
        <v>69</v>
      </c>
      <c r="P141" s="46">
        <v>35169</v>
      </c>
      <c r="Q141" s="46">
        <v>1072</v>
      </c>
    </row>
    <row r="142" spans="2:17" ht="9.75" customHeight="1">
      <c r="B142" s="42"/>
      <c r="C142" s="42" t="s">
        <v>128</v>
      </c>
      <c r="E142" s="45">
        <v>15</v>
      </c>
      <c r="F142" s="46">
        <v>5</v>
      </c>
      <c r="G142" s="46">
        <v>3</v>
      </c>
      <c r="H142" s="46" t="s">
        <v>38</v>
      </c>
      <c r="I142" s="46" t="s">
        <v>38</v>
      </c>
      <c r="J142" s="46">
        <v>2</v>
      </c>
      <c r="K142" s="46">
        <v>1</v>
      </c>
      <c r="L142" s="46" t="s">
        <v>38</v>
      </c>
      <c r="M142" s="46">
        <v>8</v>
      </c>
      <c r="N142" s="46">
        <v>1</v>
      </c>
      <c r="O142" s="46">
        <v>35</v>
      </c>
      <c r="P142" s="46">
        <v>20104</v>
      </c>
      <c r="Q142" s="46">
        <v>431</v>
      </c>
    </row>
    <row r="143" spans="2:17" ht="9.75" customHeight="1">
      <c r="B143" s="42"/>
      <c r="C143" s="42" t="s">
        <v>129</v>
      </c>
      <c r="E143" s="45">
        <v>6</v>
      </c>
      <c r="F143" s="46">
        <v>4</v>
      </c>
      <c r="G143" s="46">
        <v>3</v>
      </c>
      <c r="H143" s="46" t="s">
        <v>38</v>
      </c>
      <c r="I143" s="46" t="s">
        <v>38</v>
      </c>
      <c r="J143" s="46">
        <v>1</v>
      </c>
      <c r="K143" s="46" t="s">
        <v>38</v>
      </c>
      <c r="L143" s="46" t="s">
        <v>38</v>
      </c>
      <c r="M143" s="46">
        <v>2</v>
      </c>
      <c r="N143" s="46" t="s">
        <v>38</v>
      </c>
      <c r="O143" s="46">
        <v>48</v>
      </c>
      <c r="P143" s="46">
        <v>27639</v>
      </c>
      <c r="Q143" s="46">
        <v>736</v>
      </c>
    </row>
    <row r="144" spans="2:17" ht="9.75" customHeight="1">
      <c r="B144" s="42"/>
      <c r="C144" s="42" t="s">
        <v>130</v>
      </c>
      <c r="E144" s="45">
        <v>32</v>
      </c>
      <c r="F144" s="46">
        <v>21</v>
      </c>
      <c r="G144" s="46">
        <v>19</v>
      </c>
      <c r="H144" s="46">
        <v>2</v>
      </c>
      <c r="I144" s="46" t="s">
        <v>38</v>
      </c>
      <c r="J144" s="46" t="s">
        <v>38</v>
      </c>
      <c r="K144" s="46">
        <v>4</v>
      </c>
      <c r="L144" s="46" t="s">
        <v>38</v>
      </c>
      <c r="M144" s="46">
        <v>7</v>
      </c>
      <c r="N144" s="46" t="s">
        <v>38</v>
      </c>
      <c r="O144" s="46">
        <v>103</v>
      </c>
      <c r="P144" s="46">
        <v>45766</v>
      </c>
      <c r="Q144" s="46">
        <v>2412</v>
      </c>
    </row>
    <row r="145" spans="2:17" ht="9.75" customHeight="1">
      <c r="B145" s="42"/>
      <c r="C145" s="42" t="s">
        <v>131</v>
      </c>
      <c r="E145" s="45">
        <v>10</v>
      </c>
      <c r="F145" s="46">
        <v>5</v>
      </c>
      <c r="G145" s="46">
        <v>1</v>
      </c>
      <c r="H145" s="46">
        <v>1</v>
      </c>
      <c r="I145" s="46">
        <v>1</v>
      </c>
      <c r="J145" s="46">
        <v>2</v>
      </c>
      <c r="K145" s="46" t="s">
        <v>38</v>
      </c>
      <c r="L145" s="46" t="s">
        <v>38</v>
      </c>
      <c r="M145" s="46">
        <v>4</v>
      </c>
      <c r="N145" s="46">
        <v>1</v>
      </c>
      <c r="O145" s="46">
        <v>19</v>
      </c>
      <c r="P145" s="46">
        <v>9188</v>
      </c>
      <c r="Q145" s="46">
        <v>218</v>
      </c>
    </row>
    <row r="146" spans="2:17" ht="9.75" customHeight="1">
      <c r="B146" s="42"/>
      <c r="C146" s="42" t="s">
        <v>132</v>
      </c>
      <c r="E146" s="45">
        <v>21</v>
      </c>
      <c r="F146" s="46">
        <v>9</v>
      </c>
      <c r="G146" s="46">
        <v>8</v>
      </c>
      <c r="H146" s="46" t="s">
        <v>38</v>
      </c>
      <c r="I146" s="46" t="s">
        <v>38</v>
      </c>
      <c r="J146" s="46">
        <v>1</v>
      </c>
      <c r="K146" s="46">
        <v>1</v>
      </c>
      <c r="L146" s="46">
        <v>2</v>
      </c>
      <c r="M146" s="46">
        <v>8</v>
      </c>
      <c r="N146" s="46">
        <v>1</v>
      </c>
      <c r="O146" s="46">
        <v>46</v>
      </c>
      <c r="P146" s="46">
        <v>27987</v>
      </c>
      <c r="Q146" s="46">
        <v>631</v>
      </c>
    </row>
    <row r="147" spans="2:17" ht="9.75" customHeight="1">
      <c r="B147" s="42"/>
      <c r="C147" s="42" t="s">
        <v>133</v>
      </c>
      <c r="E147" s="45">
        <v>8</v>
      </c>
      <c r="F147" s="46">
        <v>5</v>
      </c>
      <c r="G147" s="46">
        <v>4</v>
      </c>
      <c r="H147" s="46">
        <v>1</v>
      </c>
      <c r="I147" s="46" t="s">
        <v>38</v>
      </c>
      <c r="J147" s="46" t="s">
        <v>38</v>
      </c>
      <c r="K147" s="46" t="s">
        <v>38</v>
      </c>
      <c r="L147" s="46" t="s">
        <v>38</v>
      </c>
      <c r="M147" s="46">
        <v>3</v>
      </c>
      <c r="N147" s="46" t="s">
        <v>38</v>
      </c>
      <c r="O147" s="46">
        <v>17</v>
      </c>
      <c r="P147" s="46">
        <v>10763</v>
      </c>
      <c r="Q147" s="46">
        <v>340</v>
      </c>
    </row>
    <row r="148" spans="2:17" ht="9.75" customHeight="1">
      <c r="B148" s="42"/>
      <c r="C148" s="42" t="s">
        <v>134</v>
      </c>
      <c r="E148" s="45">
        <v>5</v>
      </c>
      <c r="F148" s="46">
        <v>4</v>
      </c>
      <c r="G148" s="46">
        <v>3</v>
      </c>
      <c r="H148" s="46" t="s">
        <v>38</v>
      </c>
      <c r="I148" s="46" t="s">
        <v>38</v>
      </c>
      <c r="J148" s="46">
        <v>1</v>
      </c>
      <c r="K148" s="46" t="s">
        <v>38</v>
      </c>
      <c r="L148" s="46" t="s">
        <v>38</v>
      </c>
      <c r="M148" s="46">
        <v>1</v>
      </c>
      <c r="N148" s="46" t="s">
        <v>38</v>
      </c>
      <c r="O148" s="46">
        <v>7</v>
      </c>
      <c r="P148" s="46">
        <v>4540</v>
      </c>
      <c r="Q148" s="46">
        <v>237</v>
      </c>
    </row>
    <row r="149" spans="2:17" ht="6.75" customHeight="1">
      <c r="B149" s="42"/>
      <c r="C149" s="42"/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</row>
    <row r="150" spans="2:17" s="3" customFormat="1" ht="9.75" customHeight="1">
      <c r="B150" s="39" t="s">
        <v>135</v>
      </c>
      <c r="C150" s="39"/>
      <c r="E150" s="40">
        <f aca="true" t="shared" si="20" ref="E150:N150">SUM(E151:E156)</f>
        <v>147</v>
      </c>
      <c r="F150" s="41">
        <f t="shared" si="20"/>
        <v>78</v>
      </c>
      <c r="G150" s="41">
        <f t="shared" si="20"/>
        <v>38</v>
      </c>
      <c r="H150" s="41">
        <f t="shared" si="20"/>
        <v>10</v>
      </c>
      <c r="I150" s="41">
        <f t="shared" si="20"/>
        <v>4</v>
      </c>
      <c r="J150" s="41">
        <f t="shared" si="20"/>
        <v>26</v>
      </c>
      <c r="K150" s="41">
        <f t="shared" si="20"/>
        <v>5</v>
      </c>
      <c r="L150" s="41">
        <f t="shared" si="20"/>
        <v>9</v>
      </c>
      <c r="M150" s="41">
        <f t="shared" si="20"/>
        <v>48</v>
      </c>
      <c r="N150" s="41">
        <f t="shared" si="20"/>
        <v>7</v>
      </c>
      <c r="O150" s="41">
        <v>375</v>
      </c>
      <c r="P150" s="41">
        <v>185611</v>
      </c>
      <c r="Q150" s="41">
        <v>4826</v>
      </c>
    </row>
    <row r="151" spans="2:18" ht="9.75" customHeight="1">
      <c r="B151" s="42"/>
      <c r="C151" s="42" t="s">
        <v>136</v>
      </c>
      <c r="E151" s="45">
        <v>57</v>
      </c>
      <c r="F151" s="46">
        <v>31</v>
      </c>
      <c r="G151" s="46">
        <v>12</v>
      </c>
      <c r="H151" s="46">
        <v>3</v>
      </c>
      <c r="I151" s="46">
        <v>4</v>
      </c>
      <c r="J151" s="46">
        <v>12</v>
      </c>
      <c r="K151" s="46">
        <v>1</v>
      </c>
      <c r="L151" s="46">
        <v>4</v>
      </c>
      <c r="M151" s="46">
        <v>20</v>
      </c>
      <c r="N151" s="46">
        <v>1</v>
      </c>
      <c r="O151" s="46">
        <v>128</v>
      </c>
      <c r="P151" s="46">
        <v>70087</v>
      </c>
      <c r="Q151" s="46">
        <v>1720</v>
      </c>
      <c r="R151" s="54"/>
    </row>
    <row r="152" spans="2:18" ht="9.75" customHeight="1">
      <c r="B152" s="42"/>
      <c r="C152" s="42" t="s">
        <v>137</v>
      </c>
      <c r="E152" s="45">
        <v>25</v>
      </c>
      <c r="F152" s="46">
        <v>13</v>
      </c>
      <c r="G152" s="46">
        <v>6</v>
      </c>
      <c r="H152" s="46">
        <v>2</v>
      </c>
      <c r="I152" s="46" t="s">
        <v>38</v>
      </c>
      <c r="J152" s="46">
        <v>5</v>
      </c>
      <c r="K152" s="46">
        <v>2</v>
      </c>
      <c r="L152" s="46">
        <v>1</v>
      </c>
      <c r="M152" s="46">
        <v>7</v>
      </c>
      <c r="N152" s="46">
        <v>2</v>
      </c>
      <c r="O152" s="46">
        <v>67</v>
      </c>
      <c r="P152" s="46">
        <v>34169</v>
      </c>
      <c r="Q152" s="46">
        <v>930</v>
      </c>
      <c r="R152" s="54"/>
    </row>
    <row r="153" spans="2:18" ht="9.75" customHeight="1">
      <c r="B153" s="42"/>
      <c r="C153" s="42" t="s">
        <v>138</v>
      </c>
      <c r="E153" s="45">
        <v>6</v>
      </c>
      <c r="F153" s="46">
        <v>4</v>
      </c>
      <c r="G153" s="46">
        <v>2</v>
      </c>
      <c r="H153" s="46">
        <v>1</v>
      </c>
      <c r="I153" s="46" t="s">
        <v>38</v>
      </c>
      <c r="J153" s="46">
        <v>1</v>
      </c>
      <c r="K153" s="46" t="s">
        <v>38</v>
      </c>
      <c r="L153" s="46" t="s">
        <v>38</v>
      </c>
      <c r="M153" s="46">
        <v>1</v>
      </c>
      <c r="N153" s="46">
        <v>1</v>
      </c>
      <c r="O153" s="46" t="s">
        <v>63</v>
      </c>
      <c r="P153" s="46" t="s">
        <v>63</v>
      </c>
      <c r="Q153" s="46" t="s">
        <v>63</v>
      </c>
      <c r="R153" s="54"/>
    </row>
    <row r="154" spans="2:18" ht="9.75" customHeight="1">
      <c r="B154" s="42"/>
      <c r="C154" s="42" t="s">
        <v>139</v>
      </c>
      <c r="E154" s="45">
        <v>1</v>
      </c>
      <c r="F154" s="46">
        <v>1</v>
      </c>
      <c r="G154" s="46" t="s">
        <v>38</v>
      </c>
      <c r="H154" s="46">
        <v>1</v>
      </c>
      <c r="I154" s="46" t="s">
        <v>38</v>
      </c>
      <c r="J154" s="46" t="s">
        <v>38</v>
      </c>
      <c r="K154" s="46" t="s">
        <v>38</v>
      </c>
      <c r="L154" s="46" t="s">
        <v>38</v>
      </c>
      <c r="M154" s="46" t="s">
        <v>38</v>
      </c>
      <c r="N154" s="46" t="s">
        <v>38</v>
      </c>
      <c r="O154" s="46" t="s">
        <v>63</v>
      </c>
      <c r="P154" s="46" t="s">
        <v>63</v>
      </c>
      <c r="Q154" s="46" t="s">
        <v>63</v>
      </c>
      <c r="R154" s="54"/>
    </row>
    <row r="155" spans="2:18" ht="9.75" customHeight="1">
      <c r="B155" s="42"/>
      <c r="C155" s="42" t="s">
        <v>140</v>
      </c>
      <c r="E155" s="45">
        <v>38</v>
      </c>
      <c r="F155" s="46">
        <v>17</v>
      </c>
      <c r="G155" s="46">
        <v>8</v>
      </c>
      <c r="H155" s="46">
        <v>2</v>
      </c>
      <c r="I155" s="46" t="s">
        <v>38</v>
      </c>
      <c r="J155" s="46">
        <v>7</v>
      </c>
      <c r="K155" s="46">
        <v>2</v>
      </c>
      <c r="L155" s="46">
        <v>4</v>
      </c>
      <c r="M155" s="46">
        <v>14</v>
      </c>
      <c r="N155" s="46">
        <v>1</v>
      </c>
      <c r="O155" s="46">
        <v>106</v>
      </c>
      <c r="P155" s="46">
        <v>44954</v>
      </c>
      <c r="Q155" s="46">
        <v>1069</v>
      </c>
      <c r="R155" s="54"/>
    </row>
    <row r="156" spans="2:18" ht="9.75" customHeight="1">
      <c r="B156" s="42"/>
      <c r="C156" s="42" t="s">
        <v>141</v>
      </c>
      <c r="E156" s="45">
        <v>20</v>
      </c>
      <c r="F156" s="46">
        <v>12</v>
      </c>
      <c r="G156" s="46">
        <v>10</v>
      </c>
      <c r="H156" s="46">
        <v>1</v>
      </c>
      <c r="I156" s="46" t="s">
        <v>38</v>
      </c>
      <c r="J156" s="46">
        <v>1</v>
      </c>
      <c r="K156" s="46" t="s">
        <v>38</v>
      </c>
      <c r="L156" s="46" t="s">
        <v>38</v>
      </c>
      <c r="M156" s="46">
        <v>6</v>
      </c>
      <c r="N156" s="46">
        <v>2</v>
      </c>
      <c r="O156" s="46">
        <v>61</v>
      </c>
      <c r="P156" s="46">
        <v>30531</v>
      </c>
      <c r="Q156" s="46">
        <v>828</v>
      </c>
      <c r="R156" s="54"/>
    </row>
    <row r="157" ht="3.75" customHeight="1" thickBot="1">
      <c r="E157" s="47"/>
    </row>
    <row r="158" spans="1:17" ht="12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</row>
  </sheetData>
  <mergeCells count="44">
    <mergeCell ref="B150:C150"/>
    <mergeCell ref="E83:N83"/>
    <mergeCell ref="E4:N4"/>
    <mergeCell ref="B117:C117"/>
    <mergeCell ref="B120:C120"/>
    <mergeCell ref="B133:C133"/>
    <mergeCell ref="B140:C140"/>
    <mergeCell ref="B88:C88"/>
    <mergeCell ref="B95:C95"/>
    <mergeCell ref="B104:C104"/>
    <mergeCell ref="B113:C113"/>
    <mergeCell ref="Q83:Q86"/>
    <mergeCell ref="E84:E86"/>
    <mergeCell ref="F84:J84"/>
    <mergeCell ref="F85:F86"/>
    <mergeCell ref="K85:K86"/>
    <mergeCell ref="L85:L86"/>
    <mergeCell ref="M85:M86"/>
    <mergeCell ref="N85:N86"/>
    <mergeCell ref="A83:D86"/>
    <mergeCell ref="O83:O86"/>
    <mergeCell ref="P83:P86"/>
    <mergeCell ref="B49:C49"/>
    <mergeCell ref="B55:C55"/>
    <mergeCell ref="B65:C65"/>
    <mergeCell ref="B74:C74"/>
    <mergeCell ref="B30:C30"/>
    <mergeCell ref="B36:C36"/>
    <mergeCell ref="B41:C41"/>
    <mergeCell ref="B45:C45"/>
    <mergeCell ref="Q4:Q7"/>
    <mergeCell ref="B9:C9"/>
    <mergeCell ref="B11:C11"/>
    <mergeCell ref="B13:C13"/>
    <mergeCell ref="M6:M7"/>
    <mergeCell ref="N6:N7"/>
    <mergeCell ref="O4:O7"/>
    <mergeCell ref="P4:P7"/>
    <mergeCell ref="F5:J5"/>
    <mergeCell ref="A4:D7"/>
    <mergeCell ref="E5:E7"/>
    <mergeCell ref="F6:F7"/>
    <mergeCell ref="K6:K7"/>
    <mergeCell ref="L6:L7"/>
  </mergeCells>
  <printOptions/>
  <pageMargins left="0.7874015748031497" right="0.7874015748031497" top="0.6692913385826772" bottom="0.6692913385826772" header="0.5118110236220472" footer="0.5118110236220472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岐阜県知事公室統計調査課</cp:lastModifiedBy>
  <dcterms:created xsi:type="dcterms:W3CDTF">2001-04-19T07:41:03Z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