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<sst xmlns="http://schemas.openxmlformats.org/spreadsheetml/2006/main" count="511" uniqueCount="138">
  <si>
    <t>　　　　50．　市町村別、経営組織別　 事業所数、従業者数</t>
  </si>
  <si>
    <t>区分</t>
  </si>
  <si>
    <t>総計</t>
  </si>
  <si>
    <t>個人</t>
  </si>
  <si>
    <t>株式会社</t>
  </si>
  <si>
    <t>有限会社</t>
  </si>
  <si>
    <t>合資・合名・相互会社</t>
  </si>
  <si>
    <t>外国の会社</t>
  </si>
  <si>
    <t>会社以外の法人</t>
  </si>
  <si>
    <t>法人でない団体</t>
  </si>
  <si>
    <t xml:space="preserve"> 国、公共企業体、　　  地方公共団体</t>
  </si>
  <si>
    <t>事業所数</t>
  </si>
  <si>
    <t>従業者数</t>
  </si>
  <si>
    <t>人</t>
  </si>
  <si>
    <t>平成３年 1991</t>
  </si>
  <si>
    <t>　　８　 1996</t>
  </si>
  <si>
    <t>市計</t>
  </si>
  <si>
    <t>郡計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</si>
  <si>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</si>
  <si>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</si>
  <si>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</si>
  <si>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</si>
  <si>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</si>
  <si>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</si>
  <si>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</si>
  <si>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</si>
  <si>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</si>
  <si>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</si>
  <si>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</si>
  <si>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</si>
  <si>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</si>
  <si>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</si>
  <si>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</si>
  <si>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</si>
  <si>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</si>
  <si>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</si>
  <si>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</si>
  <si>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</si>
  <si>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</si>
  <si>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</si>
  <si>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</si>
  <si>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</si>
  <si>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</si>
  <si>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</si>
  <si>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</si>
  <si>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</si>
  <si>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</si>
  <si>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</si>
  <si>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</si>
  <si>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</si>
  <si>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</si>
  <si>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</si>
  <si>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</si>
  <si>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</si>
  <si>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</si>
  <si>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</si>
  <si>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</si>
  <si>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</si>
  <si>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</si>
  <si>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</si>
  <si>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</si>
  <si>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</si>
  <si>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</si>
  <si>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</si>
  <si>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</si>
  <si>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</si>
  <si>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</si>
  <si>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</si>
  <si>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</si>
  <si>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</si>
  <si>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</si>
  <si>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</si>
  <si>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</si>
  <si>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</si>
  <si>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資料：総務省統計局「事業所・企業統計調査」</t>
  </si>
  <si>
    <t>　　　　50．　市町村別、経営組織別　 事業所数、従業者数（続き）</t>
  </si>
  <si>
    <t xml:space="preserve"> 国、公共企業体、　  　地方公共団体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</si>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</sst>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1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4" fillId="0" borderId="0" xfId="0" applyNumberFormat="1" applyFont="1" applyAlignment="1">
      <alignment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202" fontId="4" fillId="0" borderId="9" xfId="0" applyNumberFormat="1" applyFont="1" applyBorder="1" applyAlignment="1">
      <alignment horizontal="right"/>
    </xf>
    <xf numFmtId="202" fontId="4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202" fontId="8" fillId="0" borderId="9" xfId="0" applyNumberFormat="1" applyFont="1" applyBorder="1" applyAlignment="1">
      <alignment horizontal="right"/>
    </xf>
    <xf numFmtId="202" fontId="8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0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202" fontId="4" fillId="0" borderId="13" xfId="0" applyNumberFormat="1" applyFont="1" applyBorder="1" applyAlignment="1">
      <alignment horizontal="right"/>
    </xf>
    <xf numFmtId="202" fontId="4" fillId="0" borderId="12" xfId="0" applyNumberFormat="1" applyFont="1" applyBorder="1" applyAlignment="1">
      <alignment horizontal="right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 [0.00]_ｺﾋﾟｰ ～ 事業所" xfId="20"/>
    <cellStyle name="通貨 [0.00]_事業所" xfId="21"/>
    <cellStyle name="通貨 [0.00]_事業所86" xfId="22"/>
    <cellStyle name="通貨 [0.00]_事業所90" xfId="23"/>
    <cellStyle name="通貨_ｺﾋﾟｰ ～ 事業所" xfId="24"/>
    <cellStyle name="通貨_事業所" xfId="25"/>
    <cellStyle name="通貨_事業所86" xfId="26"/>
    <cellStyle name="通貨_事業所90" xfId="27"/>
    <cellStyle name="標準_ｺﾋﾟｰ ～ 事業所" xfId="28"/>
    <cellStyle name="標準_事業所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E154"/>
  <sheetViews>
    <sheetView tabSelected="1" workbookViewId="0" topLeftCell="A3">
      <selection activeCell="A13" sqref="A13"/>
    </sheetView>
  </sheetViews>
  <sheetFormatPr defaultColWidth="9.140625" defaultRowHeight="12"/>
  <cols>
    <col min="1" max="1" width="1.7109375" style="1" customWidth="1"/>
    <col min="2" max="2" width="11.7109375" style="1" customWidth="1"/>
    <col min="3" max="3" width="0.71875" style="1" customWidth="1"/>
    <col min="4" max="11" width="10.140625" style="1" customWidth="1"/>
    <col min="12" max="21" width="9.421875" style="1" customWidth="1"/>
    <col min="22" max="16384" width="9.140625" style="1" customWidth="1"/>
  </cols>
  <sheetData>
    <row r="1" spans="7:11" ht="17.25" customHeight="1">
      <c r="G1" s="2" t="s">
        <v>0</v>
      </c>
      <c r="H1" s="3"/>
      <c r="K1" s="3"/>
    </row>
    <row r="3" spans="6:21" ht="13.5" customHeight="1" thickBot="1">
      <c r="F3" s="2"/>
      <c r="U3" s="4">
        <v>36434</v>
      </c>
    </row>
    <row r="4" spans="1:21" ht="21" customHeight="1" thickTop="1">
      <c r="A4" s="5" t="s">
        <v>1</v>
      </c>
      <c r="B4" s="5"/>
      <c r="C4" s="5"/>
      <c r="D4" s="6" t="s">
        <v>2</v>
      </c>
      <c r="E4" s="7"/>
      <c r="F4" s="6" t="s">
        <v>3</v>
      </c>
      <c r="G4" s="7"/>
      <c r="H4" s="6" t="s">
        <v>4</v>
      </c>
      <c r="I4" s="7"/>
      <c r="J4" s="6" t="s">
        <v>5</v>
      </c>
      <c r="K4" s="7"/>
      <c r="L4" s="8" t="s">
        <v>6</v>
      </c>
      <c r="M4" s="7"/>
      <c r="N4" s="9" t="s">
        <v>7</v>
      </c>
      <c r="O4" s="10"/>
      <c r="P4" s="11" t="s">
        <v>8</v>
      </c>
      <c r="Q4" s="12"/>
      <c r="R4" s="13" t="s">
        <v>9</v>
      </c>
      <c r="S4" s="14"/>
      <c r="T4" s="13" t="s">
        <v>10</v>
      </c>
      <c r="U4" s="14"/>
    </row>
    <row r="5" spans="1:22" ht="12">
      <c r="A5" s="15"/>
      <c r="B5" s="15"/>
      <c r="C5" s="15"/>
      <c r="D5" s="16" t="s">
        <v>11</v>
      </c>
      <c r="E5" s="17" t="s">
        <v>12</v>
      </c>
      <c r="F5" s="16" t="s">
        <v>11</v>
      </c>
      <c r="G5" s="17" t="s">
        <v>12</v>
      </c>
      <c r="H5" s="16" t="s">
        <v>11</v>
      </c>
      <c r="I5" s="17" t="s">
        <v>12</v>
      </c>
      <c r="J5" s="16" t="s">
        <v>11</v>
      </c>
      <c r="K5" s="17" t="s">
        <v>12</v>
      </c>
      <c r="L5" s="18" t="s">
        <v>11</v>
      </c>
      <c r="M5" s="17" t="s">
        <v>12</v>
      </c>
      <c r="N5" s="16" t="s">
        <v>11</v>
      </c>
      <c r="O5" s="16" t="s">
        <v>12</v>
      </c>
      <c r="P5" s="16" t="s">
        <v>11</v>
      </c>
      <c r="Q5" s="17" t="s">
        <v>12</v>
      </c>
      <c r="R5" s="16" t="s">
        <v>11</v>
      </c>
      <c r="S5" s="17" t="s">
        <v>12</v>
      </c>
      <c r="T5" s="16" t="s">
        <v>11</v>
      </c>
      <c r="U5" s="16" t="s">
        <v>12</v>
      </c>
      <c r="V5" s="19"/>
    </row>
    <row r="6" spans="4:21" s="20" customFormat="1" ht="9.75" customHeight="1">
      <c r="D6" s="21"/>
      <c r="E6" s="22" t="s">
        <v>13</v>
      </c>
      <c r="G6" s="22" t="s">
        <v>13</v>
      </c>
      <c r="I6" s="22" t="s">
        <v>13</v>
      </c>
      <c r="K6" s="22" t="s">
        <v>13</v>
      </c>
      <c r="M6" s="22" t="s">
        <v>13</v>
      </c>
      <c r="O6" s="22" t="s">
        <v>13</v>
      </c>
      <c r="Q6" s="22" t="s">
        <v>13</v>
      </c>
      <c r="S6" s="22" t="s">
        <v>13</v>
      </c>
      <c r="U6" s="22" t="s">
        <v>13</v>
      </c>
    </row>
    <row r="7" spans="1:21" ht="9.75" customHeight="1">
      <c r="A7" s="23" t="s">
        <v>14</v>
      </c>
      <c r="B7" s="23"/>
      <c r="D7" s="24">
        <v>129790</v>
      </c>
      <c r="E7" s="25">
        <v>962423</v>
      </c>
      <c r="F7" s="25">
        <v>82962</v>
      </c>
      <c r="G7" s="25">
        <v>245513</v>
      </c>
      <c r="H7" s="25">
        <v>23617</v>
      </c>
      <c r="I7" s="25">
        <v>469249</v>
      </c>
      <c r="J7" s="25">
        <v>11513</v>
      </c>
      <c r="K7" s="25">
        <v>92005</v>
      </c>
      <c r="L7" s="25">
        <v>1622</v>
      </c>
      <c r="M7" s="25">
        <v>16897</v>
      </c>
      <c r="N7" s="25">
        <v>6</v>
      </c>
      <c r="O7" s="25">
        <v>63</v>
      </c>
      <c r="P7" s="25">
        <v>5647</v>
      </c>
      <c r="Q7" s="25">
        <v>57155</v>
      </c>
      <c r="R7" s="25">
        <v>558</v>
      </c>
      <c r="S7" s="25">
        <v>3144</v>
      </c>
      <c r="T7" s="25">
        <v>3865</v>
      </c>
      <c r="U7" s="25">
        <v>78397</v>
      </c>
    </row>
    <row r="8" spans="1:21" s="27" customFormat="1" ht="9.75" customHeight="1">
      <c r="A8" s="26" t="s">
        <v>15</v>
      </c>
      <c r="B8" s="26"/>
      <c r="D8" s="28">
        <f aca="true" t="shared" si="0" ref="D8:U8">SUM(D10,D12)</f>
        <v>129444</v>
      </c>
      <c r="E8" s="29">
        <f t="shared" si="0"/>
        <v>1009116</v>
      </c>
      <c r="F8" s="29">
        <f t="shared" si="0"/>
        <v>77136</v>
      </c>
      <c r="G8" s="29">
        <f t="shared" si="0"/>
        <v>225049</v>
      </c>
      <c r="H8" s="29">
        <f t="shared" si="0"/>
        <v>25507</v>
      </c>
      <c r="I8" s="29">
        <f t="shared" si="0"/>
        <v>500592</v>
      </c>
      <c r="J8" s="29">
        <f t="shared" si="0"/>
        <v>14797</v>
      </c>
      <c r="K8" s="29">
        <f t="shared" si="0"/>
        <v>111393</v>
      </c>
      <c r="L8" s="29">
        <f t="shared" si="0"/>
        <v>1493</v>
      </c>
      <c r="M8" s="29">
        <f t="shared" si="0"/>
        <v>14897</v>
      </c>
      <c r="N8" s="29">
        <f t="shared" si="0"/>
        <v>8</v>
      </c>
      <c r="O8" s="29">
        <f t="shared" si="0"/>
        <v>80</v>
      </c>
      <c r="P8" s="29">
        <f t="shared" si="0"/>
        <v>5964</v>
      </c>
      <c r="Q8" s="29">
        <f t="shared" si="0"/>
        <v>69855</v>
      </c>
      <c r="R8" s="29">
        <f t="shared" si="0"/>
        <v>599</v>
      </c>
      <c r="S8" s="29">
        <f t="shared" si="0"/>
        <v>3050</v>
      </c>
      <c r="T8" s="29">
        <f t="shared" si="0"/>
        <v>3940</v>
      </c>
      <c r="U8" s="29">
        <f t="shared" si="0"/>
        <v>84200</v>
      </c>
    </row>
    <row r="9" spans="1:21" s="27" customFormat="1" ht="8.25" customHeight="1">
      <c r="A9" s="30"/>
      <c r="B9" s="30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27" customFormat="1" ht="9.75" customHeight="1">
      <c r="A10" s="26" t="s">
        <v>16</v>
      </c>
      <c r="B10" s="26"/>
      <c r="D10" s="28">
        <f aca="true" t="shared" si="1" ref="D10:U10">SUM(D14:D27)</f>
        <v>85976</v>
      </c>
      <c r="E10" s="29">
        <f t="shared" si="1"/>
        <v>689386</v>
      </c>
      <c r="F10" s="29">
        <f t="shared" si="1"/>
        <v>50373</v>
      </c>
      <c r="G10" s="29">
        <f t="shared" si="1"/>
        <v>147418</v>
      </c>
      <c r="H10" s="29">
        <f t="shared" si="1"/>
        <v>18740</v>
      </c>
      <c r="I10" s="29">
        <f t="shared" si="1"/>
        <v>353763</v>
      </c>
      <c r="J10" s="29">
        <f t="shared" si="1"/>
        <v>10004</v>
      </c>
      <c r="K10" s="29">
        <f t="shared" si="1"/>
        <v>73448</v>
      </c>
      <c r="L10" s="29">
        <f t="shared" si="1"/>
        <v>1066</v>
      </c>
      <c r="M10" s="29">
        <f t="shared" si="1"/>
        <v>11143</v>
      </c>
      <c r="N10" s="29">
        <f t="shared" si="1"/>
        <v>7</v>
      </c>
      <c r="O10" s="29">
        <f t="shared" si="1"/>
        <v>76</v>
      </c>
      <c r="P10" s="29">
        <f t="shared" si="1"/>
        <v>3525</v>
      </c>
      <c r="Q10" s="29">
        <f t="shared" si="1"/>
        <v>46279</v>
      </c>
      <c r="R10" s="29">
        <f t="shared" si="1"/>
        <v>412</v>
      </c>
      <c r="S10" s="29">
        <f t="shared" si="1"/>
        <v>1927</v>
      </c>
      <c r="T10" s="29">
        <f t="shared" si="1"/>
        <v>1849</v>
      </c>
      <c r="U10" s="29">
        <f t="shared" si="1"/>
        <v>55332</v>
      </c>
    </row>
    <row r="11" spans="1:21" s="27" customFormat="1" ht="8.25" customHeight="1">
      <c r="A11" s="30"/>
      <c r="B11" s="30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s="27" customFormat="1" ht="9.75" customHeight="1">
      <c r="A12" s="26" t="s">
        <v>17</v>
      </c>
      <c r="B12" s="26"/>
      <c r="D12" s="28">
        <f aca="true" t="shared" si="2" ref="D12:U12">SUM(D29,D35,D40,D44,D48,D54,D64,D73,D85,D92,D101,D110,D114,D117,D130,D137,D147)</f>
        <v>43468</v>
      </c>
      <c r="E12" s="29">
        <f t="shared" si="2"/>
        <v>319730</v>
      </c>
      <c r="F12" s="29">
        <f t="shared" si="2"/>
        <v>26763</v>
      </c>
      <c r="G12" s="29">
        <f t="shared" si="2"/>
        <v>77631</v>
      </c>
      <c r="H12" s="29">
        <f t="shared" si="2"/>
        <v>6767</v>
      </c>
      <c r="I12" s="29">
        <f t="shared" si="2"/>
        <v>146829</v>
      </c>
      <c r="J12" s="29">
        <f t="shared" si="2"/>
        <v>4793</v>
      </c>
      <c r="K12" s="29">
        <f t="shared" si="2"/>
        <v>37945</v>
      </c>
      <c r="L12" s="29">
        <f t="shared" si="2"/>
        <v>427</v>
      </c>
      <c r="M12" s="29">
        <f t="shared" si="2"/>
        <v>3754</v>
      </c>
      <c r="N12" s="29">
        <f t="shared" si="2"/>
        <v>1</v>
      </c>
      <c r="O12" s="29">
        <f t="shared" si="2"/>
        <v>4</v>
      </c>
      <c r="P12" s="29">
        <f t="shared" si="2"/>
        <v>2439</v>
      </c>
      <c r="Q12" s="29">
        <f t="shared" si="2"/>
        <v>23576</v>
      </c>
      <c r="R12" s="29">
        <f t="shared" si="2"/>
        <v>187</v>
      </c>
      <c r="S12" s="29">
        <f t="shared" si="2"/>
        <v>1123</v>
      </c>
      <c r="T12" s="29">
        <f t="shared" si="2"/>
        <v>2091</v>
      </c>
      <c r="U12" s="29">
        <f t="shared" si="2"/>
        <v>28868</v>
      </c>
    </row>
    <row r="13" spans="1:21" ht="8.25" customHeight="1">
      <c r="A13" s="31"/>
      <c r="B13" s="31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9.75" customHeight="1">
      <c r="A14" s="31"/>
      <c r="B14" s="31" t="s">
        <v>18</v>
      </c>
      <c r="D14" s="24">
        <v>29011</v>
      </c>
      <c r="E14" s="25">
        <v>226776</v>
      </c>
      <c r="F14" s="25">
        <v>16633</v>
      </c>
      <c r="G14" s="25">
        <v>47938</v>
      </c>
      <c r="H14" s="25">
        <v>7272</v>
      </c>
      <c r="I14" s="25">
        <v>114113</v>
      </c>
      <c r="J14" s="25">
        <v>2849</v>
      </c>
      <c r="K14" s="25">
        <v>19803</v>
      </c>
      <c r="L14" s="25">
        <v>453</v>
      </c>
      <c r="M14" s="25">
        <v>5312</v>
      </c>
      <c r="N14" s="25">
        <v>7</v>
      </c>
      <c r="O14" s="25">
        <v>76</v>
      </c>
      <c r="P14" s="25">
        <v>1202</v>
      </c>
      <c r="Q14" s="25">
        <v>18300</v>
      </c>
      <c r="R14" s="25">
        <v>148</v>
      </c>
      <c r="S14" s="25">
        <v>635</v>
      </c>
      <c r="T14" s="25">
        <v>447</v>
      </c>
      <c r="U14" s="25">
        <v>20599</v>
      </c>
    </row>
    <row r="15" spans="1:21" ht="9.75" customHeight="1">
      <c r="A15" s="31"/>
      <c r="B15" s="31" t="s">
        <v>19</v>
      </c>
      <c r="D15" s="24">
        <v>9267</v>
      </c>
      <c r="E15" s="25">
        <v>87405</v>
      </c>
      <c r="F15" s="25">
        <v>5330</v>
      </c>
      <c r="G15" s="25">
        <v>16268</v>
      </c>
      <c r="H15" s="25">
        <v>2262</v>
      </c>
      <c r="I15" s="25">
        <v>51632</v>
      </c>
      <c r="J15" s="25">
        <v>843</v>
      </c>
      <c r="K15" s="25">
        <v>6292</v>
      </c>
      <c r="L15" s="25">
        <v>155</v>
      </c>
      <c r="M15" s="25">
        <v>1454</v>
      </c>
      <c r="N15" s="25" t="s">
        <v>20</v>
      </c>
      <c r="O15" s="25" t="s">
        <v>20</v>
      </c>
      <c r="P15" s="25">
        <v>444</v>
      </c>
      <c r="Q15" s="25">
        <v>5023</v>
      </c>
      <c r="R15" s="25">
        <v>38</v>
      </c>
      <c r="S15" s="25">
        <v>146</v>
      </c>
      <c r="T15" s="25">
        <v>195</v>
      </c>
      <c r="U15" s="25">
        <v>6590</v>
      </c>
    </row>
    <row r="16" spans="1:21" ht="9.75" customHeight="1">
      <c r="A16" s="31"/>
      <c r="B16" s="31" t="s">
        <v>21</v>
      </c>
      <c r="D16" s="24">
        <v>5824</v>
      </c>
      <c r="E16" s="25">
        <v>39653</v>
      </c>
      <c r="F16" s="25">
        <v>3305</v>
      </c>
      <c r="G16" s="25">
        <v>8608</v>
      </c>
      <c r="H16" s="25">
        <v>1001</v>
      </c>
      <c r="I16" s="25">
        <v>16370</v>
      </c>
      <c r="J16" s="25">
        <v>1019</v>
      </c>
      <c r="K16" s="25">
        <v>7230</v>
      </c>
      <c r="L16" s="25">
        <v>82</v>
      </c>
      <c r="M16" s="25">
        <v>674</v>
      </c>
      <c r="N16" s="25" t="s">
        <v>20</v>
      </c>
      <c r="O16" s="25" t="s">
        <v>20</v>
      </c>
      <c r="P16" s="25">
        <v>246</v>
      </c>
      <c r="Q16" s="25">
        <v>3650</v>
      </c>
      <c r="R16" s="25">
        <v>37</v>
      </c>
      <c r="S16" s="25">
        <v>116</v>
      </c>
      <c r="T16" s="25">
        <v>134</v>
      </c>
      <c r="U16" s="25">
        <v>3005</v>
      </c>
    </row>
    <row r="17" spans="1:21" ht="9.75" customHeight="1">
      <c r="A17" s="31"/>
      <c r="B17" s="31" t="s">
        <v>22</v>
      </c>
      <c r="D17" s="24">
        <v>5790</v>
      </c>
      <c r="E17" s="25">
        <v>41926</v>
      </c>
      <c r="F17" s="25">
        <v>3382</v>
      </c>
      <c r="G17" s="25">
        <v>9995</v>
      </c>
      <c r="H17" s="25">
        <v>1285</v>
      </c>
      <c r="I17" s="25">
        <v>19498</v>
      </c>
      <c r="J17" s="25">
        <v>759</v>
      </c>
      <c r="K17" s="25">
        <v>5538</v>
      </c>
      <c r="L17" s="25">
        <v>32</v>
      </c>
      <c r="M17" s="25">
        <v>419</v>
      </c>
      <c r="N17" s="25" t="s">
        <v>20</v>
      </c>
      <c r="O17" s="25" t="s">
        <v>20</v>
      </c>
      <c r="P17" s="25">
        <v>178</v>
      </c>
      <c r="Q17" s="25">
        <v>2294</v>
      </c>
      <c r="R17" s="25">
        <v>16</v>
      </c>
      <c r="S17" s="25">
        <v>114</v>
      </c>
      <c r="T17" s="25">
        <v>138</v>
      </c>
      <c r="U17" s="25">
        <v>4068</v>
      </c>
    </row>
    <row r="18" spans="1:21" ht="9.75" customHeight="1">
      <c r="A18" s="31"/>
      <c r="B18" s="31" t="s">
        <v>23</v>
      </c>
      <c r="D18" s="24">
        <v>5177</v>
      </c>
      <c r="E18" s="25">
        <v>36145</v>
      </c>
      <c r="F18" s="25">
        <v>3279</v>
      </c>
      <c r="G18" s="25">
        <v>8858</v>
      </c>
      <c r="H18" s="25">
        <v>932</v>
      </c>
      <c r="I18" s="25">
        <v>18071</v>
      </c>
      <c r="J18" s="25">
        <v>582</v>
      </c>
      <c r="K18" s="25">
        <v>4321</v>
      </c>
      <c r="L18" s="25">
        <v>51</v>
      </c>
      <c r="M18" s="25">
        <v>452</v>
      </c>
      <c r="N18" s="25" t="s">
        <v>20</v>
      </c>
      <c r="O18" s="25" t="s">
        <v>20</v>
      </c>
      <c r="P18" s="25">
        <v>206</v>
      </c>
      <c r="Q18" s="25">
        <v>2203</v>
      </c>
      <c r="R18" s="25">
        <v>38</v>
      </c>
      <c r="S18" s="25">
        <v>198</v>
      </c>
      <c r="T18" s="25">
        <v>89</v>
      </c>
      <c r="U18" s="25">
        <v>2042</v>
      </c>
    </row>
    <row r="19" spans="1:21" ht="9.75" customHeight="1">
      <c r="A19" s="31"/>
      <c r="B19" s="31" t="s">
        <v>24</v>
      </c>
      <c r="D19" s="24">
        <v>2953</v>
      </c>
      <c r="E19" s="25">
        <v>29238</v>
      </c>
      <c r="F19" s="25">
        <v>1629</v>
      </c>
      <c r="G19" s="25">
        <v>4872</v>
      </c>
      <c r="H19" s="25">
        <v>657</v>
      </c>
      <c r="I19" s="25">
        <v>17308</v>
      </c>
      <c r="J19" s="25">
        <v>412</v>
      </c>
      <c r="K19" s="25">
        <v>3314</v>
      </c>
      <c r="L19" s="25">
        <v>11</v>
      </c>
      <c r="M19" s="25">
        <v>163</v>
      </c>
      <c r="N19" s="25" t="s">
        <v>20</v>
      </c>
      <c r="O19" s="25" t="s">
        <v>20</v>
      </c>
      <c r="P19" s="25">
        <v>118</v>
      </c>
      <c r="Q19" s="25">
        <v>1359</v>
      </c>
      <c r="R19" s="25">
        <v>15</v>
      </c>
      <c r="S19" s="25">
        <v>43</v>
      </c>
      <c r="T19" s="25">
        <v>111</v>
      </c>
      <c r="U19" s="25">
        <v>2179</v>
      </c>
    </row>
    <row r="20" spans="1:21" ht="9.75" customHeight="1">
      <c r="A20" s="31"/>
      <c r="B20" s="31" t="s">
        <v>25</v>
      </c>
      <c r="D20" s="24">
        <v>1856</v>
      </c>
      <c r="E20" s="25">
        <v>11810</v>
      </c>
      <c r="F20" s="25">
        <v>1274</v>
      </c>
      <c r="G20" s="25">
        <v>3634</v>
      </c>
      <c r="H20" s="25">
        <v>253</v>
      </c>
      <c r="I20" s="25">
        <v>4977</v>
      </c>
      <c r="J20" s="25">
        <v>139</v>
      </c>
      <c r="K20" s="25">
        <v>1029</v>
      </c>
      <c r="L20" s="25">
        <v>19</v>
      </c>
      <c r="M20" s="25">
        <v>146</v>
      </c>
      <c r="N20" s="25" t="s">
        <v>20</v>
      </c>
      <c r="O20" s="25" t="s">
        <v>20</v>
      </c>
      <c r="P20" s="25">
        <v>90</v>
      </c>
      <c r="Q20" s="25">
        <v>656</v>
      </c>
      <c r="R20" s="25">
        <v>6</v>
      </c>
      <c r="S20" s="25">
        <v>23</v>
      </c>
      <c r="T20" s="25">
        <v>75</v>
      </c>
      <c r="U20" s="25">
        <v>1345</v>
      </c>
    </row>
    <row r="21" spans="1:21" ht="9.75" customHeight="1">
      <c r="A21" s="31"/>
      <c r="B21" s="31" t="s">
        <v>26</v>
      </c>
      <c r="D21" s="24">
        <v>2494</v>
      </c>
      <c r="E21" s="25">
        <v>19010</v>
      </c>
      <c r="F21" s="25">
        <v>1518</v>
      </c>
      <c r="G21" s="25">
        <v>4690</v>
      </c>
      <c r="H21" s="25">
        <v>420</v>
      </c>
      <c r="I21" s="25">
        <v>8731</v>
      </c>
      <c r="J21" s="25">
        <v>325</v>
      </c>
      <c r="K21" s="25">
        <v>2676</v>
      </c>
      <c r="L21" s="25">
        <v>17</v>
      </c>
      <c r="M21" s="25">
        <v>164</v>
      </c>
      <c r="N21" s="25" t="s">
        <v>20</v>
      </c>
      <c r="O21" s="25" t="s">
        <v>20</v>
      </c>
      <c r="P21" s="25">
        <v>124</v>
      </c>
      <c r="Q21" s="25">
        <v>1664</v>
      </c>
      <c r="R21" s="25">
        <v>11</v>
      </c>
      <c r="S21" s="25">
        <v>35</v>
      </c>
      <c r="T21" s="25">
        <v>79</v>
      </c>
      <c r="U21" s="25">
        <v>1050</v>
      </c>
    </row>
    <row r="22" spans="1:21" ht="9.75" customHeight="1">
      <c r="A22" s="31"/>
      <c r="B22" s="31" t="s">
        <v>27</v>
      </c>
      <c r="D22" s="24">
        <v>3914</v>
      </c>
      <c r="E22" s="25">
        <v>25243</v>
      </c>
      <c r="F22" s="25">
        <v>2538</v>
      </c>
      <c r="G22" s="25">
        <v>7235</v>
      </c>
      <c r="H22" s="25">
        <v>657</v>
      </c>
      <c r="I22" s="25">
        <v>11849</v>
      </c>
      <c r="J22" s="25">
        <v>411</v>
      </c>
      <c r="K22" s="25">
        <v>2677</v>
      </c>
      <c r="L22" s="25">
        <v>68</v>
      </c>
      <c r="M22" s="25">
        <v>453</v>
      </c>
      <c r="N22" s="25" t="s">
        <v>20</v>
      </c>
      <c r="O22" s="25" t="s">
        <v>20</v>
      </c>
      <c r="P22" s="25">
        <v>166</v>
      </c>
      <c r="Q22" s="25">
        <v>1398</v>
      </c>
      <c r="R22" s="25">
        <v>3</v>
      </c>
      <c r="S22" s="25">
        <v>3</v>
      </c>
      <c r="T22" s="25">
        <v>71</v>
      </c>
      <c r="U22" s="25">
        <v>1628</v>
      </c>
    </row>
    <row r="23" spans="1:21" ht="9.75" customHeight="1">
      <c r="A23" s="31"/>
      <c r="B23" s="31" t="s">
        <v>28</v>
      </c>
      <c r="D23" s="24">
        <v>2228</v>
      </c>
      <c r="E23" s="25">
        <v>18185</v>
      </c>
      <c r="F23" s="25">
        <v>1232</v>
      </c>
      <c r="G23" s="25">
        <v>3522</v>
      </c>
      <c r="H23" s="25">
        <v>409</v>
      </c>
      <c r="I23" s="25">
        <v>8820</v>
      </c>
      <c r="J23" s="25">
        <v>339</v>
      </c>
      <c r="K23" s="25">
        <v>2744</v>
      </c>
      <c r="L23" s="25">
        <v>10</v>
      </c>
      <c r="M23" s="25">
        <v>134</v>
      </c>
      <c r="N23" s="25" t="s">
        <v>20</v>
      </c>
      <c r="O23" s="25" t="s">
        <v>20</v>
      </c>
      <c r="P23" s="25">
        <v>110</v>
      </c>
      <c r="Q23" s="25">
        <v>1158</v>
      </c>
      <c r="R23" s="25">
        <v>27</v>
      </c>
      <c r="S23" s="25">
        <v>91</v>
      </c>
      <c r="T23" s="25">
        <v>101</v>
      </c>
      <c r="U23" s="25">
        <v>1716</v>
      </c>
    </row>
    <row r="24" spans="1:21" ht="9.75" customHeight="1">
      <c r="A24" s="31"/>
      <c r="B24" s="31" t="s">
        <v>29</v>
      </c>
      <c r="D24" s="24">
        <v>2843</v>
      </c>
      <c r="E24" s="25">
        <v>24971</v>
      </c>
      <c r="F24" s="25">
        <v>1687</v>
      </c>
      <c r="G24" s="25">
        <v>5015</v>
      </c>
      <c r="H24" s="25">
        <v>555</v>
      </c>
      <c r="I24" s="25">
        <v>12991</v>
      </c>
      <c r="J24" s="25">
        <v>319</v>
      </c>
      <c r="K24" s="25">
        <v>2712</v>
      </c>
      <c r="L24" s="25">
        <v>45</v>
      </c>
      <c r="M24" s="25">
        <v>369</v>
      </c>
      <c r="N24" s="25" t="s">
        <v>20</v>
      </c>
      <c r="O24" s="25" t="s">
        <v>20</v>
      </c>
      <c r="P24" s="25">
        <v>125</v>
      </c>
      <c r="Q24" s="25">
        <v>1987</v>
      </c>
      <c r="R24" s="25">
        <v>24</v>
      </c>
      <c r="S24" s="25">
        <v>64</v>
      </c>
      <c r="T24" s="25">
        <v>88</v>
      </c>
      <c r="U24" s="25">
        <v>1833</v>
      </c>
    </row>
    <row r="25" spans="1:21" ht="9.75" customHeight="1">
      <c r="A25" s="31"/>
      <c r="B25" s="31" t="s">
        <v>30</v>
      </c>
      <c r="D25" s="24">
        <v>4882</v>
      </c>
      <c r="E25" s="25">
        <v>32136</v>
      </c>
      <c r="F25" s="25">
        <v>3108</v>
      </c>
      <c r="G25" s="25">
        <v>9438</v>
      </c>
      <c r="H25" s="25">
        <v>757</v>
      </c>
      <c r="I25" s="25">
        <v>13285</v>
      </c>
      <c r="J25" s="25">
        <v>725</v>
      </c>
      <c r="K25" s="25">
        <v>5264</v>
      </c>
      <c r="L25" s="25">
        <v>23</v>
      </c>
      <c r="M25" s="25">
        <v>226</v>
      </c>
      <c r="N25" s="25" t="s">
        <v>20</v>
      </c>
      <c r="O25" s="25" t="s">
        <v>20</v>
      </c>
      <c r="P25" s="25">
        <v>145</v>
      </c>
      <c r="Q25" s="25">
        <v>1675</v>
      </c>
      <c r="R25" s="25">
        <v>12</v>
      </c>
      <c r="S25" s="25">
        <v>37</v>
      </c>
      <c r="T25" s="25">
        <v>112</v>
      </c>
      <c r="U25" s="25">
        <v>2211</v>
      </c>
    </row>
    <row r="26" spans="1:21" ht="9.75" customHeight="1">
      <c r="A26" s="31"/>
      <c r="B26" s="31" t="s">
        <v>31</v>
      </c>
      <c r="D26" s="24">
        <v>6258</v>
      </c>
      <c r="E26" s="25">
        <v>57251</v>
      </c>
      <c r="F26" s="25">
        <v>3598</v>
      </c>
      <c r="G26" s="25">
        <v>11234</v>
      </c>
      <c r="H26" s="25">
        <v>1393</v>
      </c>
      <c r="I26" s="25">
        <v>31385</v>
      </c>
      <c r="J26" s="25">
        <v>794</v>
      </c>
      <c r="K26" s="25">
        <v>5590</v>
      </c>
      <c r="L26" s="25">
        <v>79</v>
      </c>
      <c r="M26" s="25">
        <v>716</v>
      </c>
      <c r="N26" s="25" t="s">
        <v>20</v>
      </c>
      <c r="O26" s="25" t="s">
        <v>20</v>
      </c>
      <c r="P26" s="25">
        <v>232</v>
      </c>
      <c r="Q26" s="25">
        <v>2712</v>
      </c>
      <c r="R26" s="25">
        <v>32</v>
      </c>
      <c r="S26" s="25">
        <v>248</v>
      </c>
      <c r="T26" s="25">
        <v>130</v>
      </c>
      <c r="U26" s="25">
        <v>5366</v>
      </c>
    </row>
    <row r="27" spans="1:21" ht="9.75" customHeight="1">
      <c r="A27" s="31"/>
      <c r="B27" s="31" t="s">
        <v>32</v>
      </c>
      <c r="D27" s="24">
        <v>3479</v>
      </c>
      <c r="E27" s="25">
        <v>39637</v>
      </c>
      <c r="F27" s="25">
        <v>1860</v>
      </c>
      <c r="G27" s="25">
        <v>6111</v>
      </c>
      <c r="H27" s="25">
        <v>887</v>
      </c>
      <c r="I27" s="25">
        <v>24733</v>
      </c>
      <c r="J27" s="25">
        <v>488</v>
      </c>
      <c r="K27" s="25">
        <v>4258</v>
      </c>
      <c r="L27" s="25">
        <v>21</v>
      </c>
      <c r="M27" s="25">
        <v>461</v>
      </c>
      <c r="N27" s="25" t="s">
        <v>20</v>
      </c>
      <c r="O27" s="25" t="s">
        <v>20</v>
      </c>
      <c r="P27" s="25">
        <v>139</v>
      </c>
      <c r="Q27" s="25">
        <v>2200</v>
      </c>
      <c r="R27" s="25">
        <v>5</v>
      </c>
      <c r="S27" s="25">
        <v>174</v>
      </c>
      <c r="T27" s="25">
        <v>79</v>
      </c>
      <c r="U27" s="25">
        <v>1700</v>
      </c>
    </row>
    <row r="28" spans="1:21" ht="8.25" customHeight="1">
      <c r="A28" s="31"/>
      <c r="B28" s="31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27" customFormat="1" ht="9.75" customHeight="1">
      <c r="A29" s="26" t="s">
        <v>33</v>
      </c>
      <c r="B29" s="26"/>
      <c r="D29" s="28">
        <f aca="true" t="shared" si="3" ref="D29:M29">SUM(D30:D33)</f>
        <v>4583</v>
      </c>
      <c r="E29" s="29">
        <f t="shared" si="3"/>
        <v>39331</v>
      </c>
      <c r="F29" s="29">
        <f t="shared" si="3"/>
        <v>2600</v>
      </c>
      <c r="G29" s="29">
        <f t="shared" si="3"/>
        <v>7488</v>
      </c>
      <c r="H29" s="29">
        <f t="shared" si="3"/>
        <v>1142</v>
      </c>
      <c r="I29" s="29">
        <f t="shared" si="3"/>
        <v>22276</v>
      </c>
      <c r="J29" s="29">
        <f t="shared" si="3"/>
        <v>531</v>
      </c>
      <c r="K29" s="29">
        <f t="shared" si="3"/>
        <v>3942</v>
      </c>
      <c r="L29" s="29">
        <f t="shared" si="3"/>
        <v>70</v>
      </c>
      <c r="M29" s="29">
        <f t="shared" si="3"/>
        <v>410</v>
      </c>
      <c r="N29" s="29" t="s">
        <v>20</v>
      </c>
      <c r="O29" s="29" t="s">
        <v>20</v>
      </c>
      <c r="P29" s="29">
        <f aca="true" t="shared" si="4" ref="P29:U29">SUM(P30:P33)</f>
        <v>135</v>
      </c>
      <c r="Q29" s="29">
        <f t="shared" si="4"/>
        <v>2534</v>
      </c>
      <c r="R29" s="29">
        <f t="shared" si="4"/>
        <v>3</v>
      </c>
      <c r="S29" s="29">
        <f t="shared" si="4"/>
        <v>16</v>
      </c>
      <c r="T29" s="29">
        <f t="shared" si="4"/>
        <v>102</v>
      </c>
      <c r="U29" s="29">
        <f t="shared" si="4"/>
        <v>2665</v>
      </c>
    </row>
    <row r="30" spans="1:21" ht="9.75" customHeight="1">
      <c r="A30" s="31"/>
      <c r="B30" s="31" t="s">
        <v>34</v>
      </c>
      <c r="D30" s="24">
        <v>589</v>
      </c>
      <c r="E30" s="25">
        <v>3469</v>
      </c>
      <c r="F30" s="25">
        <v>417</v>
      </c>
      <c r="G30" s="25">
        <v>1051</v>
      </c>
      <c r="H30" s="25">
        <v>63</v>
      </c>
      <c r="I30" s="25">
        <v>1721</v>
      </c>
      <c r="J30" s="25">
        <v>59</v>
      </c>
      <c r="K30" s="25">
        <v>305</v>
      </c>
      <c r="L30" s="25">
        <v>24</v>
      </c>
      <c r="M30" s="25">
        <v>93</v>
      </c>
      <c r="N30" s="25" t="s">
        <v>20</v>
      </c>
      <c r="O30" s="25" t="s">
        <v>20</v>
      </c>
      <c r="P30" s="25">
        <v>11</v>
      </c>
      <c r="Q30" s="25">
        <v>126</v>
      </c>
      <c r="R30" s="25" t="s">
        <v>20</v>
      </c>
      <c r="S30" s="25" t="s">
        <v>20</v>
      </c>
      <c r="T30" s="25">
        <v>15</v>
      </c>
      <c r="U30" s="25">
        <v>173</v>
      </c>
    </row>
    <row r="31" spans="1:21" ht="9.75" customHeight="1">
      <c r="A31" s="31"/>
      <c r="B31" s="31" t="s">
        <v>35</v>
      </c>
      <c r="D31" s="24">
        <v>1650</v>
      </c>
      <c r="E31" s="25">
        <v>14852</v>
      </c>
      <c r="F31" s="25">
        <v>822</v>
      </c>
      <c r="G31" s="25">
        <v>2489</v>
      </c>
      <c r="H31" s="25">
        <v>530</v>
      </c>
      <c r="I31" s="25">
        <v>9513</v>
      </c>
      <c r="J31" s="25">
        <v>220</v>
      </c>
      <c r="K31" s="25">
        <v>1832</v>
      </c>
      <c r="L31" s="25">
        <v>10</v>
      </c>
      <c r="M31" s="25">
        <v>73</v>
      </c>
      <c r="N31" s="25" t="s">
        <v>20</v>
      </c>
      <c r="O31" s="25" t="s">
        <v>20</v>
      </c>
      <c r="P31" s="25">
        <v>42</v>
      </c>
      <c r="Q31" s="25">
        <v>580</v>
      </c>
      <c r="R31" s="25" t="s">
        <v>20</v>
      </c>
      <c r="S31" s="25" t="s">
        <v>20</v>
      </c>
      <c r="T31" s="25">
        <v>26</v>
      </c>
      <c r="U31" s="25">
        <v>365</v>
      </c>
    </row>
    <row r="32" spans="1:21" ht="9.75" customHeight="1">
      <c r="A32" s="31"/>
      <c r="B32" s="31" t="s">
        <v>36</v>
      </c>
      <c r="D32" s="24">
        <v>1407</v>
      </c>
      <c r="E32" s="25">
        <v>10986</v>
      </c>
      <c r="F32" s="25">
        <v>893</v>
      </c>
      <c r="G32" s="25">
        <v>2552</v>
      </c>
      <c r="H32" s="25">
        <v>250</v>
      </c>
      <c r="I32" s="25">
        <v>4413</v>
      </c>
      <c r="J32" s="25">
        <v>148</v>
      </c>
      <c r="K32" s="25">
        <v>1044</v>
      </c>
      <c r="L32" s="25">
        <v>29</v>
      </c>
      <c r="M32" s="25">
        <v>157</v>
      </c>
      <c r="N32" s="25" t="s">
        <v>20</v>
      </c>
      <c r="O32" s="25" t="s">
        <v>20</v>
      </c>
      <c r="P32" s="25">
        <v>47</v>
      </c>
      <c r="Q32" s="25">
        <v>1119</v>
      </c>
      <c r="R32" s="25">
        <v>2</v>
      </c>
      <c r="S32" s="25">
        <v>13</v>
      </c>
      <c r="T32" s="25">
        <v>38</v>
      </c>
      <c r="U32" s="25">
        <v>1688</v>
      </c>
    </row>
    <row r="33" spans="1:21" ht="9.75" customHeight="1">
      <c r="A33" s="31"/>
      <c r="B33" s="31" t="s">
        <v>37</v>
      </c>
      <c r="D33" s="24">
        <v>937</v>
      </c>
      <c r="E33" s="25">
        <v>10024</v>
      </c>
      <c r="F33" s="25">
        <v>468</v>
      </c>
      <c r="G33" s="25">
        <v>1396</v>
      </c>
      <c r="H33" s="25">
        <v>299</v>
      </c>
      <c r="I33" s="25">
        <v>6629</v>
      </c>
      <c r="J33" s="25">
        <v>104</v>
      </c>
      <c r="K33" s="25">
        <v>761</v>
      </c>
      <c r="L33" s="25">
        <v>7</v>
      </c>
      <c r="M33" s="25">
        <v>87</v>
      </c>
      <c r="N33" s="25" t="s">
        <v>20</v>
      </c>
      <c r="O33" s="25" t="s">
        <v>20</v>
      </c>
      <c r="P33" s="25">
        <v>35</v>
      </c>
      <c r="Q33" s="25">
        <v>709</v>
      </c>
      <c r="R33" s="25">
        <v>1</v>
      </c>
      <c r="S33" s="25">
        <v>3</v>
      </c>
      <c r="T33" s="25">
        <v>23</v>
      </c>
      <c r="U33" s="25">
        <v>439</v>
      </c>
    </row>
    <row r="34" spans="1:21" ht="8.25" customHeight="1">
      <c r="A34" s="31"/>
      <c r="B34" s="31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s="27" customFormat="1" ht="9.75" customHeight="1">
      <c r="A35" s="26" t="s">
        <v>38</v>
      </c>
      <c r="B35" s="26"/>
      <c r="D35" s="28">
        <f aca="true" t="shared" si="5" ref="D35:M35">SUM(D36:D38)</f>
        <v>2014</v>
      </c>
      <c r="E35" s="29">
        <f t="shared" si="5"/>
        <v>14903</v>
      </c>
      <c r="F35" s="29">
        <f t="shared" si="5"/>
        <v>1222</v>
      </c>
      <c r="G35" s="29">
        <f t="shared" si="5"/>
        <v>3918</v>
      </c>
      <c r="H35" s="29">
        <f t="shared" si="5"/>
        <v>347</v>
      </c>
      <c r="I35" s="29">
        <f t="shared" si="5"/>
        <v>7046</v>
      </c>
      <c r="J35" s="29">
        <f t="shared" si="5"/>
        <v>170</v>
      </c>
      <c r="K35" s="29">
        <f t="shared" si="5"/>
        <v>1603</v>
      </c>
      <c r="L35" s="29">
        <f t="shared" si="5"/>
        <v>20</v>
      </c>
      <c r="M35" s="29">
        <f t="shared" si="5"/>
        <v>217</v>
      </c>
      <c r="N35" s="29" t="s">
        <v>20</v>
      </c>
      <c r="O35" s="29" t="s">
        <v>20</v>
      </c>
      <c r="P35" s="29">
        <f aca="true" t="shared" si="6" ref="P35:U35">SUM(P36:P38)</f>
        <v>155</v>
      </c>
      <c r="Q35" s="29">
        <f t="shared" si="6"/>
        <v>883</v>
      </c>
      <c r="R35" s="29">
        <f t="shared" si="6"/>
        <v>4</v>
      </c>
      <c r="S35" s="29">
        <f t="shared" si="6"/>
        <v>45</v>
      </c>
      <c r="T35" s="29">
        <f t="shared" si="6"/>
        <v>96</v>
      </c>
      <c r="U35" s="29">
        <f t="shared" si="6"/>
        <v>1191</v>
      </c>
    </row>
    <row r="36" spans="1:21" ht="9.75" customHeight="1">
      <c r="A36" s="31"/>
      <c r="B36" s="31" t="s">
        <v>39</v>
      </c>
      <c r="D36" s="24">
        <v>673</v>
      </c>
      <c r="E36" s="25">
        <v>5127</v>
      </c>
      <c r="F36" s="25">
        <v>365</v>
      </c>
      <c r="G36" s="25">
        <v>1217</v>
      </c>
      <c r="H36" s="25">
        <v>137</v>
      </c>
      <c r="I36" s="25">
        <v>2318</v>
      </c>
      <c r="J36" s="25">
        <v>55</v>
      </c>
      <c r="K36" s="25">
        <v>541</v>
      </c>
      <c r="L36" s="25">
        <v>7</v>
      </c>
      <c r="M36" s="25">
        <v>57</v>
      </c>
      <c r="N36" s="25" t="s">
        <v>20</v>
      </c>
      <c r="O36" s="25" t="s">
        <v>20</v>
      </c>
      <c r="P36" s="25">
        <v>63</v>
      </c>
      <c r="Q36" s="25">
        <v>364</v>
      </c>
      <c r="R36" s="25">
        <v>4</v>
      </c>
      <c r="S36" s="25">
        <v>45</v>
      </c>
      <c r="T36" s="25">
        <v>42</v>
      </c>
      <c r="U36" s="25">
        <v>585</v>
      </c>
    </row>
    <row r="37" spans="1:21" ht="9.75" customHeight="1">
      <c r="A37" s="31"/>
      <c r="B37" s="31" t="s">
        <v>40</v>
      </c>
      <c r="D37" s="24">
        <v>667</v>
      </c>
      <c r="E37" s="25">
        <v>4442</v>
      </c>
      <c r="F37" s="25">
        <v>444</v>
      </c>
      <c r="G37" s="25">
        <v>1416</v>
      </c>
      <c r="H37" s="25">
        <v>93</v>
      </c>
      <c r="I37" s="25">
        <v>2052</v>
      </c>
      <c r="J37" s="25">
        <v>54</v>
      </c>
      <c r="K37" s="25">
        <v>408</v>
      </c>
      <c r="L37" s="25">
        <v>10</v>
      </c>
      <c r="M37" s="25">
        <v>107</v>
      </c>
      <c r="N37" s="25" t="s">
        <v>20</v>
      </c>
      <c r="O37" s="25" t="s">
        <v>20</v>
      </c>
      <c r="P37" s="25">
        <v>42</v>
      </c>
      <c r="Q37" s="25">
        <v>187</v>
      </c>
      <c r="R37" s="25" t="s">
        <v>20</v>
      </c>
      <c r="S37" s="25" t="s">
        <v>20</v>
      </c>
      <c r="T37" s="25">
        <v>24</v>
      </c>
      <c r="U37" s="25">
        <v>272</v>
      </c>
    </row>
    <row r="38" spans="1:21" ht="9.75" customHeight="1">
      <c r="A38" s="31"/>
      <c r="B38" s="31" t="s">
        <v>41</v>
      </c>
      <c r="D38" s="24">
        <v>674</v>
      </c>
      <c r="E38" s="25">
        <v>5334</v>
      </c>
      <c r="F38" s="25">
        <v>413</v>
      </c>
      <c r="G38" s="25">
        <v>1285</v>
      </c>
      <c r="H38" s="25">
        <v>117</v>
      </c>
      <c r="I38" s="25">
        <v>2676</v>
      </c>
      <c r="J38" s="25">
        <v>61</v>
      </c>
      <c r="K38" s="25">
        <v>654</v>
      </c>
      <c r="L38" s="25">
        <v>3</v>
      </c>
      <c r="M38" s="25">
        <v>53</v>
      </c>
      <c r="N38" s="25" t="s">
        <v>20</v>
      </c>
      <c r="O38" s="25" t="s">
        <v>20</v>
      </c>
      <c r="P38" s="25">
        <v>50</v>
      </c>
      <c r="Q38" s="25">
        <v>332</v>
      </c>
      <c r="R38" s="25" t="s">
        <v>20</v>
      </c>
      <c r="S38" s="25" t="s">
        <v>20</v>
      </c>
      <c r="T38" s="25">
        <v>30</v>
      </c>
      <c r="U38" s="25">
        <v>334</v>
      </c>
    </row>
    <row r="39" spans="1:21" ht="8.25" customHeight="1">
      <c r="A39" s="31"/>
      <c r="B39" s="31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27" customFormat="1" ht="9.75" customHeight="1">
      <c r="A40" s="26" t="s">
        <v>42</v>
      </c>
      <c r="B40" s="26"/>
      <c r="D40" s="28">
        <f aca="true" t="shared" si="7" ref="D40:M40">SUM(D41:D42)</f>
        <v>1691</v>
      </c>
      <c r="E40" s="29">
        <f t="shared" si="7"/>
        <v>12947</v>
      </c>
      <c r="F40" s="29">
        <f t="shared" si="7"/>
        <v>1017</v>
      </c>
      <c r="G40" s="29">
        <f t="shared" si="7"/>
        <v>3160</v>
      </c>
      <c r="H40" s="29">
        <f t="shared" si="7"/>
        <v>290</v>
      </c>
      <c r="I40" s="29">
        <f t="shared" si="7"/>
        <v>6613</v>
      </c>
      <c r="J40" s="29">
        <f t="shared" si="7"/>
        <v>116</v>
      </c>
      <c r="K40" s="29">
        <f t="shared" si="7"/>
        <v>881</v>
      </c>
      <c r="L40" s="29">
        <f t="shared" si="7"/>
        <v>24</v>
      </c>
      <c r="M40" s="29">
        <f t="shared" si="7"/>
        <v>155</v>
      </c>
      <c r="N40" s="29" t="s">
        <v>20</v>
      </c>
      <c r="O40" s="29" t="s">
        <v>20</v>
      </c>
      <c r="P40" s="29">
        <f aca="true" t="shared" si="8" ref="P40:U40">SUM(P41:P42)</f>
        <v>150</v>
      </c>
      <c r="Q40" s="29">
        <f t="shared" si="8"/>
        <v>1012</v>
      </c>
      <c r="R40" s="29">
        <f t="shared" si="8"/>
        <v>1</v>
      </c>
      <c r="S40" s="29">
        <f t="shared" si="8"/>
        <v>1</v>
      </c>
      <c r="T40" s="29">
        <f t="shared" si="8"/>
        <v>93</v>
      </c>
      <c r="U40" s="29">
        <f t="shared" si="8"/>
        <v>1125</v>
      </c>
    </row>
    <row r="41" spans="1:21" ht="9.75" customHeight="1">
      <c r="A41" s="31"/>
      <c r="B41" s="31" t="s">
        <v>43</v>
      </c>
      <c r="D41" s="24">
        <v>1279</v>
      </c>
      <c r="E41" s="25">
        <v>10375</v>
      </c>
      <c r="F41" s="25">
        <v>755</v>
      </c>
      <c r="G41" s="25">
        <v>2407</v>
      </c>
      <c r="H41" s="25">
        <v>239</v>
      </c>
      <c r="I41" s="25">
        <v>5421</v>
      </c>
      <c r="J41" s="25">
        <v>97</v>
      </c>
      <c r="K41" s="25">
        <v>730</v>
      </c>
      <c r="L41" s="25">
        <v>23</v>
      </c>
      <c r="M41" s="25">
        <v>151</v>
      </c>
      <c r="N41" s="25" t="s">
        <v>20</v>
      </c>
      <c r="O41" s="25" t="s">
        <v>20</v>
      </c>
      <c r="P41" s="25">
        <v>102</v>
      </c>
      <c r="Q41" s="25">
        <v>784</v>
      </c>
      <c r="R41" s="25" t="s">
        <v>20</v>
      </c>
      <c r="S41" s="25" t="s">
        <v>20</v>
      </c>
      <c r="T41" s="25">
        <v>63</v>
      </c>
      <c r="U41" s="25">
        <v>882</v>
      </c>
    </row>
    <row r="42" spans="1:21" ht="9.75" customHeight="1">
      <c r="A42" s="31"/>
      <c r="B42" s="31" t="s">
        <v>44</v>
      </c>
      <c r="D42" s="24">
        <v>412</v>
      </c>
      <c r="E42" s="25">
        <v>2572</v>
      </c>
      <c r="F42" s="25">
        <v>262</v>
      </c>
      <c r="G42" s="25">
        <v>753</v>
      </c>
      <c r="H42" s="25">
        <v>51</v>
      </c>
      <c r="I42" s="25">
        <v>1192</v>
      </c>
      <c r="J42" s="25">
        <v>19</v>
      </c>
      <c r="K42" s="25">
        <v>151</v>
      </c>
      <c r="L42" s="25">
        <v>1</v>
      </c>
      <c r="M42" s="25">
        <v>4</v>
      </c>
      <c r="N42" s="25" t="s">
        <v>20</v>
      </c>
      <c r="O42" s="25" t="s">
        <v>20</v>
      </c>
      <c r="P42" s="25">
        <v>48</v>
      </c>
      <c r="Q42" s="25">
        <v>228</v>
      </c>
      <c r="R42" s="25">
        <v>1</v>
      </c>
      <c r="S42" s="25">
        <v>1</v>
      </c>
      <c r="T42" s="25">
        <v>30</v>
      </c>
      <c r="U42" s="25">
        <v>243</v>
      </c>
    </row>
    <row r="43" spans="1:21" ht="8.25" customHeight="1">
      <c r="A43" s="31"/>
      <c r="B43" s="31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s="27" customFormat="1" ht="9.75" customHeight="1">
      <c r="A44" s="26" t="s">
        <v>45</v>
      </c>
      <c r="B44" s="26"/>
      <c r="D44" s="28">
        <f aca="true" t="shared" si="9" ref="D44:M44">SUM(D45:D46)</f>
        <v>1671</v>
      </c>
      <c r="E44" s="29">
        <f t="shared" si="9"/>
        <v>15811</v>
      </c>
      <c r="F44" s="29">
        <f t="shared" si="9"/>
        <v>978</v>
      </c>
      <c r="G44" s="29">
        <f t="shared" si="9"/>
        <v>3110</v>
      </c>
      <c r="H44" s="29">
        <f t="shared" si="9"/>
        <v>315</v>
      </c>
      <c r="I44" s="29">
        <f t="shared" si="9"/>
        <v>8850</v>
      </c>
      <c r="J44" s="29">
        <f t="shared" si="9"/>
        <v>150</v>
      </c>
      <c r="K44" s="29">
        <f t="shared" si="9"/>
        <v>1359</v>
      </c>
      <c r="L44" s="29">
        <f t="shared" si="9"/>
        <v>21</v>
      </c>
      <c r="M44" s="29">
        <f t="shared" si="9"/>
        <v>147</v>
      </c>
      <c r="N44" s="29" t="s">
        <v>20</v>
      </c>
      <c r="O44" s="29" t="s">
        <v>20</v>
      </c>
      <c r="P44" s="29">
        <f aca="true" t="shared" si="10" ref="P44:U44">SUM(P45:P46)</f>
        <v>108</v>
      </c>
      <c r="Q44" s="29">
        <f t="shared" si="10"/>
        <v>1102</v>
      </c>
      <c r="R44" s="29">
        <f t="shared" si="10"/>
        <v>5</v>
      </c>
      <c r="S44" s="29">
        <f t="shared" si="10"/>
        <v>30</v>
      </c>
      <c r="T44" s="29">
        <f t="shared" si="10"/>
        <v>94</v>
      </c>
      <c r="U44" s="29">
        <f t="shared" si="10"/>
        <v>1213</v>
      </c>
    </row>
    <row r="45" spans="1:21" ht="9.75" customHeight="1">
      <c r="A45" s="31"/>
      <c r="B45" s="31" t="s">
        <v>46</v>
      </c>
      <c r="D45" s="24">
        <v>1205</v>
      </c>
      <c r="E45" s="25">
        <v>11665</v>
      </c>
      <c r="F45" s="25">
        <v>692</v>
      </c>
      <c r="G45" s="25">
        <v>2125</v>
      </c>
      <c r="H45" s="25">
        <v>242</v>
      </c>
      <c r="I45" s="25">
        <v>6608</v>
      </c>
      <c r="J45" s="25">
        <v>118</v>
      </c>
      <c r="K45" s="25">
        <v>1141</v>
      </c>
      <c r="L45" s="25">
        <v>15</v>
      </c>
      <c r="M45" s="25">
        <v>101</v>
      </c>
      <c r="N45" s="25" t="s">
        <v>20</v>
      </c>
      <c r="O45" s="25" t="s">
        <v>20</v>
      </c>
      <c r="P45" s="25">
        <v>77</v>
      </c>
      <c r="Q45" s="25">
        <v>970</v>
      </c>
      <c r="R45" s="25">
        <v>3</v>
      </c>
      <c r="S45" s="25">
        <v>28</v>
      </c>
      <c r="T45" s="25">
        <v>58</v>
      </c>
      <c r="U45" s="25">
        <v>692</v>
      </c>
    </row>
    <row r="46" spans="1:21" ht="9.75" customHeight="1">
      <c r="A46" s="31"/>
      <c r="B46" s="31" t="s">
        <v>47</v>
      </c>
      <c r="D46" s="24">
        <v>466</v>
      </c>
      <c r="E46" s="25">
        <v>4146</v>
      </c>
      <c r="F46" s="25">
        <v>286</v>
      </c>
      <c r="G46" s="25">
        <v>985</v>
      </c>
      <c r="H46" s="25">
        <v>73</v>
      </c>
      <c r="I46" s="25">
        <v>2242</v>
      </c>
      <c r="J46" s="25">
        <v>32</v>
      </c>
      <c r="K46" s="25">
        <v>218</v>
      </c>
      <c r="L46" s="25">
        <v>6</v>
      </c>
      <c r="M46" s="25">
        <v>46</v>
      </c>
      <c r="N46" s="25" t="s">
        <v>20</v>
      </c>
      <c r="O46" s="25" t="s">
        <v>20</v>
      </c>
      <c r="P46" s="25">
        <v>31</v>
      </c>
      <c r="Q46" s="25">
        <v>132</v>
      </c>
      <c r="R46" s="25">
        <v>2</v>
      </c>
      <c r="S46" s="25">
        <v>2</v>
      </c>
      <c r="T46" s="25">
        <v>36</v>
      </c>
      <c r="U46" s="25">
        <v>521</v>
      </c>
    </row>
    <row r="47" spans="1:21" ht="8.25" customHeight="1">
      <c r="A47" s="31"/>
      <c r="B47" s="31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27" customFormat="1" ht="9.75" customHeight="1">
      <c r="A48" s="26" t="s">
        <v>48</v>
      </c>
      <c r="B48" s="26"/>
      <c r="D48" s="28">
        <f aca="true" t="shared" si="11" ref="D48:U48">SUM(D49:D52)</f>
        <v>2150</v>
      </c>
      <c r="E48" s="29">
        <f t="shared" si="11"/>
        <v>20642</v>
      </c>
      <c r="F48" s="29">
        <f t="shared" si="11"/>
        <v>1363</v>
      </c>
      <c r="G48" s="29">
        <f t="shared" si="11"/>
        <v>4216</v>
      </c>
      <c r="H48" s="29">
        <f t="shared" si="11"/>
        <v>344</v>
      </c>
      <c r="I48" s="29">
        <f t="shared" si="11"/>
        <v>12911</v>
      </c>
      <c r="J48" s="29">
        <f t="shared" si="11"/>
        <v>207</v>
      </c>
      <c r="K48" s="29">
        <f t="shared" si="11"/>
        <v>1587</v>
      </c>
      <c r="L48" s="29">
        <f t="shared" si="11"/>
        <v>15</v>
      </c>
      <c r="M48" s="29">
        <f t="shared" si="11"/>
        <v>146</v>
      </c>
      <c r="N48" s="29">
        <f t="shared" si="11"/>
        <v>1</v>
      </c>
      <c r="O48" s="29">
        <f t="shared" si="11"/>
        <v>4</v>
      </c>
      <c r="P48" s="29">
        <f t="shared" si="11"/>
        <v>132</v>
      </c>
      <c r="Q48" s="29">
        <f t="shared" si="11"/>
        <v>625</v>
      </c>
      <c r="R48" s="29">
        <f t="shared" si="11"/>
        <v>2</v>
      </c>
      <c r="S48" s="29">
        <f t="shared" si="11"/>
        <v>6</v>
      </c>
      <c r="T48" s="29">
        <f t="shared" si="11"/>
        <v>86</v>
      </c>
      <c r="U48" s="29">
        <f t="shared" si="11"/>
        <v>1147</v>
      </c>
    </row>
    <row r="49" spans="1:21" ht="9.75" customHeight="1">
      <c r="A49" s="31"/>
      <c r="B49" s="31" t="s">
        <v>49</v>
      </c>
      <c r="D49" s="24">
        <v>817</v>
      </c>
      <c r="E49" s="25">
        <v>8210</v>
      </c>
      <c r="F49" s="25">
        <v>510</v>
      </c>
      <c r="G49" s="25">
        <v>1653</v>
      </c>
      <c r="H49" s="25">
        <v>144</v>
      </c>
      <c r="I49" s="25">
        <v>5162</v>
      </c>
      <c r="J49" s="25">
        <v>79</v>
      </c>
      <c r="K49" s="25">
        <v>625</v>
      </c>
      <c r="L49" s="25">
        <v>7</v>
      </c>
      <c r="M49" s="25">
        <v>64</v>
      </c>
      <c r="N49" s="25">
        <v>1</v>
      </c>
      <c r="O49" s="25">
        <v>4</v>
      </c>
      <c r="P49" s="25">
        <v>48</v>
      </c>
      <c r="Q49" s="25">
        <v>298</v>
      </c>
      <c r="R49" s="25">
        <v>1</v>
      </c>
      <c r="S49" s="25">
        <v>3</v>
      </c>
      <c r="T49" s="25">
        <v>27</v>
      </c>
      <c r="U49" s="25">
        <v>401</v>
      </c>
    </row>
    <row r="50" spans="1:21" ht="9.75" customHeight="1">
      <c r="A50" s="31"/>
      <c r="B50" s="31" t="s">
        <v>50</v>
      </c>
      <c r="D50" s="24">
        <v>433</v>
      </c>
      <c r="E50" s="25">
        <v>3707</v>
      </c>
      <c r="F50" s="25">
        <v>261</v>
      </c>
      <c r="G50" s="25">
        <v>835</v>
      </c>
      <c r="H50" s="25">
        <v>62</v>
      </c>
      <c r="I50" s="25">
        <v>2177</v>
      </c>
      <c r="J50" s="25">
        <v>42</v>
      </c>
      <c r="K50" s="25">
        <v>353</v>
      </c>
      <c r="L50" s="25">
        <v>3</v>
      </c>
      <c r="M50" s="25">
        <v>23</v>
      </c>
      <c r="N50" s="25" t="s">
        <v>20</v>
      </c>
      <c r="O50" s="25" t="s">
        <v>20</v>
      </c>
      <c r="P50" s="25">
        <v>45</v>
      </c>
      <c r="Q50" s="25">
        <v>116</v>
      </c>
      <c r="R50" s="25" t="s">
        <v>20</v>
      </c>
      <c r="S50" s="25" t="s">
        <v>20</v>
      </c>
      <c r="T50" s="25">
        <v>20</v>
      </c>
      <c r="U50" s="25">
        <v>203</v>
      </c>
    </row>
    <row r="51" spans="1:21" ht="9.75" customHeight="1">
      <c r="A51" s="31"/>
      <c r="B51" s="31" t="s">
        <v>51</v>
      </c>
      <c r="D51" s="24">
        <v>598</v>
      </c>
      <c r="E51" s="25">
        <v>7410</v>
      </c>
      <c r="F51" s="25">
        <v>373</v>
      </c>
      <c r="G51" s="25">
        <v>1146</v>
      </c>
      <c r="H51" s="25">
        <v>104</v>
      </c>
      <c r="I51" s="25">
        <v>5281</v>
      </c>
      <c r="J51" s="25">
        <v>66</v>
      </c>
      <c r="K51" s="25">
        <v>518</v>
      </c>
      <c r="L51" s="25">
        <v>1</v>
      </c>
      <c r="M51" s="25">
        <v>5</v>
      </c>
      <c r="N51" s="25" t="s">
        <v>20</v>
      </c>
      <c r="O51" s="25" t="s">
        <v>20</v>
      </c>
      <c r="P51" s="25">
        <v>26</v>
      </c>
      <c r="Q51" s="25">
        <v>111</v>
      </c>
      <c r="R51" s="25" t="s">
        <v>20</v>
      </c>
      <c r="S51" s="25" t="s">
        <v>20</v>
      </c>
      <c r="T51" s="25">
        <v>28</v>
      </c>
      <c r="U51" s="25">
        <v>349</v>
      </c>
    </row>
    <row r="52" spans="1:21" ht="9.75" customHeight="1">
      <c r="A52" s="31"/>
      <c r="B52" s="31" t="s">
        <v>52</v>
      </c>
      <c r="D52" s="24">
        <v>302</v>
      </c>
      <c r="E52" s="25">
        <v>1315</v>
      </c>
      <c r="F52" s="25">
        <v>219</v>
      </c>
      <c r="G52" s="25">
        <v>582</v>
      </c>
      <c r="H52" s="25">
        <v>34</v>
      </c>
      <c r="I52" s="25">
        <v>291</v>
      </c>
      <c r="J52" s="25">
        <v>20</v>
      </c>
      <c r="K52" s="25">
        <v>91</v>
      </c>
      <c r="L52" s="25">
        <v>4</v>
      </c>
      <c r="M52" s="25">
        <v>54</v>
      </c>
      <c r="N52" s="25" t="s">
        <v>20</v>
      </c>
      <c r="O52" s="25" t="s">
        <v>20</v>
      </c>
      <c r="P52" s="25">
        <v>13</v>
      </c>
      <c r="Q52" s="25">
        <v>100</v>
      </c>
      <c r="R52" s="25">
        <v>1</v>
      </c>
      <c r="S52" s="25">
        <v>3</v>
      </c>
      <c r="T52" s="25">
        <v>11</v>
      </c>
      <c r="U52" s="25">
        <v>194</v>
      </c>
    </row>
    <row r="53" spans="1:21" ht="8.25" customHeight="1">
      <c r="A53" s="31"/>
      <c r="B53" s="31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s="27" customFormat="1" ht="9.75" customHeight="1">
      <c r="A54" s="26" t="s">
        <v>53</v>
      </c>
      <c r="B54" s="26"/>
      <c r="D54" s="28">
        <f aca="true" t="shared" si="12" ref="D54:M54">SUM(D55:D62)</f>
        <v>3886</v>
      </c>
      <c r="E54" s="29">
        <f t="shared" si="12"/>
        <v>26192</v>
      </c>
      <c r="F54" s="29">
        <f t="shared" si="12"/>
        <v>2411</v>
      </c>
      <c r="G54" s="29">
        <f t="shared" si="12"/>
        <v>6966</v>
      </c>
      <c r="H54" s="29">
        <f t="shared" si="12"/>
        <v>570</v>
      </c>
      <c r="I54" s="29">
        <f t="shared" si="12"/>
        <v>11333</v>
      </c>
      <c r="J54" s="29">
        <f t="shared" si="12"/>
        <v>397</v>
      </c>
      <c r="K54" s="29">
        <f t="shared" si="12"/>
        <v>3103</v>
      </c>
      <c r="L54" s="29">
        <f t="shared" si="12"/>
        <v>32</v>
      </c>
      <c r="M54" s="29">
        <f t="shared" si="12"/>
        <v>318</v>
      </c>
      <c r="N54" s="29" t="s">
        <v>20</v>
      </c>
      <c r="O54" s="29" t="s">
        <v>20</v>
      </c>
      <c r="P54" s="29">
        <f aca="true" t="shared" si="13" ref="P54:U54">SUM(P55:P62)</f>
        <v>253</v>
      </c>
      <c r="Q54" s="29">
        <f t="shared" si="13"/>
        <v>1985</v>
      </c>
      <c r="R54" s="29">
        <f t="shared" si="13"/>
        <v>17</v>
      </c>
      <c r="S54" s="29">
        <f t="shared" si="13"/>
        <v>63</v>
      </c>
      <c r="T54" s="29">
        <f t="shared" si="13"/>
        <v>206</v>
      </c>
      <c r="U54" s="29">
        <f t="shared" si="13"/>
        <v>2424</v>
      </c>
    </row>
    <row r="55" spans="1:21" ht="9.75" customHeight="1">
      <c r="A55" s="31"/>
      <c r="B55" s="31" t="s">
        <v>54</v>
      </c>
      <c r="D55" s="24">
        <v>1181</v>
      </c>
      <c r="E55" s="25">
        <v>7799</v>
      </c>
      <c r="F55" s="25">
        <v>774</v>
      </c>
      <c r="G55" s="25">
        <v>2223</v>
      </c>
      <c r="H55" s="25">
        <v>166</v>
      </c>
      <c r="I55" s="25">
        <v>3086</v>
      </c>
      <c r="J55" s="25">
        <v>90</v>
      </c>
      <c r="K55" s="25">
        <v>703</v>
      </c>
      <c r="L55" s="25">
        <v>17</v>
      </c>
      <c r="M55" s="25">
        <v>228</v>
      </c>
      <c r="N55" s="25" t="s">
        <v>20</v>
      </c>
      <c r="O55" s="25" t="s">
        <v>20</v>
      </c>
      <c r="P55" s="25">
        <v>67</v>
      </c>
      <c r="Q55" s="25">
        <v>785</v>
      </c>
      <c r="R55" s="25">
        <v>9</v>
      </c>
      <c r="S55" s="25">
        <v>18</v>
      </c>
      <c r="T55" s="25">
        <v>58</v>
      </c>
      <c r="U55" s="25">
        <v>756</v>
      </c>
    </row>
    <row r="56" spans="1:21" ht="9.75" customHeight="1">
      <c r="A56" s="31"/>
      <c r="B56" s="31" t="s">
        <v>55</v>
      </c>
      <c r="D56" s="24">
        <v>234</v>
      </c>
      <c r="E56" s="25">
        <v>1302</v>
      </c>
      <c r="F56" s="25">
        <v>155</v>
      </c>
      <c r="G56" s="25">
        <v>471</v>
      </c>
      <c r="H56" s="25">
        <v>21</v>
      </c>
      <c r="I56" s="25">
        <v>457</v>
      </c>
      <c r="J56" s="25">
        <v>15</v>
      </c>
      <c r="K56" s="25">
        <v>110</v>
      </c>
      <c r="L56" s="25">
        <v>2</v>
      </c>
      <c r="M56" s="25">
        <v>25</v>
      </c>
      <c r="N56" s="25" t="s">
        <v>20</v>
      </c>
      <c r="O56" s="25" t="s">
        <v>20</v>
      </c>
      <c r="P56" s="25">
        <v>19</v>
      </c>
      <c r="Q56" s="25">
        <v>57</v>
      </c>
      <c r="R56" s="25" t="s">
        <v>20</v>
      </c>
      <c r="S56" s="25" t="s">
        <v>20</v>
      </c>
      <c r="T56" s="25">
        <v>22</v>
      </c>
      <c r="U56" s="25">
        <v>182</v>
      </c>
    </row>
    <row r="57" spans="1:21" ht="9.75" customHeight="1">
      <c r="A57" s="31"/>
      <c r="B57" s="31" t="s">
        <v>56</v>
      </c>
      <c r="D57" s="24">
        <v>1076</v>
      </c>
      <c r="E57" s="25">
        <v>7968</v>
      </c>
      <c r="F57" s="25">
        <v>634</v>
      </c>
      <c r="G57" s="25">
        <v>1859</v>
      </c>
      <c r="H57" s="25">
        <v>188</v>
      </c>
      <c r="I57" s="25">
        <v>3971</v>
      </c>
      <c r="J57" s="25">
        <v>143</v>
      </c>
      <c r="K57" s="25">
        <v>1142</v>
      </c>
      <c r="L57" s="25">
        <v>9</v>
      </c>
      <c r="M57" s="25">
        <v>51</v>
      </c>
      <c r="N57" s="25" t="s">
        <v>20</v>
      </c>
      <c r="O57" s="25" t="s">
        <v>20</v>
      </c>
      <c r="P57" s="25">
        <v>57</v>
      </c>
      <c r="Q57" s="25">
        <v>363</v>
      </c>
      <c r="R57" s="25">
        <v>5</v>
      </c>
      <c r="S57" s="25">
        <v>32</v>
      </c>
      <c r="T57" s="25">
        <v>40</v>
      </c>
      <c r="U57" s="25">
        <v>550</v>
      </c>
    </row>
    <row r="58" spans="1:21" ht="9.75" customHeight="1">
      <c r="A58" s="31"/>
      <c r="B58" s="31" t="s">
        <v>57</v>
      </c>
      <c r="D58" s="24">
        <v>1093</v>
      </c>
      <c r="E58" s="25">
        <v>7402</v>
      </c>
      <c r="F58" s="25">
        <v>691</v>
      </c>
      <c r="G58" s="25">
        <v>1983</v>
      </c>
      <c r="H58" s="25">
        <v>158</v>
      </c>
      <c r="I58" s="25">
        <v>3322</v>
      </c>
      <c r="J58" s="25">
        <v>127</v>
      </c>
      <c r="K58" s="25">
        <v>982</v>
      </c>
      <c r="L58" s="25">
        <v>4</v>
      </c>
      <c r="M58" s="25">
        <v>14</v>
      </c>
      <c r="N58" s="25" t="s">
        <v>20</v>
      </c>
      <c r="O58" s="25" t="s">
        <v>20</v>
      </c>
      <c r="P58" s="25">
        <v>70</v>
      </c>
      <c r="Q58" s="25">
        <v>547</v>
      </c>
      <c r="R58" s="25">
        <v>3</v>
      </c>
      <c r="S58" s="25">
        <v>13</v>
      </c>
      <c r="T58" s="25">
        <v>40</v>
      </c>
      <c r="U58" s="25">
        <v>541</v>
      </c>
    </row>
    <row r="59" spans="1:21" ht="9.75" customHeight="1">
      <c r="A59" s="31"/>
      <c r="B59" s="31" t="s">
        <v>58</v>
      </c>
      <c r="D59" s="24">
        <v>93</v>
      </c>
      <c r="E59" s="25">
        <v>523</v>
      </c>
      <c r="F59" s="25">
        <v>59</v>
      </c>
      <c r="G59" s="25">
        <v>196</v>
      </c>
      <c r="H59" s="25">
        <v>7</v>
      </c>
      <c r="I59" s="25">
        <v>118</v>
      </c>
      <c r="J59" s="25">
        <v>4</v>
      </c>
      <c r="K59" s="25">
        <v>41</v>
      </c>
      <c r="L59" s="25" t="s">
        <v>20</v>
      </c>
      <c r="M59" s="25" t="s">
        <v>20</v>
      </c>
      <c r="N59" s="25" t="s">
        <v>20</v>
      </c>
      <c r="O59" s="25" t="s">
        <v>20</v>
      </c>
      <c r="P59" s="25">
        <v>11</v>
      </c>
      <c r="Q59" s="25">
        <v>64</v>
      </c>
      <c r="R59" s="25" t="s">
        <v>20</v>
      </c>
      <c r="S59" s="25" t="s">
        <v>20</v>
      </c>
      <c r="T59" s="25">
        <v>12</v>
      </c>
      <c r="U59" s="25">
        <v>104</v>
      </c>
    </row>
    <row r="60" spans="1:21" ht="9.75" customHeight="1">
      <c r="A60" s="31"/>
      <c r="B60" s="31" t="s">
        <v>59</v>
      </c>
      <c r="D60" s="24">
        <v>112</v>
      </c>
      <c r="E60" s="25">
        <v>571</v>
      </c>
      <c r="F60" s="25">
        <v>62</v>
      </c>
      <c r="G60" s="25">
        <v>156</v>
      </c>
      <c r="H60" s="25">
        <v>11</v>
      </c>
      <c r="I60" s="25">
        <v>177</v>
      </c>
      <c r="J60" s="25">
        <v>11</v>
      </c>
      <c r="K60" s="25">
        <v>87</v>
      </c>
      <c r="L60" s="25" t="s">
        <v>20</v>
      </c>
      <c r="M60" s="25" t="s">
        <v>20</v>
      </c>
      <c r="N60" s="25" t="s">
        <v>20</v>
      </c>
      <c r="O60" s="25" t="s">
        <v>20</v>
      </c>
      <c r="P60" s="25">
        <v>14</v>
      </c>
      <c r="Q60" s="25">
        <v>48</v>
      </c>
      <c r="R60" s="25" t="s">
        <v>20</v>
      </c>
      <c r="S60" s="25" t="s">
        <v>20</v>
      </c>
      <c r="T60" s="25">
        <v>14</v>
      </c>
      <c r="U60" s="25">
        <v>103</v>
      </c>
    </row>
    <row r="61" spans="1:21" ht="9.75" customHeight="1">
      <c r="A61" s="31"/>
      <c r="B61" s="31" t="s">
        <v>60</v>
      </c>
      <c r="D61" s="24">
        <v>50</v>
      </c>
      <c r="E61" s="25">
        <v>351</v>
      </c>
      <c r="F61" s="25">
        <v>15</v>
      </c>
      <c r="G61" s="25">
        <v>34</v>
      </c>
      <c r="H61" s="25">
        <v>13</v>
      </c>
      <c r="I61" s="25">
        <v>106</v>
      </c>
      <c r="J61" s="25">
        <v>5</v>
      </c>
      <c r="K61" s="25">
        <v>27</v>
      </c>
      <c r="L61" s="25" t="s">
        <v>20</v>
      </c>
      <c r="M61" s="25" t="s">
        <v>20</v>
      </c>
      <c r="N61" s="25" t="s">
        <v>20</v>
      </c>
      <c r="O61" s="25" t="s">
        <v>20</v>
      </c>
      <c r="P61" s="25">
        <v>7</v>
      </c>
      <c r="Q61" s="25">
        <v>80</v>
      </c>
      <c r="R61" s="25" t="s">
        <v>20</v>
      </c>
      <c r="S61" s="25" t="s">
        <v>20</v>
      </c>
      <c r="T61" s="25">
        <v>10</v>
      </c>
      <c r="U61" s="25">
        <v>104</v>
      </c>
    </row>
    <row r="62" spans="1:21" ht="9.75" customHeight="1">
      <c r="A62" s="31"/>
      <c r="B62" s="31" t="s">
        <v>61</v>
      </c>
      <c r="D62" s="24">
        <v>47</v>
      </c>
      <c r="E62" s="25">
        <v>276</v>
      </c>
      <c r="F62" s="25">
        <v>21</v>
      </c>
      <c r="G62" s="25">
        <v>44</v>
      </c>
      <c r="H62" s="25">
        <v>6</v>
      </c>
      <c r="I62" s="25">
        <v>96</v>
      </c>
      <c r="J62" s="25">
        <v>2</v>
      </c>
      <c r="K62" s="25">
        <v>11</v>
      </c>
      <c r="L62" s="25" t="s">
        <v>20</v>
      </c>
      <c r="M62" s="25" t="s">
        <v>20</v>
      </c>
      <c r="N62" s="25" t="s">
        <v>20</v>
      </c>
      <c r="O62" s="25" t="s">
        <v>20</v>
      </c>
      <c r="P62" s="25">
        <v>8</v>
      </c>
      <c r="Q62" s="25">
        <v>41</v>
      </c>
      <c r="R62" s="25" t="s">
        <v>20</v>
      </c>
      <c r="S62" s="25" t="s">
        <v>20</v>
      </c>
      <c r="T62" s="25">
        <v>10</v>
      </c>
      <c r="U62" s="25">
        <v>84</v>
      </c>
    </row>
    <row r="63" spans="1:21" ht="8.25" customHeight="1">
      <c r="A63" s="31"/>
      <c r="B63" s="31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s="27" customFormat="1" ht="9.75" customHeight="1">
      <c r="A64" s="26" t="s">
        <v>62</v>
      </c>
      <c r="B64" s="26"/>
      <c r="D64" s="28">
        <f aca="true" t="shared" si="14" ref="D64:M64">SUM(D65:D71)</f>
        <v>4391</v>
      </c>
      <c r="E64" s="29">
        <f t="shared" si="14"/>
        <v>37774</v>
      </c>
      <c r="F64" s="29">
        <f t="shared" si="14"/>
        <v>2483</v>
      </c>
      <c r="G64" s="29">
        <f t="shared" si="14"/>
        <v>7707</v>
      </c>
      <c r="H64" s="29">
        <f t="shared" si="14"/>
        <v>977</v>
      </c>
      <c r="I64" s="29">
        <f t="shared" si="14"/>
        <v>20173</v>
      </c>
      <c r="J64" s="29">
        <f t="shared" si="14"/>
        <v>515</v>
      </c>
      <c r="K64" s="29">
        <f t="shared" si="14"/>
        <v>4215</v>
      </c>
      <c r="L64" s="29">
        <f t="shared" si="14"/>
        <v>29</v>
      </c>
      <c r="M64" s="29">
        <f t="shared" si="14"/>
        <v>314</v>
      </c>
      <c r="N64" s="29" t="s">
        <v>20</v>
      </c>
      <c r="O64" s="29" t="s">
        <v>20</v>
      </c>
      <c r="P64" s="29">
        <f aca="true" t="shared" si="15" ref="P64:U64">SUM(P65:P71)</f>
        <v>217</v>
      </c>
      <c r="Q64" s="29">
        <f t="shared" si="15"/>
        <v>2649</v>
      </c>
      <c r="R64" s="29">
        <f t="shared" si="15"/>
        <v>10</v>
      </c>
      <c r="S64" s="29">
        <f t="shared" si="15"/>
        <v>121</v>
      </c>
      <c r="T64" s="29">
        <f t="shared" si="15"/>
        <v>160</v>
      </c>
      <c r="U64" s="29">
        <f t="shared" si="15"/>
        <v>2595</v>
      </c>
    </row>
    <row r="65" spans="1:21" ht="9.75" customHeight="1">
      <c r="A65" s="31"/>
      <c r="B65" s="31" t="s">
        <v>63</v>
      </c>
      <c r="D65" s="24">
        <v>889</v>
      </c>
      <c r="E65" s="25">
        <v>5941</v>
      </c>
      <c r="F65" s="25">
        <v>574</v>
      </c>
      <c r="G65" s="25">
        <v>1677</v>
      </c>
      <c r="H65" s="25">
        <v>149</v>
      </c>
      <c r="I65" s="25">
        <v>2595</v>
      </c>
      <c r="J65" s="25">
        <v>91</v>
      </c>
      <c r="K65" s="25">
        <v>735</v>
      </c>
      <c r="L65" s="25">
        <v>14</v>
      </c>
      <c r="M65" s="25">
        <v>120</v>
      </c>
      <c r="N65" s="25" t="s">
        <v>20</v>
      </c>
      <c r="O65" s="25" t="s">
        <v>20</v>
      </c>
      <c r="P65" s="25">
        <v>28</v>
      </c>
      <c r="Q65" s="25">
        <v>236</v>
      </c>
      <c r="R65" s="25">
        <v>6</v>
      </c>
      <c r="S65" s="25">
        <v>22</v>
      </c>
      <c r="T65" s="25">
        <v>27</v>
      </c>
      <c r="U65" s="25">
        <v>556</v>
      </c>
    </row>
    <row r="66" spans="1:21" ht="9.75" customHeight="1">
      <c r="A66" s="31"/>
      <c r="B66" s="31" t="s">
        <v>64</v>
      </c>
      <c r="D66" s="24">
        <v>395</v>
      </c>
      <c r="E66" s="25">
        <v>2620</v>
      </c>
      <c r="F66" s="25">
        <v>271</v>
      </c>
      <c r="G66" s="25">
        <v>822</v>
      </c>
      <c r="H66" s="25">
        <v>47</v>
      </c>
      <c r="I66" s="25">
        <v>1069</v>
      </c>
      <c r="J66" s="25">
        <v>35</v>
      </c>
      <c r="K66" s="25">
        <v>238</v>
      </c>
      <c r="L66" s="25" t="s">
        <v>20</v>
      </c>
      <c r="M66" s="25" t="s">
        <v>20</v>
      </c>
      <c r="N66" s="25" t="s">
        <v>20</v>
      </c>
      <c r="O66" s="25" t="s">
        <v>20</v>
      </c>
      <c r="P66" s="25">
        <v>22</v>
      </c>
      <c r="Q66" s="25">
        <v>100</v>
      </c>
      <c r="R66" s="25">
        <v>2</v>
      </c>
      <c r="S66" s="25">
        <v>87</v>
      </c>
      <c r="T66" s="25">
        <v>18</v>
      </c>
      <c r="U66" s="25">
        <v>304</v>
      </c>
    </row>
    <row r="67" spans="1:21" ht="9.75" customHeight="1">
      <c r="A67" s="31"/>
      <c r="B67" s="31" t="s">
        <v>65</v>
      </c>
      <c r="D67" s="24">
        <v>1553</v>
      </c>
      <c r="E67" s="25">
        <v>14973</v>
      </c>
      <c r="F67" s="25">
        <v>823</v>
      </c>
      <c r="G67" s="25">
        <v>2657</v>
      </c>
      <c r="H67" s="25">
        <v>414</v>
      </c>
      <c r="I67" s="25">
        <v>8219</v>
      </c>
      <c r="J67" s="25">
        <v>218</v>
      </c>
      <c r="K67" s="25">
        <v>1722</v>
      </c>
      <c r="L67" s="25">
        <v>10</v>
      </c>
      <c r="M67" s="25">
        <v>160</v>
      </c>
      <c r="N67" s="25" t="s">
        <v>20</v>
      </c>
      <c r="O67" s="25" t="s">
        <v>20</v>
      </c>
      <c r="P67" s="25">
        <v>55</v>
      </c>
      <c r="Q67" s="25">
        <v>1542</v>
      </c>
      <c r="R67" s="25" t="s">
        <v>20</v>
      </c>
      <c r="S67" s="25" t="s">
        <v>20</v>
      </c>
      <c r="T67" s="25">
        <v>33</v>
      </c>
      <c r="U67" s="25">
        <v>673</v>
      </c>
    </row>
    <row r="68" spans="1:21" ht="9.75" customHeight="1">
      <c r="A68" s="31"/>
      <c r="B68" s="31" t="s">
        <v>66</v>
      </c>
      <c r="D68" s="24">
        <v>327</v>
      </c>
      <c r="E68" s="25">
        <v>2629</v>
      </c>
      <c r="F68" s="25">
        <v>167</v>
      </c>
      <c r="G68" s="25">
        <v>472</v>
      </c>
      <c r="H68" s="25">
        <v>67</v>
      </c>
      <c r="I68" s="25">
        <v>1405</v>
      </c>
      <c r="J68" s="25">
        <v>37</v>
      </c>
      <c r="K68" s="25">
        <v>311</v>
      </c>
      <c r="L68" s="25">
        <v>1</v>
      </c>
      <c r="M68" s="25">
        <v>13</v>
      </c>
      <c r="N68" s="25" t="s">
        <v>20</v>
      </c>
      <c r="O68" s="25" t="s">
        <v>20</v>
      </c>
      <c r="P68" s="25">
        <v>31</v>
      </c>
      <c r="Q68" s="25">
        <v>176</v>
      </c>
      <c r="R68" s="25" t="s">
        <v>20</v>
      </c>
      <c r="S68" s="25" t="s">
        <v>20</v>
      </c>
      <c r="T68" s="25">
        <v>24</v>
      </c>
      <c r="U68" s="25">
        <v>252</v>
      </c>
    </row>
    <row r="69" spans="1:21" ht="9.75" customHeight="1">
      <c r="A69" s="31"/>
      <c r="B69" s="31" t="s">
        <v>67</v>
      </c>
      <c r="D69" s="24">
        <v>569</v>
      </c>
      <c r="E69" s="25">
        <v>5519</v>
      </c>
      <c r="F69" s="25">
        <v>251</v>
      </c>
      <c r="G69" s="25">
        <v>842</v>
      </c>
      <c r="H69" s="25">
        <v>203</v>
      </c>
      <c r="I69" s="25">
        <v>3513</v>
      </c>
      <c r="J69" s="25">
        <v>62</v>
      </c>
      <c r="K69" s="25">
        <v>595</v>
      </c>
      <c r="L69" s="25">
        <v>4</v>
      </c>
      <c r="M69" s="25">
        <v>21</v>
      </c>
      <c r="N69" s="25" t="s">
        <v>20</v>
      </c>
      <c r="O69" s="25" t="s">
        <v>20</v>
      </c>
      <c r="P69" s="25">
        <v>31</v>
      </c>
      <c r="Q69" s="25">
        <v>202</v>
      </c>
      <c r="R69" s="25" t="s">
        <v>20</v>
      </c>
      <c r="S69" s="25" t="s">
        <v>20</v>
      </c>
      <c r="T69" s="25">
        <v>18</v>
      </c>
      <c r="U69" s="25">
        <v>346</v>
      </c>
    </row>
    <row r="70" spans="1:21" ht="9.75" customHeight="1">
      <c r="A70" s="31"/>
      <c r="B70" s="31" t="s">
        <v>68</v>
      </c>
      <c r="D70" s="24">
        <v>451</v>
      </c>
      <c r="E70" s="25">
        <v>4894</v>
      </c>
      <c r="F70" s="25">
        <v>266</v>
      </c>
      <c r="G70" s="25">
        <v>912</v>
      </c>
      <c r="H70" s="25">
        <v>72</v>
      </c>
      <c r="I70" s="25">
        <v>3023</v>
      </c>
      <c r="J70" s="25">
        <v>53</v>
      </c>
      <c r="K70" s="25">
        <v>370</v>
      </c>
      <c r="L70" s="25" t="s">
        <v>20</v>
      </c>
      <c r="M70" s="25" t="s">
        <v>20</v>
      </c>
      <c r="N70" s="25" t="s">
        <v>20</v>
      </c>
      <c r="O70" s="25" t="s">
        <v>20</v>
      </c>
      <c r="P70" s="25">
        <v>38</v>
      </c>
      <c r="Q70" s="25">
        <v>285</v>
      </c>
      <c r="R70" s="25">
        <v>1</v>
      </c>
      <c r="S70" s="25">
        <v>1</v>
      </c>
      <c r="T70" s="25">
        <v>21</v>
      </c>
      <c r="U70" s="25">
        <v>303</v>
      </c>
    </row>
    <row r="71" spans="1:21" ht="9.75" customHeight="1">
      <c r="A71" s="31"/>
      <c r="B71" s="31" t="s">
        <v>69</v>
      </c>
      <c r="D71" s="24">
        <v>207</v>
      </c>
      <c r="E71" s="25">
        <v>1198</v>
      </c>
      <c r="F71" s="25">
        <v>131</v>
      </c>
      <c r="G71" s="25">
        <v>325</v>
      </c>
      <c r="H71" s="25">
        <v>25</v>
      </c>
      <c r="I71" s="25">
        <v>349</v>
      </c>
      <c r="J71" s="25">
        <v>19</v>
      </c>
      <c r="K71" s="25">
        <v>244</v>
      </c>
      <c r="L71" s="25" t="s">
        <v>20</v>
      </c>
      <c r="M71" s="25" t="s">
        <v>20</v>
      </c>
      <c r="N71" s="25" t="s">
        <v>20</v>
      </c>
      <c r="O71" s="25" t="s">
        <v>20</v>
      </c>
      <c r="P71" s="25">
        <v>12</v>
      </c>
      <c r="Q71" s="25">
        <v>108</v>
      </c>
      <c r="R71" s="25">
        <v>1</v>
      </c>
      <c r="S71" s="25">
        <v>11</v>
      </c>
      <c r="T71" s="25">
        <v>19</v>
      </c>
      <c r="U71" s="25">
        <v>161</v>
      </c>
    </row>
    <row r="72" spans="1:21" ht="8.25" customHeight="1">
      <c r="A72" s="31"/>
      <c r="B72" s="31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s="27" customFormat="1" ht="9.75" customHeight="1">
      <c r="A73" s="26" t="s">
        <v>70</v>
      </c>
      <c r="B73" s="26"/>
      <c r="D73" s="28">
        <f aca="true" t="shared" si="16" ref="D73:M73">SUM(D74:D76)</f>
        <v>1834</v>
      </c>
      <c r="E73" s="29">
        <f t="shared" si="16"/>
        <v>11114</v>
      </c>
      <c r="F73" s="29">
        <f t="shared" si="16"/>
        <v>1221</v>
      </c>
      <c r="G73" s="29">
        <f t="shared" si="16"/>
        <v>3396</v>
      </c>
      <c r="H73" s="29">
        <f t="shared" si="16"/>
        <v>224</v>
      </c>
      <c r="I73" s="29">
        <f t="shared" si="16"/>
        <v>4329</v>
      </c>
      <c r="J73" s="29">
        <f t="shared" si="16"/>
        <v>183</v>
      </c>
      <c r="K73" s="29">
        <f t="shared" si="16"/>
        <v>1336</v>
      </c>
      <c r="L73" s="29">
        <f t="shared" si="16"/>
        <v>16</v>
      </c>
      <c r="M73" s="29">
        <f t="shared" si="16"/>
        <v>119</v>
      </c>
      <c r="N73" s="29" t="s">
        <v>20</v>
      </c>
      <c r="O73" s="29" t="s">
        <v>20</v>
      </c>
      <c r="P73" s="29">
        <f aca="true" t="shared" si="17" ref="P73:U73">SUM(P74:P76)</f>
        <v>101</v>
      </c>
      <c r="Q73" s="29">
        <f t="shared" si="17"/>
        <v>826</v>
      </c>
      <c r="R73" s="29">
        <f t="shared" si="17"/>
        <v>5</v>
      </c>
      <c r="S73" s="29">
        <f t="shared" si="17"/>
        <v>23</v>
      </c>
      <c r="T73" s="29">
        <f t="shared" si="17"/>
        <v>84</v>
      </c>
      <c r="U73" s="29">
        <f t="shared" si="17"/>
        <v>1085</v>
      </c>
    </row>
    <row r="74" spans="1:21" ht="9.75" customHeight="1">
      <c r="A74" s="31"/>
      <c r="B74" s="31" t="s">
        <v>71</v>
      </c>
      <c r="D74" s="24">
        <v>866</v>
      </c>
      <c r="E74" s="25">
        <v>5686</v>
      </c>
      <c r="F74" s="25">
        <v>542</v>
      </c>
      <c r="G74" s="25">
        <v>1587</v>
      </c>
      <c r="H74" s="25">
        <v>128</v>
      </c>
      <c r="I74" s="25">
        <v>2162</v>
      </c>
      <c r="J74" s="25">
        <v>101</v>
      </c>
      <c r="K74" s="25">
        <v>753</v>
      </c>
      <c r="L74" s="25">
        <v>11</v>
      </c>
      <c r="M74" s="25">
        <v>90</v>
      </c>
      <c r="N74" s="25" t="s">
        <v>20</v>
      </c>
      <c r="O74" s="25" t="s">
        <v>20</v>
      </c>
      <c r="P74" s="25">
        <v>48</v>
      </c>
      <c r="Q74" s="25">
        <v>562</v>
      </c>
      <c r="R74" s="25">
        <v>4</v>
      </c>
      <c r="S74" s="25">
        <v>17</v>
      </c>
      <c r="T74" s="25">
        <v>32</v>
      </c>
      <c r="U74" s="25">
        <v>515</v>
      </c>
    </row>
    <row r="75" spans="1:21" ht="9.75" customHeight="1">
      <c r="A75" s="31"/>
      <c r="B75" s="31" t="s">
        <v>72</v>
      </c>
      <c r="D75" s="24">
        <v>197</v>
      </c>
      <c r="E75" s="25">
        <v>1000</v>
      </c>
      <c r="F75" s="25">
        <v>127</v>
      </c>
      <c r="G75" s="25">
        <v>352</v>
      </c>
      <c r="H75" s="25">
        <v>16</v>
      </c>
      <c r="I75" s="25">
        <v>264</v>
      </c>
      <c r="J75" s="25">
        <v>20</v>
      </c>
      <c r="K75" s="25">
        <v>133</v>
      </c>
      <c r="L75" s="25">
        <v>1</v>
      </c>
      <c r="M75" s="25">
        <v>4</v>
      </c>
      <c r="N75" s="25" t="s">
        <v>20</v>
      </c>
      <c r="O75" s="25" t="s">
        <v>20</v>
      </c>
      <c r="P75" s="25">
        <v>16</v>
      </c>
      <c r="Q75" s="25">
        <v>102</v>
      </c>
      <c r="R75" s="25" t="s">
        <v>20</v>
      </c>
      <c r="S75" s="25" t="s">
        <v>20</v>
      </c>
      <c r="T75" s="25">
        <v>17</v>
      </c>
      <c r="U75" s="25">
        <v>145</v>
      </c>
    </row>
    <row r="76" spans="1:21" ht="9.75" customHeight="1">
      <c r="A76" s="31"/>
      <c r="B76" s="31" t="s">
        <v>73</v>
      </c>
      <c r="D76" s="24">
        <v>771</v>
      </c>
      <c r="E76" s="25">
        <v>4428</v>
      </c>
      <c r="F76" s="25">
        <v>552</v>
      </c>
      <c r="G76" s="25">
        <v>1457</v>
      </c>
      <c r="H76" s="25">
        <v>80</v>
      </c>
      <c r="I76" s="25">
        <v>1903</v>
      </c>
      <c r="J76" s="25">
        <v>62</v>
      </c>
      <c r="K76" s="25">
        <v>450</v>
      </c>
      <c r="L76" s="25">
        <v>4</v>
      </c>
      <c r="M76" s="25">
        <v>25</v>
      </c>
      <c r="N76" s="25" t="s">
        <v>20</v>
      </c>
      <c r="O76" s="25" t="s">
        <v>20</v>
      </c>
      <c r="P76" s="25">
        <v>37</v>
      </c>
      <c r="Q76" s="25">
        <v>162</v>
      </c>
      <c r="R76" s="25">
        <v>1</v>
      </c>
      <c r="S76" s="25">
        <v>6</v>
      </c>
      <c r="T76" s="25">
        <v>35</v>
      </c>
      <c r="U76" s="25">
        <v>425</v>
      </c>
    </row>
    <row r="77" spans="1:4" ht="6.75" customHeight="1" thickBot="1">
      <c r="A77" s="32"/>
      <c r="B77" s="32"/>
      <c r="D77" s="33"/>
    </row>
    <row r="78" spans="1:21" ht="12">
      <c r="A78" s="34" t="s">
        <v>74</v>
      </c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ht="17.25" customHeight="1">
      <c r="G79" s="2" t="s">
        <v>75</v>
      </c>
    </row>
    <row r="80" ht="12" customHeight="1">
      <c r="I80" s="2"/>
    </row>
    <row r="81" ht="13.5" customHeight="1" thickBot="1"/>
    <row r="82" spans="1:21" ht="21" customHeight="1" thickTop="1">
      <c r="A82" s="5" t="s">
        <v>1</v>
      </c>
      <c r="B82" s="5"/>
      <c r="C82" s="5"/>
      <c r="D82" s="6" t="s">
        <v>2</v>
      </c>
      <c r="E82" s="7"/>
      <c r="F82" s="6" t="s">
        <v>3</v>
      </c>
      <c r="G82" s="7"/>
      <c r="H82" s="6" t="s">
        <v>4</v>
      </c>
      <c r="I82" s="7"/>
      <c r="J82" s="6" t="s">
        <v>5</v>
      </c>
      <c r="K82" s="7"/>
      <c r="L82" s="6" t="s">
        <v>6</v>
      </c>
      <c r="M82" s="7"/>
      <c r="N82" s="9" t="s">
        <v>7</v>
      </c>
      <c r="O82" s="10"/>
      <c r="P82" s="11" t="s">
        <v>8</v>
      </c>
      <c r="Q82" s="12"/>
      <c r="R82" s="13" t="s">
        <v>9</v>
      </c>
      <c r="S82" s="14"/>
      <c r="T82" s="13" t="s">
        <v>76</v>
      </c>
      <c r="U82" s="14"/>
    </row>
    <row r="83" spans="1:21" ht="12">
      <c r="A83" s="15"/>
      <c r="B83" s="15"/>
      <c r="C83" s="15"/>
      <c r="D83" s="37" t="s">
        <v>11</v>
      </c>
      <c r="E83" s="38" t="s">
        <v>12</v>
      </c>
      <c r="F83" s="37" t="s">
        <v>11</v>
      </c>
      <c r="G83" s="38" t="s">
        <v>12</v>
      </c>
      <c r="H83" s="37" t="s">
        <v>11</v>
      </c>
      <c r="I83" s="38" t="s">
        <v>12</v>
      </c>
      <c r="J83" s="37" t="s">
        <v>11</v>
      </c>
      <c r="K83" s="38" t="s">
        <v>12</v>
      </c>
      <c r="L83" s="37" t="s">
        <v>11</v>
      </c>
      <c r="M83" s="38" t="s">
        <v>12</v>
      </c>
      <c r="N83" s="37" t="s">
        <v>11</v>
      </c>
      <c r="O83" s="37" t="s">
        <v>12</v>
      </c>
      <c r="P83" s="16" t="s">
        <v>11</v>
      </c>
      <c r="Q83" s="17" t="s">
        <v>12</v>
      </c>
      <c r="R83" s="16" t="s">
        <v>11</v>
      </c>
      <c r="S83" s="17" t="s">
        <v>12</v>
      </c>
      <c r="T83" s="16" t="s">
        <v>11</v>
      </c>
      <c r="U83" s="39" t="s">
        <v>12</v>
      </c>
    </row>
    <row r="84" spans="4:21" s="20" customFormat="1" ht="9.75" customHeight="1">
      <c r="D84" s="21"/>
      <c r="E84" s="22" t="s">
        <v>13</v>
      </c>
      <c r="G84" s="22" t="s">
        <v>13</v>
      </c>
      <c r="I84" s="22" t="s">
        <v>13</v>
      </c>
      <c r="K84" s="22" t="s">
        <v>13</v>
      </c>
      <c r="M84" s="22" t="s">
        <v>13</v>
      </c>
      <c r="O84" s="22" t="s">
        <v>13</v>
      </c>
      <c r="Q84" s="22" t="s">
        <v>13</v>
      </c>
      <c r="S84" s="22" t="s">
        <v>13</v>
      </c>
      <c r="U84" s="22" t="s">
        <v>13</v>
      </c>
    </row>
    <row r="85" spans="1:21" s="27" customFormat="1" ht="9.75" customHeight="1">
      <c r="A85" s="26" t="s">
        <v>77</v>
      </c>
      <c r="B85" s="26"/>
      <c r="D85" s="28">
        <f aca="true" t="shared" si="18" ref="D85:M85">SUM(D86:D90)</f>
        <v>1313</v>
      </c>
      <c r="E85" s="29">
        <f t="shared" si="18"/>
        <v>7214</v>
      </c>
      <c r="F85" s="29">
        <f t="shared" si="18"/>
        <v>892</v>
      </c>
      <c r="G85" s="29">
        <f t="shared" si="18"/>
        <v>2300</v>
      </c>
      <c r="H85" s="29">
        <f t="shared" si="18"/>
        <v>141</v>
      </c>
      <c r="I85" s="29">
        <f t="shared" si="18"/>
        <v>2587</v>
      </c>
      <c r="J85" s="29">
        <f t="shared" si="18"/>
        <v>109</v>
      </c>
      <c r="K85" s="29">
        <f t="shared" si="18"/>
        <v>819</v>
      </c>
      <c r="L85" s="29">
        <f t="shared" si="18"/>
        <v>3</v>
      </c>
      <c r="M85" s="29">
        <f t="shared" si="18"/>
        <v>11</v>
      </c>
      <c r="N85" s="29" t="s">
        <v>20</v>
      </c>
      <c r="O85" s="29" t="s">
        <v>20</v>
      </c>
      <c r="P85" s="29">
        <f aca="true" t="shared" si="19" ref="P85:U85">SUM(P86:P90)</f>
        <v>83</v>
      </c>
      <c r="Q85" s="29">
        <f t="shared" si="19"/>
        <v>651</v>
      </c>
      <c r="R85" s="29">
        <f t="shared" si="19"/>
        <v>6</v>
      </c>
      <c r="S85" s="29">
        <f t="shared" si="19"/>
        <v>35</v>
      </c>
      <c r="T85" s="29">
        <f t="shared" si="19"/>
        <v>79</v>
      </c>
      <c r="U85" s="29">
        <f t="shared" si="19"/>
        <v>811</v>
      </c>
    </row>
    <row r="86" spans="1:21" ht="9.75" customHeight="1">
      <c r="A86" s="31"/>
      <c r="B86" s="31" t="s">
        <v>78</v>
      </c>
      <c r="D86" s="24">
        <v>201</v>
      </c>
      <c r="E86" s="25">
        <v>1008</v>
      </c>
      <c r="F86" s="25">
        <v>152</v>
      </c>
      <c r="G86" s="25">
        <v>436</v>
      </c>
      <c r="H86" s="25">
        <v>16</v>
      </c>
      <c r="I86" s="25">
        <v>340</v>
      </c>
      <c r="J86" s="25">
        <v>9</v>
      </c>
      <c r="K86" s="25">
        <v>74</v>
      </c>
      <c r="L86" s="25">
        <v>1</v>
      </c>
      <c r="M86" s="25">
        <v>2</v>
      </c>
      <c r="N86" s="25" t="s">
        <v>20</v>
      </c>
      <c r="O86" s="25" t="s">
        <v>20</v>
      </c>
      <c r="P86" s="25">
        <v>9</v>
      </c>
      <c r="Q86" s="25">
        <v>35</v>
      </c>
      <c r="R86" s="25">
        <v>2</v>
      </c>
      <c r="S86" s="25">
        <v>13</v>
      </c>
      <c r="T86" s="25">
        <v>12</v>
      </c>
      <c r="U86" s="25">
        <v>108</v>
      </c>
    </row>
    <row r="87" spans="1:21" ht="9.75" customHeight="1">
      <c r="A87" s="31"/>
      <c r="B87" s="31" t="s">
        <v>79</v>
      </c>
      <c r="D87" s="24">
        <v>158</v>
      </c>
      <c r="E87" s="25">
        <v>769</v>
      </c>
      <c r="F87" s="25">
        <v>105</v>
      </c>
      <c r="G87" s="25">
        <v>237</v>
      </c>
      <c r="H87" s="25">
        <v>10</v>
      </c>
      <c r="I87" s="25">
        <v>183</v>
      </c>
      <c r="J87" s="25">
        <v>14</v>
      </c>
      <c r="K87" s="25">
        <v>117</v>
      </c>
      <c r="L87" s="25" t="s">
        <v>20</v>
      </c>
      <c r="M87" s="25" t="s">
        <v>20</v>
      </c>
      <c r="N87" s="25" t="s">
        <v>20</v>
      </c>
      <c r="O87" s="25" t="s">
        <v>20</v>
      </c>
      <c r="P87" s="25">
        <v>15</v>
      </c>
      <c r="Q87" s="25">
        <v>91</v>
      </c>
      <c r="R87" s="25" t="s">
        <v>20</v>
      </c>
      <c r="S87" s="25" t="s">
        <v>20</v>
      </c>
      <c r="T87" s="25">
        <v>14</v>
      </c>
      <c r="U87" s="25">
        <v>141</v>
      </c>
    </row>
    <row r="88" spans="1:21" ht="9.75" customHeight="1">
      <c r="A88" s="31"/>
      <c r="B88" s="31" t="s">
        <v>80</v>
      </c>
      <c r="D88" s="24">
        <v>428</v>
      </c>
      <c r="E88" s="25">
        <v>2785</v>
      </c>
      <c r="F88" s="25">
        <v>276</v>
      </c>
      <c r="G88" s="25">
        <v>685</v>
      </c>
      <c r="H88" s="25">
        <v>58</v>
      </c>
      <c r="I88" s="25">
        <v>1283</v>
      </c>
      <c r="J88" s="25">
        <v>47</v>
      </c>
      <c r="K88" s="25">
        <v>341</v>
      </c>
      <c r="L88" s="25" t="s">
        <v>20</v>
      </c>
      <c r="M88" s="25" t="s">
        <v>20</v>
      </c>
      <c r="N88" s="25" t="s">
        <v>20</v>
      </c>
      <c r="O88" s="25" t="s">
        <v>20</v>
      </c>
      <c r="P88" s="25">
        <v>30</v>
      </c>
      <c r="Q88" s="25">
        <v>271</v>
      </c>
      <c r="R88" s="25">
        <v>1</v>
      </c>
      <c r="S88" s="25">
        <v>5</v>
      </c>
      <c r="T88" s="25">
        <v>16</v>
      </c>
      <c r="U88" s="25">
        <v>200</v>
      </c>
    </row>
    <row r="89" spans="1:21" ht="9.75" customHeight="1">
      <c r="A89" s="31"/>
      <c r="B89" s="31" t="s">
        <v>81</v>
      </c>
      <c r="D89" s="24">
        <v>345</v>
      </c>
      <c r="E89" s="25">
        <v>1745</v>
      </c>
      <c r="F89" s="25">
        <v>235</v>
      </c>
      <c r="G89" s="25">
        <v>622</v>
      </c>
      <c r="H89" s="25">
        <v>37</v>
      </c>
      <c r="I89" s="25">
        <v>524</v>
      </c>
      <c r="J89" s="25">
        <v>32</v>
      </c>
      <c r="K89" s="25">
        <v>238</v>
      </c>
      <c r="L89" s="25">
        <v>1</v>
      </c>
      <c r="M89" s="25">
        <v>5</v>
      </c>
      <c r="N89" s="25" t="s">
        <v>20</v>
      </c>
      <c r="O89" s="25" t="s">
        <v>20</v>
      </c>
      <c r="P89" s="25">
        <v>15</v>
      </c>
      <c r="Q89" s="25">
        <v>106</v>
      </c>
      <c r="R89" s="25">
        <v>2</v>
      </c>
      <c r="S89" s="25">
        <v>15</v>
      </c>
      <c r="T89" s="25">
        <v>23</v>
      </c>
      <c r="U89" s="25">
        <v>235</v>
      </c>
    </row>
    <row r="90" spans="1:21" ht="9.75" customHeight="1">
      <c r="A90" s="31"/>
      <c r="B90" s="31" t="s">
        <v>82</v>
      </c>
      <c r="D90" s="24">
        <v>181</v>
      </c>
      <c r="E90" s="25">
        <v>907</v>
      </c>
      <c r="F90" s="25">
        <v>124</v>
      </c>
      <c r="G90" s="25">
        <v>320</v>
      </c>
      <c r="H90" s="25">
        <v>20</v>
      </c>
      <c r="I90" s="25">
        <v>257</v>
      </c>
      <c r="J90" s="25">
        <v>7</v>
      </c>
      <c r="K90" s="25">
        <v>49</v>
      </c>
      <c r="L90" s="25">
        <v>1</v>
      </c>
      <c r="M90" s="25">
        <v>4</v>
      </c>
      <c r="N90" s="25" t="s">
        <v>20</v>
      </c>
      <c r="O90" s="25" t="s">
        <v>20</v>
      </c>
      <c r="P90" s="25">
        <v>14</v>
      </c>
      <c r="Q90" s="25">
        <v>148</v>
      </c>
      <c r="R90" s="25">
        <v>1</v>
      </c>
      <c r="S90" s="25">
        <v>2</v>
      </c>
      <c r="T90" s="25">
        <v>14</v>
      </c>
      <c r="U90" s="25">
        <v>127</v>
      </c>
    </row>
    <row r="91" spans="1:21" ht="9.75" customHeight="1">
      <c r="A91" s="31"/>
      <c r="B91" s="31"/>
      <c r="D91" s="24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s="27" customFormat="1" ht="9.75" customHeight="1">
      <c r="A92" s="26" t="s">
        <v>83</v>
      </c>
      <c r="B92" s="26"/>
      <c r="D92" s="28">
        <f aca="true" t="shared" si="20" ref="D92:M92">SUM(D93:D99)</f>
        <v>3955</v>
      </c>
      <c r="E92" s="29">
        <f t="shared" si="20"/>
        <v>24143</v>
      </c>
      <c r="F92" s="29">
        <f t="shared" si="20"/>
        <v>2682</v>
      </c>
      <c r="G92" s="29">
        <f t="shared" si="20"/>
        <v>7721</v>
      </c>
      <c r="H92" s="29">
        <f t="shared" si="20"/>
        <v>470</v>
      </c>
      <c r="I92" s="29">
        <f t="shared" si="20"/>
        <v>8316</v>
      </c>
      <c r="J92" s="29">
        <f t="shared" si="20"/>
        <v>312</v>
      </c>
      <c r="K92" s="29">
        <f t="shared" si="20"/>
        <v>2300</v>
      </c>
      <c r="L92" s="29">
        <f t="shared" si="20"/>
        <v>57</v>
      </c>
      <c r="M92" s="29">
        <f t="shared" si="20"/>
        <v>483</v>
      </c>
      <c r="N92" s="29" t="s">
        <v>20</v>
      </c>
      <c r="O92" s="29" t="s">
        <v>20</v>
      </c>
      <c r="P92" s="29">
        <f aca="true" t="shared" si="21" ref="P92:U92">SUM(P93:P99)</f>
        <v>227</v>
      </c>
      <c r="Q92" s="29">
        <f t="shared" si="21"/>
        <v>2590</v>
      </c>
      <c r="R92" s="29">
        <f t="shared" si="21"/>
        <v>20</v>
      </c>
      <c r="S92" s="29">
        <f t="shared" si="21"/>
        <v>74</v>
      </c>
      <c r="T92" s="29">
        <f t="shared" si="21"/>
        <v>187</v>
      </c>
      <c r="U92" s="29">
        <f t="shared" si="21"/>
        <v>2659</v>
      </c>
    </row>
    <row r="93" spans="1:21" ht="9.75" customHeight="1">
      <c r="A93" s="31"/>
      <c r="B93" s="31" t="s">
        <v>84</v>
      </c>
      <c r="D93" s="24">
        <v>1449</v>
      </c>
      <c r="E93" s="25">
        <v>8763</v>
      </c>
      <c r="F93" s="25">
        <v>973</v>
      </c>
      <c r="G93" s="25">
        <v>2773</v>
      </c>
      <c r="H93" s="25">
        <v>173</v>
      </c>
      <c r="I93" s="25">
        <v>2658</v>
      </c>
      <c r="J93" s="25">
        <v>120</v>
      </c>
      <c r="K93" s="25">
        <v>825</v>
      </c>
      <c r="L93" s="25">
        <v>29</v>
      </c>
      <c r="M93" s="25">
        <v>267</v>
      </c>
      <c r="N93" s="25" t="s">
        <v>20</v>
      </c>
      <c r="O93" s="25" t="s">
        <v>20</v>
      </c>
      <c r="P93" s="25">
        <v>81</v>
      </c>
      <c r="Q93" s="25">
        <v>1055</v>
      </c>
      <c r="R93" s="25">
        <v>11</v>
      </c>
      <c r="S93" s="25">
        <v>39</v>
      </c>
      <c r="T93" s="25">
        <v>62</v>
      </c>
      <c r="U93" s="25">
        <v>1146</v>
      </c>
    </row>
    <row r="94" spans="1:21" ht="9.75" customHeight="1">
      <c r="A94" s="31"/>
      <c r="B94" s="31" t="s">
        <v>85</v>
      </c>
      <c r="D94" s="24">
        <v>491</v>
      </c>
      <c r="E94" s="25">
        <v>2918</v>
      </c>
      <c r="F94" s="25">
        <v>321</v>
      </c>
      <c r="G94" s="25">
        <v>1038</v>
      </c>
      <c r="H94" s="25">
        <v>48</v>
      </c>
      <c r="I94" s="25">
        <v>833</v>
      </c>
      <c r="J94" s="25">
        <v>52</v>
      </c>
      <c r="K94" s="25">
        <v>460</v>
      </c>
      <c r="L94" s="25">
        <v>11</v>
      </c>
      <c r="M94" s="25">
        <v>91</v>
      </c>
      <c r="N94" s="25" t="s">
        <v>20</v>
      </c>
      <c r="O94" s="25" t="s">
        <v>20</v>
      </c>
      <c r="P94" s="25">
        <v>31</v>
      </c>
      <c r="Q94" s="25">
        <v>194</v>
      </c>
      <c r="R94" s="25">
        <v>2</v>
      </c>
      <c r="S94" s="25">
        <v>4</v>
      </c>
      <c r="T94" s="25">
        <v>26</v>
      </c>
      <c r="U94" s="25">
        <v>298</v>
      </c>
    </row>
    <row r="95" spans="1:21" ht="9.75" customHeight="1">
      <c r="A95" s="31"/>
      <c r="B95" s="31" t="s">
        <v>86</v>
      </c>
      <c r="D95" s="24">
        <v>925</v>
      </c>
      <c r="E95" s="25">
        <v>6125</v>
      </c>
      <c r="F95" s="25">
        <v>646</v>
      </c>
      <c r="G95" s="25">
        <v>2034</v>
      </c>
      <c r="H95" s="25">
        <v>130</v>
      </c>
      <c r="I95" s="25">
        <v>2308</v>
      </c>
      <c r="J95" s="25">
        <v>56</v>
      </c>
      <c r="K95" s="25">
        <v>432</v>
      </c>
      <c r="L95" s="25">
        <v>7</v>
      </c>
      <c r="M95" s="25">
        <v>80</v>
      </c>
      <c r="N95" s="25" t="s">
        <v>20</v>
      </c>
      <c r="O95" s="25" t="s">
        <v>20</v>
      </c>
      <c r="P95" s="25">
        <v>44</v>
      </c>
      <c r="Q95" s="25">
        <v>705</v>
      </c>
      <c r="R95" s="25">
        <v>1</v>
      </c>
      <c r="S95" s="25">
        <v>8</v>
      </c>
      <c r="T95" s="25">
        <v>41</v>
      </c>
      <c r="U95" s="25">
        <v>558</v>
      </c>
    </row>
    <row r="96" spans="1:21" ht="9.75" customHeight="1">
      <c r="A96" s="31"/>
      <c r="B96" s="31" t="s">
        <v>87</v>
      </c>
      <c r="D96" s="24">
        <v>404</v>
      </c>
      <c r="E96" s="25">
        <v>2200</v>
      </c>
      <c r="F96" s="25">
        <v>280</v>
      </c>
      <c r="G96" s="25">
        <v>680</v>
      </c>
      <c r="H96" s="25">
        <v>50</v>
      </c>
      <c r="I96" s="25">
        <v>1034</v>
      </c>
      <c r="J96" s="25">
        <v>29</v>
      </c>
      <c r="K96" s="25">
        <v>170</v>
      </c>
      <c r="L96" s="25">
        <v>6</v>
      </c>
      <c r="M96" s="25">
        <v>22</v>
      </c>
      <c r="N96" s="25" t="s">
        <v>20</v>
      </c>
      <c r="O96" s="25" t="s">
        <v>20</v>
      </c>
      <c r="P96" s="25">
        <v>20</v>
      </c>
      <c r="Q96" s="25">
        <v>121</v>
      </c>
      <c r="R96" s="25">
        <v>2</v>
      </c>
      <c r="S96" s="25">
        <v>4</v>
      </c>
      <c r="T96" s="25">
        <v>17</v>
      </c>
      <c r="U96" s="25">
        <v>169</v>
      </c>
    </row>
    <row r="97" spans="1:21" ht="9.75" customHeight="1">
      <c r="A97" s="31"/>
      <c r="B97" s="31" t="s">
        <v>88</v>
      </c>
      <c r="D97" s="24">
        <v>352</v>
      </c>
      <c r="E97" s="25">
        <v>2192</v>
      </c>
      <c r="F97" s="25">
        <v>257</v>
      </c>
      <c r="G97" s="25">
        <v>653</v>
      </c>
      <c r="H97" s="25">
        <v>32</v>
      </c>
      <c r="I97" s="25">
        <v>860</v>
      </c>
      <c r="J97" s="25">
        <v>25</v>
      </c>
      <c r="K97" s="25">
        <v>153</v>
      </c>
      <c r="L97" s="25">
        <v>1</v>
      </c>
      <c r="M97" s="25">
        <v>7</v>
      </c>
      <c r="N97" s="25" t="s">
        <v>20</v>
      </c>
      <c r="O97" s="25" t="s">
        <v>20</v>
      </c>
      <c r="P97" s="25">
        <v>21</v>
      </c>
      <c r="Q97" s="25">
        <v>342</v>
      </c>
      <c r="R97" s="25">
        <v>1</v>
      </c>
      <c r="S97" s="25">
        <v>5</v>
      </c>
      <c r="T97" s="25">
        <v>15</v>
      </c>
      <c r="U97" s="25">
        <v>172</v>
      </c>
    </row>
    <row r="98" spans="1:21" ht="9.75" customHeight="1">
      <c r="A98" s="31"/>
      <c r="B98" s="31" t="s">
        <v>89</v>
      </c>
      <c r="D98" s="24">
        <v>166</v>
      </c>
      <c r="E98" s="25">
        <v>1012</v>
      </c>
      <c r="F98" s="25">
        <v>93</v>
      </c>
      <c r="G98" s="25">
        <v>257</v>
      </c>
      <c r="H98" s="25">
        <v>22</v>
      </c>
      <c r="I98" s="25">
        <v>372</v>
      </c>
      <c r="J98" s="25">
        <v>11</v>
      </c>
      <c r="K98" s="25">
        <v>83</v>
      </c>
      <c r="L98" s="25">
        <v>1</v>
      </c>
      <c r="M98" s="25">
        <v>3</v>
      </c>
      <c r="N98" s="25" t="s">
        <v>20</v>
      </c>
      <c r="O98" s="25" t="s">
        <v>20</v>
      </c>
      <c r="P98" s="25">
        <v>21</v>
      </c>
      <c r="Q98" s="25">
        <v>132</v>
      </c>
      <c r="R98" s="25">
        <v>2</v>
      </c>
      <c r="S98" s="25">
        <v>10</v>
      </c>
      <c r="T98" s="25">
        <v>16</v>
      </c>
      <c r="U98" s="25">
        <v>155</v>
      </c>
    </row>
    <row r="99" spans="1:21" ht="9.75" customHeight="1">
      <c r="A99" s="31"/>
      <c r="B99" s="31" t="s">
        <v>90</v>
      </c>
      <c r="D99" s="24">
        <v>168</v>
      </c>
      <c r="E99" s="25">
        <v>933</v>
      </c>
      <c r="F99" s="25">
        <v>112</v>
      </c>
      <c r="G99" s="25">
        <v>286</v>
      </c>
      <c r="H99" s="25">
        <v>15</v>
      </c>
      <c r="I99" s="25">
        <v>251</v>
      </c>
      <c r="J99" s="25">
        <v>19</v>
      </c>
      <c r="K99" s="25">
        <v>177</v>
      </c>
      <c r="L99" s="25">
        <v>2</v>
      </c>
      <c r="M99" s="25">
        <v>13</v>
      </c>
      <c r="N99" s="25" t="s">
        <v>20</v>
      </c>
      <c r="O99" s="25" t="s">
        <v>20</v>
      </c>
      <c r="P99" s="25">
        <v>9</v>
      </c>
      <c r="Q99" s="25">
        <v>41</v>
      </c>
      <c r="R99" s="25">
        <v>1</v>
      </c>
      <c r="S99" s="25">
        <v>4</v>
      </c>
      <c r="T99" s="25">
        <v>10</v>
      </c>
      <c r="U99" s="25">
        <v>161</v>
      </c>
    </row>
    <row r="100" spans="1:21" ht="9.75" customHeight="1">
      <c r="A100" s="31"/>
      <c r="B100" s="31"/>
      <c r="D100" s="24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1:21" s="27" customFormat="1" ht="9.75" customHeight="1">
      <c r="A101" s="26" t="s">
        <v>91</v>
      </c>
      <c r="B101" s="26"/>
      <c r="D101" s="28">
        <f aca="true" t="shared" si="22" ref="D101:M101">SUM(D102:D108)</f>
        <v>3341</v>
      </c>
      <c r="E101" s="29">
        <f t="shared" si="22"/>
        <v>24275</v>
      </c>
      <c r="F101" s="29">
        <f t="shared" si="22"/>
        <v>2166</v>
      </c>
      <c r="G101" s="29">
        <f t="shared" si="22"/>
        <v>6520</v>
      </c>
      <c r="H101" s="29">
        <f t="shared" si="22"/>
        <v>414</v>
      </c>
      <c r="I101" s="29">
        <f t="shared" si="22"/>
        <v>10684</v>
      </c>
      <c r="J101" s="29">
        <f t="shared" si="22"/>
        <v>364</v>
      </c>
      <c r="K101" s="29">
        <f t="shared" si="22"/>
        <v>2911</v>
      </c>
      <c r="L101" s="29">
        <f t="shared" si="22"/>
        <v>34</v>
      </c>
      <c r="M101" s="29">
        <f t="shared" si="22"/>
        <v>247</v>
      </c>
      <c r="N101" s="29" t="s">
        <v>20</v>
      </c>
      <c r="O101" s="29" t="s">
        <v>20</v>
      </c>
      <c r="P101" s="29">
        <f aca="true" t="shared" si="23" ref="P101:U101">SUM(P102:P108)</f>
        <v>186</v>
      </c>
      <c r="Q101" s="29">
        <f t="shared" si="23"/>
        <v>1673</v>
      </c>
      <c r="R101" s="29">
        <f t="shared" si="23"/>
        <v>13</v>
      </c>
      <c r="S101" s="29">
        <f t="shared" si="23"/>
        <v>155</v>
      </c>
      <c r="T101" s="29">
        <f t="shared" si="23"/>
        <v>164</v>
      </c>
      <c r="U101" s="29">
        <f t="shared" si="23"/>
        <v>2085</v>
      </c>
    </row>
    <row r="102" spans="1:21" ht="9.75" customHeight="1">
      <c r="A102" s="31"/>
      <c r="B102" s="31" t="s">
        <v>92</v>
      </c>
      <c r="D102" s="24">
        <v>256</v>
      </c>
      <c r="E102" s="25">
        <v>3934</v>
      </c>
      <c r="F102" s="25">
        <v>138</v>
      </c>
      <c r="G102" s="25">
        <v>492</v>
      </c>
      <c r="H102" s="25">
        <v>62</v>
      </c>
      <c r="I102" s="25">
        <v>2794</v>
      </c>
      <c r="J102" s="25">
        <v>29</v>
      </c>
      <c r="K102" s="25">
        <v>244</v>
      </c>
      <c r="L102" s="25">
        <v>4</v>
      </c>
      <c r="M102" s="25">
        <v>68</v>
      </c>
      <c r="N102" s="25" t="s">
        <v>20</v>
      </c>
      <c r="O102" s="25" t="s">
        <v>20</v>
      </c>
      <c r="P102" s="25">
        <v>12</v>
      </c>
      <c r="Q102" s="25">
        <v>170</v>
      </c>
      <c r="R102" s="25">
        <v>1</v>
      </c>
      <c r="S102" s="25">
        <v>3</v>
      </c>
      <c r="T102" s="25">
        <v>10</v>
      </c>
      <c r="U102" s="25">
        <v>163</v>
      </c>
    </row>
    <row r="103" spans="1:21" ht="9.75" customHeight="1">
      <c r="A103" s="31"/>
      <c r="B103" s="31" t="s">
        <v>93</v>
      </c>
      <c r="D103" s="24">
        <v>380</v>
      </c>
      <c r="E103" s="25">
        <v>2542</v>
      </c>
      <c r="F103" s="25">
        <v>249</v>
      </c>
      <c r="G103" s="25">
        <v>663</v>
      </c>
      <c r="H103" s="25">
        <v>49</v>
      </c>
      <c r="I103" s="25">
        <v>1174</v>
      </c>
      <c r="J103" s="25">
        <v>46</v>
      </c>
      <c r="K103" s="25">
        <v>359</v>
      </c>
      <c r="L103" s="25">
        <v>3</v>
      </c>
      <c r="M103" s="25">
        <v>4</v>
      </c>
      <c r="N103" s="25" t="s">
        <v>20</v>
      </c>
      <c r="O103" s="25" t="s">
        <v>20</v>
      </c>
      <c r="P103" s="25">
        <v>20</v>
      </c>
      <c r="Q103" s="25">
        <v>138</v>
      </c>
      <c r="R103" s="25">
        <v>1</v>
      </c>
      <c r="S103" s="25">
        <v>28</v>
      </c>
      <c r="T103" s="25">
        <v>12</v>
      </c>
      <c r="U103" s="25">
        <v>176</v>
      </c>
    </row>
    <row r="104" spans="1:21" ht="9.75" customHeight="1">
      <c r="A104" s="31"/>
      <c r="B104" s="31" t="s">
        <v>94</v>
      </c>
      <c r="D104" s="24">
        <v>582</v>
      </c>
      <c r="E104" s="25">
        <v>4835</v>
      </c>
      <c r="F104" s="25">
        <v>351</v>
      </c>
      <c r="G104" s="25">
        <v>1214</v>
      </c>
      <c r="H104" s="25">
        <v>95</v>
      </c>
      <c r="I104" s="25">
        <v>2376</v>
      </c>
      <c r="J104" s="25">
        <v>67</v>
      </c>
      <c r="K104" s="25">
        <v>653</v>
      </c>
      <c r="L104" s="25">
        <v>11</v>
      </c>
      <c r="M104" s="25">
        <v>64</v>
      </c>
      <c r="N104" s="25" t="s">
        <v>20</v>
      </c>
      <c r="O104" s="25" t="s">
        <v>20</v>
      </c>
      <c r="P104" s="25">
        <v>33</v>
      </c>
      <c r="Q104" s="25">
        <v>185</v>
      </c>
      <c r="R104" s="25">
        <v>2</v>
      </c>
      <c r="S104" s="25">
        <v>52</v>
      </c>
      <c r="T104" s="25">
        <v>23</v>
      </c>
      <c r="U104" s="25">
        <v>291</v>
      </c>
    </row>
    <row r="105" spans="1:21" ht="9.75" customHeight="1">
      <c r="A105" s="31"/>
      <c r="B105" s="31" t="s">
        <v>95</v>
      </c>
      <c r="D105" s="24">
        <v>348</v>
      </c>
      <c r="E105" s="25">
        <v>1928</v>
      </c>
      <c r="F105" s="25">
        <v>239</v>
      </c>
      <c r="G105" s="25">
        <v>680</v>
      </c>
      <c r="H105" s="25">
        <v>22</v>
      </c>
      <c r="I105" s="25">
        <v>597</v>
      </c>
      <c r="J105" s="25">
        <v>43</v>
      </c>
      <c r="K105" s="25">
        <v>291</v>
      </c>
      <c r="L105" s="25">
        <v>3</v>
      </c>
      <c r="M105" s="25">
        <v>8</v>
      </c>
      <c r="N105" s="25" t="s">
        <v>20</v>
      </c>
      <c r="O105" s="25" t="s">
        <v>20</v>
      </c>
      <c r="P105" s="25">
        <v>16</v>
      </c>
      <c r="Q105" s="25">
        <v>86</v>
      </c>
      <c r="R105" s="25" t="s">
        <v>20</v>
      </c>
      <c r="S105" s="25" t="s">
        <v>20</v>
      </c>
      <c r="T105" s="25">
        <v>25</v>
      </c>
      <c r="U105" s="25">
        <v>266</v>
      </c>
    </row>
    <row r="106" spans="1:21" ht="9.75" customHeight="1">
      <c r="A106" s="31"/>
      <c r="B106" s="31" t="s">
        <v>96</v>
      </c>
      <c r="D106" s="24">
        <v>805</v>
      </c>
      <c r="E106" s="25">
        <v>4945</v>
      </c>
      <c r="F106" s="25">
        <v>571</v>
      </c>
      <c r="G106" s="25">
        <v>1612</v>
      </c>
      <c r="H106" s="25">
        <v>85</v>
      </c>
      <c r="I106" s="25">
        <v>1962</v>
      </c>
      <c r="J106" s="25">
        <v>60</v>
      </c>
      <c r="K106" s="25">
        <v>476</v>
      </c>
      <c r="L106" s="25">
        <v>8</v>
      </c>
      <c r="M106" s="25">
        <v>81</v>
      </c>
      <c r="N106" s="25" t="s">
        <v>20</v>
      </c>
      <c r="O106" s="25" t="s">
        <v>20</v>
      </c>
      <c r="P106" s="25">
        <v>38</v>
      </c>
      <c r="Q106" s="25">
        <v>264</v>
      </c>
      <c r="R106" s="25">
        <v>2</v>
      </c>
      <c r="S106" s="25">
        <v>9</v>
      </c>
      <c r="T106" s="25">
        <v>41</v>
      </c>
      <c r="U106" s="25">
        <v>541</v>
      </c>
    </row>
    <row r="107" spans="1:21" ht="9.75" customHeight="1">
      <c r="A107" s="31"/>
      <c r="B107" s="31" t="s">
        <v>97</v>
      </c>
      <c r="D107" s="24">
        <v>726</v>
      </c>
      <c r="E107" s="25">
        <v>4594</v>
      </c>
      <c r="F107" s="25">
        <v>454</v>
      </c>
      <c r="G107" s="25">
        <v>1377</v>
      </c>
      <c r="H107" s="25">
        <v>83</v>
      </c>
      <c r="I107" s="25">
        <v>1429</v>
      </c>
      <c r="J107" s="25">
        <v>92</v>
      </c>
      <c r="K107" s="25">
        <v>706</v>
      </c>
      <c r="L107" s="25">
        <v>3</v>
      </c>
      <c r="M107" s="25">
        <v>14</v>
      </c>
      <c r="N107" s="25" t="s">
        <v>20</v>
      </c>
      <c r="O107" s="25" t="s">
        <v>20</v>
      </c>
      <c r="P107" s="25">
        <v>51</v>
      </c>
      <c r="Q107" s="25">
        <v>591</v>
      </c>
      <c r="R107" s="25">
        <v>4</v>
      </c>
      <c r="S107" s="25">
        <v>15</v>
      </c>
      <c r="T107" s="25">
        <v>39</v>
      </c>
      <c r="U107" s="25">
        <v>462</v>
      </c>
    </row>
    <row r="108" spans="1:21" ht="9.75" customHeight="1">
      <c r="A108" s="31"/>
      <c r="B108" s="31" t="s">
        <v>98</v>
      </c>
      <c r="D108" s="24">
        <v>244</v>
      </c>
      <c r="E108" s="25">
        <v>1497</v>
      </c>
      <c r="F108" s="25">
        <v>164</v>
      </c>
      <c r="G108" s="25">
        <v>482</v>
      </c>
      <c r="H108" s="25">
        <v>18</v>
      </c>
      <c r="I108" s="25">
        <v>352</v>
      </c>
      <c r="J108" s="25">
        <v>27</v>
      </c>
      <c r="K108" s="25">
        <v>182</v>
      </c>
      <c r="L108" s="25">
        <v>2</v>
      </c>
      <c r="M108" s="25">
        <v>8</v>
      </c>
      <c r="N108" s="25" t="s">
        <v>20</v>
      </c>
      <c r="O108" s="25" t="s">
        <v>20</v>
      </c>
      <c r="P108" s="25">
        <v>16</v>
      </c>
      <c r="Q108" s="25">
        <v>239</v>
      </c>
      <c r="R108" s="25">
        <v>3</v>
      </c>
      <c r="S108" s="25">
        <v>48</v>
      </c>
      <c r="T108" s="25">
        <v>14</v>
      </c>
      <c r="U108" s="25">
        <v>186</v>
      </c>
    </row>
    <row r="109" spans="1:21" ht="9.75" customHeight="1">
      <c r="A109" s="31"/>
      <c r="B109" s="31"/>
      <c r="D109" s="24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 s="27" customFormat="1" ht="9.75" customHeight="1">
      <c r="A110" s="26" t="s">
        <v>99</v>
      </c>
      <c r="B110" s="26"/>
      <c r="D110" s="28">
        <f aca="true" t="shared" si="24" ref="D110:M110">SUM(D111:D112)</f>
        <v>1004</v>
      </c>
      <c r="E110" s="29">
        <f t="shared" si="24"/>
        <v>6978</v>
      </c>
      <c r="F110" s="29">
        <f t="shared" si="24"/>
        <v>664</v>
      </c>
      <c r="G110" s="29">
        <f t="shared" si="24"/>
        <v>1866</v>
      </c>
      <c r="H110" s="29">
        <f t="shared" si="24"/>
        <v>107</v>
      </c>
      <c r="I110" s="29">
        <f t="shared" si="24"/>
        <v>3037</v>
      </c>
      <c r="J110" s="29">
        <f t="shared" si="24"/>
        <v>126</v>
      </c>
      <c r="K110" s="29">
        <f t="shared" si="24"/>
        <v>1071</v>
      </c>
      <c r="L110" s="29">
        <f t="shared" si="24"/>
        <v>4</v>
      </c>
      <c r="M110" s="29">
        <f t="shared" si="24"/>
        <v>22</v>
      </c>
      <c r="N110" s="29" t="s">
        <v>20</v>
      </c>
      <c r="O110" s="29" t="s">
        <v>20</v>
      </c>
      <c r="P110" s="29">
        <f aca="true" t="shared" si="25" ref="P110:U110">SUM(P111:P112)</f>
        <v>44</v>
      </c>
      <c r="Q110" s="29">
        <f t="shared" si="25"/>
        <v>225</v>
      </c>
      <c r="R110" s="29">
        <f t="shared" si="25"/>
        <v>2</v>
      </c>
      <c r="S110" s="29">
        <f t="shared" si="25"/>
        <v>5</v>
      </c>
      <c r="T110" s="29">
        <f t="shared" si="25"/>
        <v>57</v>
      </c>
      <c r="U110" s="29">
        <f t="shared" si="25"/>
        <v>752</v>
      </c>
    </row>
    <row r="111" spans="1:21" ht="9.75" customHeight="1">
      <c r="A111" s="31"/>
      <c r="B111" s="31" t="s">
        <v>100</v>
      </c>
      <c r="D111" s="24">
        <v>881</v>
      </c>
      <c r="E111" s="25">
        <v>6490</v>
      </c>
      <c r="F111" s="25">
        <v>588</v>
      </c>
      <c r="G111" s="25">
        <v>1677</v>
      </c>
      <c r="H111" s="25">
        <v>96</v>
      </c>
      <c r="I111" s="25">
        <v>2904</v>
      </c>
      <c r="J111" s="25">
        <v>112</v>
      </c>
      <c r="K111" s="25">
        <v>1004</v>
      </c>
      <c r="L111" s="25">
        <v>2</v>
      </c>
      <c r="M111" s="25">
        <v>18</v>
      </c>
      <c r="N111" s="25" t="s">
        <v>20</v>
      </c>
      <c r="O111" s="25" t="s">
        <v>20</v>
      </c>
      <c r="P111" s="25">
        <v>34</v>
      </c>
      <c r="Q111" s="25">
        <v>194</v>
      </c>
      <c r="R111" s="25">
        <v>2</v>
      </c>
      <c r="S111" s="25">
        <v>5</v>
      </c>
      <c r="T111" s="25">
        <v>47</v>
      </c>
      <c r="U111" s="25">
        <v>688</v>
      </c>
    </row>
    <row r="112" spans="1:21" ht="9.75" customHeight="1">
      <c r="A112" s="31"/>
      <c r="B112" s="31" t="s">
        <v>101</v>
      </c>
      <c r="D112" s="24">
        <v>123</v>
      </c>
      <c r="E112" s="25">
        <v>488</v>
      </c>
      <c r="F112" s="25">
        <v>76</v>
      </c>
      <c r="G112" s="25">
        <v>189</v>
      </c>
      <c r="H112" s="25">
        <v>11</v>
      </c>
      <c r="I112" s="25">
        <v>133</v>
      </c>
      <c r="J112" s="25">
        <v>14</v>
      </c>
      <c r="K112" s="25">
        <v>67</v>
      </c>
      <c r="L112" s="25">
        <v>2</v>
      </c>
      <c r="M112" s="25">
        <v>4</v>
      </c>
      <c r="N112" s="25" t="s">
        <v>20</v>
      </c>
      <c r="O112" s="25" t="s">
        <v>20</v>
      </c>
      <c r="P112" s="25">
        <v>10</v>
      </c>
      <c r="Q112" s="25">
        <v>31</v>
      </c>
      <c r="R112" s="25" t="s">
        <v>20</v>
      </c>
      <c r="S112" s="25" t="s">
        <v>20</v>
      </c>
      <c r="T112" s="25">
        <v>10</v>
      </c>
      <c r="U112" s="25">
        <v>64</v>
      </c>
    </row>
    <row r="113" spans="1:21" ht="9.75" customHeight="1">
      <c r="A113" s="31"/>
      <c r="B113" s="31"/>
      <c r="D113" s="24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1:21" s="27" customFormat="1" ht="9.75" customHeight="1">
      <c r="A114" s="26" t="s">
        <v>102</v>
      </c>
      <c r="B114" s="26"/>
      <c r="D114" s="28">
        <f aca="true" t="shared" si="26" ref="D114:M114">D115</f>
        <v>831</v>
      </c>
      <c r="E114" s="29">
        <f t="shared" si="26"/>
        <v>6071</v>
      </c>
      <c r="F114" s="29">
        <f t="shared" si="26"/>
        <v>468</v>
      </c>
      <c r="G114" s="29">
        <f t="shared" si="26"/>
        <v>1340</v>
      </c>
      <c r="H114" s="29">
        <f t="shared" si="26"/>
        <v>155</v>
      </c>
      <c r="I114" s="29">
        <f t="shared" si="26"/>
        <v>2900</v>
      </c>
      <c r="J114" s="29">
        <f t="shared" si="26"/>
        <v>153</v>
      </c>
      <c r="K114" s="29">
        <f t="shared" si="26"/>
        <v>1207</v>
      </c>
      <c r="L114" s="29">
        <f t="shared" si="26"/>
        <v>4</v>
      </c>
      <c r="M114" s="29">
        <f t="shared" si="26"/>
        <v>26</v>
      </c>
      <c r="N114" s="29" t="s">
        <v>20</v>
      </c>
      <c r="O114" s="29" t="s">
        <v>20</v>
      </c>
      <c r="P114" s="29">
        <f aca="true" t="shared" si="27" ref="P114:U114">P115</f>
        <v>27</v>
      </c>
      <c r="Q114" s="29">
        <f t="shared" si="27"/>
        <v>303</v>
      </c>
      <c r="R114" s="29">
        <f t="shared" si="27"/>
        <v>1</v>
      </c>
      <c r="S114" s="29">
        <f t="shared" si="27"/>
        <v>4</v>
      </c>
      <c r="T114" s="29">
        <f t="shared" si="27"/>
        <v>23</v>
      </c>
      <c r="U114" s="29">
        <f t="shared" si="27"/>
        <v>291</v>
      </c>
    </row>
    <row r="115" spans="1:21" ht="9.75" customHeight="1">
      <c r="A115" s="31"/>
      <c r="B115" s="31" t="s">
        <v>103</v>
      </c>
      <c r="D115" s="24">
        <v>831</v>
      </c>
      <c r="E115" s="25">
        <v>6071</v>
      </c>
      <c r="F115" s="25">
        <v>468</v>
      </c>
      <c r="G115" s="25">
        <v>1340</v>
      </c>
      <c r="H115" s="25">
        <v>155</v>
      </c>
      <c r="I115" s="25">
        <v>2900</v>
      </c>
      <c r="J115" s="25">
        <v>153</v>
      </c>
      <c r="K115" s="25">
        <v>1207</v>
      </c>
      <c r="L115" s="25">
        <v>4</v>
      </c>
      <c r="M115" s="25">
        <v>26</v>
      </c>
      <c r="N115" s="25" t="s">
        <v>20</v>
      </c>
      <c r="O115" s="25" t="s">
        <v>20</v>
      </c>
      <c r="P115" s="25">
        <v>27</v>
      </c>
      <c r="Q115" s="25">
        <v>303</v>
      </c>
      <c r="R115" s="25">
        <v>1</v>
      </c>
      <c r="S115" s="25">
        <v>4</v>
      </c>
      <c r="T115" s="25">
        <v>23</v>
      </c>
      <c r="U115" s="25">
        <v>291</v>
      </c>
    </row>
    <row r="116" spans="1:21" ht="9.75" customHeight="1">
      <c r="A116" s="31"/>
      <c r="B116" s="31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1:21" s="27" customFormat="1" ht="9.75" customHeight="1">
      <c r="A117" s="26" t="s">
        <v>104</v>
      </c>
      <c r="B117" s="26"/>
      <c r="D117" s="28">
        <f aca="true" t="shared" si="28" ref="D117:M117">SUM(D118:D128)</f>
        <v>3409</v>
      </c>
      <c r="E117" s="29">
        <f t="shared" si="28"/>
        <v>21376</v>
      </c>
      <c r="F117" s="29">
        <f t="shared" si="28"/>
        <v>2289</v>
      </c>
      <c r="G117" s="29">
        <f t="shared" si="28"/>
        <v>6451</v>
      </c>
      <c r="H117" s="29">
        <f t="shared" si="28"/>
        <v>339</v>
      </c>
      <c r="I117" s="29">
        <f t="shared" si="28"/>
        <v>7501</v>
      </c>
      <c r="J117" s="29">
        <f t="shared" si="28"/>
        <v>358</v>
      </c>
      <c r="K117" s="29">
        <f t="shared" si="28"/>
        <v>2769</v>
      </c>
      <c r="L117" s="29">
        <f t="shared" si="28"/>
        <v>5</v>
      </c>
      <c r="M117" s="29">
        <f t="shared" si="28"/>
        <v>46</v>
      </c>
      <c r="N117" s="29" t="s">
        <v>20</v>
      </c>
      <c r="O117" s="29" t="s">
        <v>20</v>
      </c>
      <c r="P117" s="29">
        <f aca="true" t="shared" si="29" ref="P117:U117">SUM(P118:P128)</f>
        <v>196</v>
      </c>
      <c r="Q117" s="29">
        <f t="shared" si="29"/>
        <v>1762</v>
      </c>
      <c r="R117" s="29">
        <f t="shared" si="29"/>
        <v>32</v>
      </c>
      <c r="S117" s="29">
        <f t="shared" si="29"/>
        <v>162</v>
      </c>
      <c r="T117" s="29">
        <f t="shared" si="29"/>
        <v>190</v>
      </c>
      <c r="U117" s="29">
        <f t="shared" si="29"/>
        <v>2685</v>
      </c>
    </row>
    <row r="118" spans="1:21" ht="9.75" customHeight="1">
      <c r="A118" s="31"/>
      <c r="B118" s="31" t="s">
        <v>105</v>
      </c>
      <c r="D118" s="24">
        <v>344</v>
      </c>
      <c r="E118" s="25">
        <v>2396</v>
      </c>
      <c r="F118" s="25">
        <v>229</v>
      </c>
      <c r="G118" s="25">
        <v>586</v>
      </c>
      <c r="H118" s="25">
        <v>29</v>
      </c>
      <c r="I118" s="25">
        <v>671</v>
      </c>
      <c r="J118" s="25">
        <v>45</v>
      </c>
      <c r="K118" s="25">
        <v>450</v>
      </c>
      <c r="L118" s="25" t="s">
        <v>20</v>
      </c>
      <c r="M118" s="25" t="s">
        <v>20</v>
      </c>
      <c r="N118" s="25" t="s">
        <v>20</v>
      </c>
      <c r="O118" s="25" t="s">
        <v>20</v>
      </c>
      <c r="P118" s="25">
        <v>21</v>
      </c>
      <c r="Q118" s="25">
        <v>226</v>
      </c>
      <c r="R118" s="25">
        <v>3</v>
      </c>
      <c r="S118" s="25">
        <v>6</v>
      </c>
      <c r="T118" s="25">
        <v>17</v>
      </c>
      <c r="U118" s="25">
        <v>457</v>
      </c>
    </row>
    <row r="119" spans="1:21" ht="9.75" customHeight="1">
      <c r="A119" s="31"/>
      <c r="B119" s="31" t="s">
        <v>106</v>
      </c>
      <c r="D119" s="24">
        <v>57</v>
      </c>
      <c r="E119" s="25">
        <v>259</v>
      </c>
      <c r="F119" s="25">
        <v>33</v>
      </c>
      <c r="G119" s="25">
        <v>80</v>
      </c>
      <c r="H119" s="25">
        <v>1</v>
      </c>
      <c r="I119" s="25">
        <v>15</v>
      </c>
      <c r="J119" s="25">
        <v>2</v>
      </c>
      <c r="K119" s="25">
        <v>7</v>
      </c>
      <c r="L119" s="25" t="s">
        <v>20</v>
      </c>
      <c r="M119" s="25" t="s">
        <v>20</v>
      </c>
      <c r="N119" s="25" t="s">
        <v>20</v>
      </c>
      <c r="O119" s="25" t="s">
        <v>20</v>
      </c>
      <c r="P119" s="25">
        <v>8</v>
      </c>
      <c r="Q119" s="25">
        <v>57</v>
      </c>
      <c r="R119" s="25">
        <v>2</v>
      </c>
      <c r="S119" s="25">
        <v>10</v>
      </c>
      <c r="T119" s="25">
        <v>11</v>
      </c>
      <c r="U119" s="25">
        <v>90</v>
      </c>
    </row>
    <row r="120" spans="1:21" ht="9.75" customHeight="1">
      <c r="A120" s="31"/>
      <c r="B120" s="31" t="s">
        <v>107</v>
      </c>
      <c r="D120" s="24">
        <v>295</v>
      </c>
      <c r="E120" s="25">
        <v>1755</v>
      </c>
      <c r="F120" s="25">
        <v>213</v>
      </c>
      <c r="G120" s="25">
        <v>640</v>
      </c>
      <c r="H120" s="25">
        <v>19</v>
      </c>
      <c r="I120" s="25">
        <v>563</v>
      </c>
      <c r="J120" s="25">
        <v>29</v>
      </c>
      <c r="K120" s="25">
        <v>212</v>
      </c>
      <c r="L120" s="25">
        <v>1</v>
      </c>
      <c r="M120" s="25">
        <v>2</v>
      </c>
      <c r="N120" s="25" t="s">
        <v>20</v>
      </c>
      <c r="O120" s="25" t="s">
        <v>20</v>
      </c>
      <c r="P120" s="25">
        <v>22</v>
      </c>
      <c r="Q120" s="25">
        <v>200</v>
      </c>
      <c r="R120" s="25" t="s">
        <v>20</v>
      </c>
      <c r="S120" s="25" t="s">
        <v>20</v>
      </c>
      <c r="T120" s="25">
        <v>11</v>
      </c>
      <c r="U120" s="25">
        <v>138</v>
      </c>
    </row>
    <row r="121" spans="1:21" ht="9.75" customHeight="1">
      <c r="A121" s="31"/>
      <c r="B121" s="31" t="s">
        <v>108</v>
      </c>
      <c r="D121" s="24">
        <v>692</v>
      </c>
      <c r="E121" s="25">
        <v>3129</v>
      </c>
      <c r="F121" s="25">
        <v>528</v>
      </c>
      <c r="G121" s="25">
        <v>1368</v>
      </c>
      <c r="H121" s="25">
        <v>37</v>
      </c>
      <c r="I121" s="25">
        <v>787</v>
      </c>
      <c r="J121" s="25">
        <v>77</v>
      </c>
      <c r="K121" s="25">
        <v>512</v>
      </c>
      <c r="L121" s="25">
        <v>1</v>
      </c>
      <c r="M121" s="25">
        <v>3</v>
      </c>
      <c r="N121" s="25" t="s">
        <v>20</v>
      </c>
      <c r="O121" s="25" t="s">
        <v>20</v>
      </c>
      <c r="P121" s="25">
        <v>20</v>
      </c>
      <c r="Q121" s="25">
        <v>169</v>
      </c>
      <c r="R121" s="25">
        <v>8</v>
      </c>
      <c r="S121" s="25">
        <v>38</v>
      </c>
      <c r="T121" s="25">
        <v>21</v>
      </c>
      <c r="U121" s="25">
        <v>252</v>
      </c>
    </row>
    <row r="122" spans="1:21" ht="9.75" customHeight="1">
      <c r="A122" s="31"/>
      <c r="B122" s="31" t="s">
        <v>109</v>
      </c>
      <c r="D122" s="24">
        <v>425</v>
      </c>
      <c r="E122" s="25">
        <v>2462</v>
      </c>
      <c r="F122" s="25">
        <v>269</v>
      </c>
      <c r="G122" s="25">
        <v>736</v>
      </c>
      <c r="H122" s="25">
        <v>40</v>
      </c>
      <c r="I122" s="25">
        <v>622</v>
      </c>
      <c r="J122" s="25">
        <v>63</v>
      </c>
      <c r="K122" s="25">
        <v>494</v>
      </c>
      <c r="L122" s="25" t="s">
        <v>20</v>
      </c>
      <c r="M122" s="25" t="s">
        <v>20</v>
      </c>
      <c r="N122" s="25" t="s">
        <v>20</v>
      </c>
      <c r="O122" s="25" t="s">
        <v>20</v>
      </c>
      <c r="P122" s="25">
        <v>26</v>
      </c>
      <c r="Q122" s="25">
        <v>283</v>
      </c>
      <c r="R122" s="25">
        <v>2</v>
      </c>
      <c r="S122" s="25">
        <v>5</v>
      </c>
      <c r="T122" s="25">
        <v>25</v>
      </c>
      <c r="U122" s="25">
        <v>322</v>
      </c>
    </row>
    <row r="123" spans="1:21" ht="9.75" customHeight="1">
      <c r="A123" s="31"/>
      <c r="B123" s="31" t="s">
        <v>110</v>
      </c>
      <c r="D123" s="24">
        <v>223</v>
      </c>
      <c r="E123" s="25">
        <v>1846</v>
      </c>
      <c r="F123" s="25">
        <v>145</v>
      </c>
      <c r="G123" s="25">
        <v>449</v>
      </c>
      <c r="H123" s="25">
        <v>28</v>
      </c>
      <c r="I123" s="25">
        <v>755</v>
      </c>
      <c r="J123" s="25">
        <v>26</v>
      </c>
      <c r="K123" s="25">
        <v>300</v>
      </c>
      <c r="L123" s="25" t="s">
        <v>20</v>
      </c>
      <c r="M123" s="25" t="s">
        <v>20</v>
      </c>
      <c r="N123" s="25" t="s">
        <v>20</v>
      </c>
      <c r="O123" s="25" t="s">
        <v>20</v>
      </c>
      <c r="P123" s="25">
        <v>10</v>
      </c>
      <c r="Q123" s="25">
        <v>92</v>
      </c>
      <c r="R123" s="25">
        <v>1</v>
      </c>
      <c r="S123" s="25">
        <v>29</v>
      </c>
      <c r="T123" s="25">
        <v>13</v>
      </c>
      <c r="U123" s="25">
        <v>221</v>
      </c>
    </row>
    <row r="124" spans="1:21" ht="9.75" customHeight="1">
      <c r="A124" s="31"/>
      <c r="B124" s="31" t="s">
        <v>111</v>
      </c>
      <c r="D124" s="24">
        <v>378</v>
      </c>
      <c r="E124" s="25">
        <v>2346</v>
      </c>
      <c r="F124" s="25">
        <v>258</v>
      </c>
      <c r="G124" s="25">
        <v>756</v>
      </c>
      <c r="H124" s="25">
        <v>50</v>
      </c>
      <c r="I124" s="25">
        <v>930</v>
      </c>
      <c r="J124" s="25">
        <v>30</v>
      </c>
      <c r="K124" s="25">
        <v>226</v>
      </c>
      <c r="L124" s="25" t="s">
        <v>20</v>
      </c>
      <c r="M124" s="25" t="s">
        <v>20</v>
      </c>
      <c r="N124" s="25" t="s">
        <v>20</v>
      </c>
      <c r="O124" s="25" t="s">
        <v>20</v>
      </c>
      <c r="P124" s="25">
        <v>21</v>
      </c>
      <c r="Q124" s="25">
        <v>122</v>
      </c>
      <c r="R124" s="25">
        <v>2</v>
      </c>
      <c r="S124" s="25">
        <v>3</v>
      </c>
      <c r="T124" s="25">
        <v>17</v>
      </c>
      <c r="U124" s="25">
        <v>309</v>
      </c>
    </row>
    <row r="125" spans="1:21" ht="9.75" customHeight="1">
      <c r="A125" s="31"/>
      <c r="B125" s="31" t="s">
        <v>112</v>
      </c>
      <c r="D125" s="24">
        <v>345</v>
      </c>
      <c r="E125" s="25">
        <v>2123</v>
      </c>
      <c r="F125" s="25">
        <v>203</v>
      </c>
      <c r="G125" s="25">
        <v>594</v>
      </c>
      <c r="H125" s="25">
        <v>53</v>
      </c>
      <c r="I125" s="25">
        <v>818</v>
      </c>
      <c r="J125" s="25">
        <v>27</v>
      </c>
      <c r="K125" s="25">
        <v>151</v>
      </c>
      <c r="L125" s="25" t="s">
        <v>20</v>
      </c>
      <c r="M125" s="25" t="s">
        <v>20</v>
      </c>
      <c r="N125" s="25" t="s">
        <v>20</v>
      </c>
      <c r="O125" s="25" t="s">
        <v>20</v>
      </c>
      <c r="P125" s="25">
        <v>33</v>
      </c>
      <c r="Q125" s="25">
        <v>252</v>
      </c>
      <c r="R125" s="25">
        <v>8</v>
      </c>
      <c r="S125" s="25">
        <v>27</v>
      </c>
      <c r="T125" s="25">
        <v>21</v>
      </c>
      <c r="U125" s="25">
        <v>281</v>
      </c>
    </row>
    <row r="126" spans="1:21" ht="9.75" customHeight="1">
      <c r="A126" s="31"/>
      <c r="B126" s="31" t="s">
        <v>113</v>
      </c>
      <c r="D126" s="24">
        <v>463</v>
      </c>
      <c r="E126" s="25">
        <v>3712</v>
      </c>
      <c r="F126" s="25">
        <v>301</v>
      </c>
      <c r="G126" s="25">
        <v>978</v>
      </c>
      <c r="H126" s="25">
        <v>64</v>
      </c>
      <c r="I126" s="25">
        <v>1936</v>
      </c>
      <c r="J126" s="25">
        <v>47</v>
      </c>
      <c r="K126" s="25">
        <v>292</v>
      </c>
      <c r="L126" s="25">
        <v>3</v>
      </c>
      <c r="M126" s="25">
        <v>41</v>
      </c>
      <c r="N126" s="25" t="s">
        <v>20</v>
      </c>
      <c r="O126" s="25" t="s">
        <v>20</v>
      </c>
      <c r="P126" s="25">
        <v>20</v>
      </c>
      <c r="Q126" s="25">
        <v>180</v>
      </c>
      <c r="R126" s="25">
        <v>3</v>
      </c>
      <c r="S126" s="25">
        <v>14</v>
      </c>
      <c r="T126" s="25">
        <v>25</v>
      </c>
      <c r="U126" s="25">
        <v>271</v>
      </c>
    </row>
    <row r="127" spans="1:21" ht="9.75" customHeight="1">
      <c r="A127" s="31"/>
      <c r="B127" s="31" t="s">
        <v>114</v>
      </c>
      <c r="D127" s="24">
        <v>52</v>
      </c>
      <c r="E127" s="25">
        <v>364</v>
      </c>
      <c r="F127" s="25">
        <v>27</v>
      </c>
      <c r="G127" s="25">
        <v>64</v>
      </c>
      <c r="H127" s="25">
        <v>4</v>
      </c>
      <c r="I127" s="25">
        <v>156</v>
      </c>
      <c r="J127" s="25">
        <v>3</v>
      </c>
      <c r="K127" s="25">
        <v>17</v>
      </c>
      <c r="L127" s="25" t="s">
        <v>20</v>
      </c>
      <c r="M127" s="25" t="s">
        <v>20</v>
      </c>
      <c r="N127" s="25" t="s">
        <v>20</v>
      </c>
      <c r="O127" s="25" t="s">
        <v>20</v>
      </c>
      <c r="P127" s="25">
        <v>7</v>
      </c>
      <c r="Q127" s="25">
        <v>29</v>
      </c>
      <c r="R127" s="25">
        <v>1</v>
      </c>
      <c r="S127" s="25">
        <v>10</v>
      </c>
      <c r="T127" s="25">
        <v>10</v>
      </c>
      <c r="U127" s="25">
        <v>88</v>
      </c>
    </row>
    <row r="128" spans="1:21" ht="9.75" customHeight="1">
      <c r="A128" s="31"/>
      <c r="B128" s="31" t="s">
        <v>115</v>
      </c>
      <c r="D128" s="24">
        <v>135</v>
      </c>
      <c r="E128" s="25">
        <v>984</v>
      </c>
      <c r="F128" s="25">
        <v>83</v>
      </c>
      <c r="G128" s="25">
        <v>200</v>
      </c>
      <c r="H128" s="25">
        <v>14</v>
      </c>
      <c r="I128" s="25">
        <v>248</v>
      </c>
      <c r="J128" s="25">
        <v>9</v>
      </c>
      <c r="K128" s="25">
        <v>108</v>
      </c>
      <c r="L128" s="25" t="s">
        <v>20</v>
      </c>
      <c r="M128" s="25" t="s">
        <v>20</v>
      </c>
      <c r="N128" s="25" t="s">
        <v>20</v>
      </c>
      <c r="O128" s="25" t="s">
        <v>20</v>
      </c>
      <c r="P128" s="25">
        <v>8</v>
      </c>
      <c r="Q128" s="25">
        <v>152</v>
      </c>
      <c r="R128" s="25">
        <v>2</v>
      </c>
      <c r="S128" s="25">
        <v>20</v>
      </c>
      <c r="T128" s="25">
        <v>19</v>
      </c>
      <c r="U128" s="25">
        <v>256</v>
      </c>
    </row>
    <row r="129" spans="1:21" ht="9.75" customHeight="1">
      <c r="A129" s="31"/>
      <c r="B129" s="31"/>
      <c r="D129" s="24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s="27" customFormat="1" ht="9.75" customHeight="1">
      <c r="A130" s="26" t="s">
        <v>116</v>
      </c>
      <c r="B130" s="26"/>
      <c r="D130" s="28">
        <f aca="true" t="shared" si="30" ref="D130:M130">SUM(D131:D135)</f>
        <v>3063</v>
      </c>
      <c r="E130" s="29">
        <f t="shared" si="30"/>
        <v>22584</v>
      </c>
      <c r="F130" s="29">
        <f t="shared" si="30"/>
        <v>1794</v>
      </c>
      <c r="G130" s="29">
        <f t="shared" si="30"/>
        <v>4988</v>
      </c>
      <c r="H130" s="29">
        <f t="shared" si="30"/>
        <v>430</v>
      </c>
      <c r="I130" s="29">
        <f t="shared" si="30"/>
        <v>8484</v>
      </c>
      <c r="J130" s="29">
        <f t="shared" si="30"/>
        <v>462</v>
      </c>
      <c r="K130" s="29">
        <f t="shared" si="30"/>
        <v>3803</v>
      </c>
      <c r="L130" s="29">
        <f t="shared" si="30"/>
        <v>44</v>
      </c>
      <c r="M130" s="29">
        <f t="shared" si="30"/>
        <v>679</v>
      </c>
      <c r="N130" s="29" t="s">
        <v>20</v>
      </c>
      <c r="O130" s="29" t="s">
        <v>20</v>
      </c>
      <c r="P130" s="29">
        <f aca="true" t="shared" si="31" ref="P130:U130">SUM(P131:P135)</f>
        <v>145</v>
      </c>
      <c r="Q130" s="29">
        <f t="shared" si="31"/>
        <v>1948</v>
      </c>
      <c r="R130" s="29">
        <f t="shared" si="31"/>
        <v>27</v>
      </c>
      <c r="S130" s="29">
        <f t="shared" si="31"/>
        <v>157</v>
      </c>
      <c r="T130" s="29">
        <f t="shared" si="31"/>
        <v>161</v>
      </c>
      <c r="U130" s="29">
        <f t="shared" si="31"/>
        <v>2525</v>
      </c>
    </row>
    <row r="131" spans="1:21" ht="9.75" customHeight="1">
      <c r="A131" s="31"/>
      <c r="B131" s="31" t="s">
        <v>117</v>
      </c>
      <c r="D131" s="24">
        <v>793</v>
      </c>
      <c r="E131" s="25">
        <v>6322</v>
      </c>
      <c r="F131" s="25">
        <v>428</v>
      </c>
      <c r="G131" s="25">
        <v>1330</v>
      </c>
      <c r="H131" s="25">
        <v>135</v>
      </c>
      <c r="I131" s="25">
        <v>2337</v>
      </c>
      <c r="J131" s="25">
        <v>138</v>
      </c>
      <c r="K131" s="25">
        <v>1325</v>
      </c>
      <c r="L131" s="25">
        <v>7</v>
      </c>
      <c r="M131" s="25">
        <v>86</v>
      </c>
      <c r="N131" s="25" t="s">
        <v>20</v>
      </c>
      <c r="O131" s="25" t="s">
        <v>20</v>
      </c>
      <c r="P131" s="25">
        <v>40</v>
      </c>
      <c r="Q131" s="25">
        <v>523</v>
      </c>
      <c r="R131" s="25">
        <v>2</v>
      </c>
      <c r="S131" s="25">
        <v>4</v>
      </c>
      <c r="T131" s="25">
        <v>43</v>
      </c>
      <c r="U131" s="25">
        <v>717</v>
      </c>
    </row>
    <row r="132" spans="1:21" ht="9.75" customHeight="1">
      <c r="A132" s="31"/>
      <c r="B132" s="31" t="s">
        <v>118</v>
      </c>
      <c r="D132" s="24">
        <v>332</v>
      </c>
      <c r="E132" s="25">
        <v>2095</v>
      </c>
      <c r="F132" s="25">
        <v>196</v>
      </c>
      <c r="G132" s="25">
        <v>505</v>
      </c>
      <c r="H132" s="25">
        <v>40</v>
      </c>
      <c r="I132" s="25">
        <v>764</v>
      </c>
      <c r="J132" s="25">
        <v>46</v>
      </c>
      <c r="K132" s="25">
        <v>293</v>
      </c>
      <c r="L132" s="25">
        <v>3</v>
      </c>
      <c r="M132" s="25">
        <v>25</v>
      </c>
      <c r="N132" s="25" t="s">
        <v>20</v>
      </c>
      <c r="O132" s="25" t="s">
        <v>20</v>
      </c>
      <c r="P132" s="25">
        <v>14</v>
      </c>
      <c r="Q132" s="25">
        <v>180</v>
      </c>
      <c r="R132" s="25">
        <v>1</v>
      </c>
      <c r="S132" s="25">
        <v>5</v>
      </c>
      <c r="T132" s="25">
        <v>32</v>
      </c>
      <c r="U132" s="25">
        <v>323</v>
      </c>
    </row>
    <row r="133" spans="1:21" ht="9.75" customHeight="1">
      <c r="A133" s="31"/>
      <c r="B133" s="31" t="s">
        <v>119</v>
      </c>
      <c r="D133" s="24">
        <v>1269</v>
      </c>
      <c r="E133" s="25">
        <v>9857</v>
      </c>
      <c r="F133" s="25">
        <v>745</v>
      </c>
      <c r="G133" s="25">
        <v>2038</v>
      </c>
      <c r="H133" s="25">
        <v>181</v>
      </c>
      <c r="I133" s="25">
        <v>3898</v>
      </c>
      <c r="J133" s="25">
        <v>198</v>
      </c>
      <c r="K133" s="25">
        <v>1513</v>
      </c>
      <c r="L133" s="25">
        <v>30</v>
      </c>
      <c r="M133" s="25">
        <v>543</v>
      </c>
      <c r="N133" s="25" t="s">
        <v>20</v>
      </c>
      <c r="O133" s="25" t="s">
        <v>20</v>
      </c>
      <c r="P133" s="25">
        <v>56</v>
      </c>
      <c r="Q133" s="25">
        <v>831</v>
      </c>
      <c r="R133" s="25">
        <v>15</v>
      </c>
      <c r="S133" s="25">
        <v>105</v>
      </c>
      <c r="T133" s="25">
        <v>44</v>
      </c>
      <c r="U133" s="25">
        <v>929</v>
      </c>
    </row>
    <row r="134" spans="1:21" ht="9.75" customHeight="1">
      <c r="A134" s="31"/>
      <c r="B134" s="31" t="s">
        <v>120</v>
      </c>
      <c r="D134" s="24">
        <v>574</v>
      </c>
      <c r="E134" s="25">
        <v>3792</v>
      </c>
      <c r="F134" s="25">
        <v>357</v>
      </c>
      <c r="G134" s="25">
        <v>916</v>
      </c>
      <c r="H134" s="25">
        <v>72</v>
      </c>
      <c r="I134" s="25">
        <v>1435</v>
      </c>
      <c r="J134" s="25">
        <v>75</v>
      </c>
      <c r="K134" s="25">
        <v>632</v>
      </c>
      <c r="L134" s="25">
        <v>4</v>
      </c>
      <c r="M134" s="25">
        <v>25</v>
      </c>
      <c r="N134" s="25" t="s">
        <v>20</v>
      </c>
      <c r="O134" s="25" t="s">
        <v>20</v>
      </c>
      <c r="P134" s="25">
        <v>27</v>
      </c>
      <c r="Q134" s="25">
        <v>290</v>
      </c>
      <c r="R134" s="25">
        <v>8</v>
      </c>
      <c r="S134" s="25">
        <v>41</v>
      </c>
      <c r="T134" s="25">
        <v>31</v>
      </c>
      <c r="U134" s="25">
        <v>453</v>
      </c>
    </row>
    <row r="135" spans="1:21" ht="9.75" customHeight="1">
      <c r="A135" s="31"/>
      <c r="B135" s="31" t="s">
        <v>121</v>
      </c>
      <c r="D135" s="24">
        <v>95</v>
      </c>
      <c r="E135" s="25">
        <v>518</v>
      </c>
      <c r="F135" s="25">
        <v>68</v>
      </c>
      <c r="G135" s="25">
        <v>199</v>
      </c>
      <c r="H135" s="25">
        <v>2</v>
      </c>
      <c r="I135" s="25">
        <v>50</v>
      </c>
      <c r="J135" s="25">
        <v>5</v>
      </c>
      <c r="K135" s="25">
        <v>40</v>
      </c>
      <c r="L135" s="25" t="s">
        <v>20</v>
      </c>
      <c r="M135" s="25" t="s">
        <v>20</v>
      </c>
      <c r="N135" s="25" t="s">
        <v>20</v>
      </c>
      <c r="O135" s="25" t="s">
        <v>20</v>
      </c>
      <c r="P135" s="25">
        <v>8</v>
      </c>
      <c r="Q135" s="25">
        <v>124</v>
      </c>
      <c r="R135" s="25">
        <v>1</v>
      </c>
      <c r="S135" s="25">
        <v>2</v>
      </c>
      <c r="T135" s="25">
        <v>11</v>
      </c>
      <c r="U135" s="25">
        <v>103</v>
      </c>
    </row>
    <row r="136" spans="1:21" ht="9.75" customHeight="1">
      <c r="A136" s="31"/>
      <c r="B136" s="31"/>
      <c r="D136" s="24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s="27" customFormat="1" ht="9.75" customHeight="1">
      <c r="A137" s="26" t="s">
        <v>122</v>
      </c>
      <c r="B137" s="26"/>
      <c r="D137" s="28">
        <f aca="true" t="shared" si="32" ref="D137:M137">SUM(D138:D145)</f>
        <v>1518</v>
      </c>
      <c r="E137" s="29">
        <f t="shared" si="32"/>
        <v>8423</v>
      </c>
      <c r="F137" s="29">
        <f t="shared" si="32"/>
        <v>880</v>
      </c>
      <c r="G137" s="29">
        <f t="shared" si="32"/>
        <v>2333</v>
      </c>
      <c r="H137" s="29">
        <f t="shared" si="32"/>
        <v>174</v>
      </c>
      <c r="I137" s="29">
        <f t="shared" si="32"/>
        <v>2074</v>
      </c>
      <c r="J137" s="29">
        <f t="shared" si="32"/>
        <v>193</v>
      </c>
      <c r="K137" s="29">
        <f t="shared" si="32"/>
        <v>1341</v>
      </c>
      <c r="L137" s="29">
        <f t="shared" si="32"/>
        <v>8</v>
      </c>
      <c r="M137" s="29">
        <f t="shared" si="32"/>
        <v>52</v>
      </c>
      <c r="N137" s="29" t="s">
        <v>20</v>
      </c>
      <c r="O137" s="29" t="s">
        <v>20</v>
      </c>
      <c r="P137" s="29">
        <f aca="true" t="shared" si="33" ref="P137:U137">SUM(P138:P145)</f>
        <v>116</v>
      </c>
      <c r="Q137" s="29">
        <f t="shared" si="33"/>
        <v>1173</v>
      </c>
      <c r="R137" s="29">
        <f t="shared" si="33"/>
        <v>16</v>
      </c>
      <c r="S137" s="29">
        <f t="shared" si="33"/>
        <v>94</v>
      </c>
      <c r="T137" s="29">
        <f t="shared" si="33"/>
        <v>131</v>
      </c>
      <c r="U137" s="29">
        <f t="shared" si="33"/>
        <v>1356</v>
      </c>
    </row>
    <row r="138" spans="1:21" ht="9.75" customHeight="1">
      <c r="A138" s="31"/>
      <c r="B138" s="31" t="s">
        <v>123</v>
      </c>
      <c r="D138" s="24">
        <v>232</v>
      </c>
      <c r="E138" s="25">
        <v>1497</v>
      </c>
      <c r="F138" s="25">
        <v>137</v>
      </c>
      <c r="G138" s="25">
        <v>430</v>
      </c>
      <c r="H138" s="25">
        <v>27</v>
      </c>
      <c r="I138" s="25">
        <v>370</v>
      </c>
      <c r="J138" s="25">
        <v>31</v>
      </c>
      <c r="K138" s="25">
        <v>187</v>
      </c>
      <c r="L138" s="25">
        <v>1</v>
      </c>
      <c r="M138" s="25">
        <v>20</v>
      </c>
      <c r="N138" s="25" t="s">
        <v>20</v>
      </c>
      <c r="O138" s="25" t="s">
        <v>20</v>
      </c>
      <c r="P138" s="25">
        <v>14</v>
      </c>
      <c r="Q138" s="25">
        <v>236</v>
      </c>
      <c r="R138" s="25">
        <v>1</v>
      </c>
      <c r="S138" s="25">
        <v>6</v>
      </c>
      <c r="T138" s="25">
        <v>21</v>
      </c>
      <c r="U138" s="25">
        <v>248</v>
      </c>
    </row>
    <row r="139" spans="1:21" ht="9.75" customHeight="1">
      <c r="A139" s="31"/>
      <c r="B139" s="31" t="s">
        <v>124</v>
      </c>
      <c r="D139" s="24">
        <v>206</v>
      </c>
      <c r="E139" s="25">
        <v>1328</v>
      </c>
      <c r="F139" s="25">
        <v>104</v>
      </c>
      <c r="G139" s="25">
        <v>276</v>
      </c>
      <c r="H139" s="25">
        <v>20</v>
      </c>
      <c r="I139" s="25">
        <v>274</v>
      </c>
      <c r="J139" s="25">
        <v>29</v>
      </c>
      <c r="K139" s="25">
        <v>226</v>
      </c>
      <c r="L139" s="25">
        <v>1</v>
      </c>
      <c r="M139" s="25">
        <v>11</v>
      </c>
      <c r="N139" s="25" t="s">
        <v>20</v>
      </c>
      <c r="O139" s="25" t="s">
        <v>20</v>
      </c>
      <c r="P139" s="25">
        <v>27</v>
      </c>
      <c r="Q139" s="25">
        <v>325</v>
      </c>
      <c r="R139" s="25">
        <v>2</v>
      </c>
      <c r="S139" s="25">
        <v>15</v>
      </c>
      <c r="T139" s="25">
        <v>23</v>
      </c>
      <c r="U139" s="25">
        <v>201</v>
      </c>
    </row>
    <row r="140" spans="1:21" ht="9.75" customHeight="1">
      <c r="A140" s="31"/>
      <c r="B140" s="31" t="s">
        <v>125</v>
      </c>
      <c r="D140" s="24">
        <v>110</v>
      </c>
      <c r="E140" s="25">
        <v>701</v>
      </c>
      <c r="F140" s="25">
        <v>58</v>
      </c>
      <c r="G140" s="25">
        <v>151</v>
      </c>
      <c r="H140" s="25">
        <v>16</v>
      </c>
      <c r="I140" s="25">
        <v>168</v>
      </c>
      <c r="J140" s="25">
        <v>13</v>
      </c>
      <c r="K140" s="25">
        <v>96</v>
      </c>
      <c r="L140" s="25">
        <v>1</v>
      </c>
      <c r="M140" s="25">
        <v>10</v>
      </c>
      <c r="N140" s="25" t="s">
        <v>20</v>
      </c>
      <c r="O140" s="25" t="s">
        <v>20</v>
      </c>
      <c r="P140" s="25">
        <v>11</v>
      </c>
      <c r="Q140" s="25">
        <v>187</v>
      </c>
      <c r="R140" s="25" t="s">
        <v>20</v>
      </c>
      <c r="S140" s="25" t="s">
        <v>20</v>
      </c>
      <c r="T140" s="25">
        <v>11</v>
      </c>
      <c r="U140" s="25">
        <v>89</v>
      </c>
    </row>
    <row r="141" spans="1:21" ht="9.75" customHeight="1">
      <c r="A141" s="31"/>
      <c r="B141" s="31" t="s">
        <v>126</v>
      </c>
      <c r="D141" s="24">
        <v>251</v>
      </c>
      <c r="E141" s="25">
        <v>1243</v>
      </c>
      <c r="F141" s="25">
        <v>160</v>
      </c>
      <c r="G141" s="25">
        <v>414</v>
      </c>
      <c r="H141" s="25">
        <v>31</v>
      </c>
      <c r="I141" s="25">
        <v>393</v>
      </c>
      <c r="J141" s="25">
        <v>17</v>
      </c>
      <c r="K141" s="25">
        <v>121</v>
      </c>
      <c r="L141" s="25">
        <v>2</v>
      </c>
      <c r="M141" s="25">
        <v>6</v>
      </c>
      <c r="N141" s="25" t="s">
        <v>20</v>
      </c>
      <c r="O141" s="25" t="s">
        <v>20</v>
      </c>
      <c r="P141" s="25">
        <v>16</v>
      </c>
      <c r="Q141" s="25">
        <v>78</v>
      </c>
      <c r="R141" s="25">
        <v>6</v>
      </c>
      <c r="S141" s="25">
        <v>50</v>
      </c>
      <c r="T141" s="25">
        <v>19</v>
      </c>
      <c r="U141" s="25">
        <v>181</v>
      </c>
    </row>
    <row r="142" spans="1:21" ht="9.75" customHeight="1">
      <c r="A142" s="31"/>
      <c r="B142" s="31" t="s">
        <v>127</v>
      </c>
      <c r="D142" s="24">
        <v>167</v>
      </c>
      <c r="E142" s="25">
        <v>865</v>
      </c>
      <c r="F142" s="25">
        <v>102</v>
      </c>
      <c r="G142" s="25">
        <v>262</v>
      </c>
      <c r="H142" s="25">
        <v>10</v>
      </c>
      <c r="I142" s="25">
        <v>128</v>
      </c>
      <c r="J142" s="25">
        <v>37</v>
      </c>
      <c r="K142" s="25">
        <v>256</v>
      </c>
      <c r="L142" s="25" t="s">
        <v>20</v>
      </c>
      <c r="M142" s="25" t="s">
        <v>20</v>
      </c>
      <c r="N142" s="25" t="s">
        <v>20</v>
      </c>
      <c r="O142" s="25" t="s">
        <v>20</v>
      </c>
      <c r="P142" s="25">
        <v>6</v>
      </c>
      <c r="Q142" s="25">
        <v>59</v>
      </c>
      <c r="R142" s="25">
        <v>1</v>
      </c>
      <c r="S142" s="25">
        <v>6</v>
      </c>
      <c r="T142" s="25">
        <v>11</v>
      </c>
      <c r="U142" s="25">
        <v>154</v>
      </c>
    </row>
    <row r="143" spans="1:21" ht="9.75" customHeight="1">
      <c r="A143" s="31"/>
      <c r="B143" s="31" t="s">
        <v>128</v>
      </c>
      <c r="D143" s="24">
        <v>296</v>
      </c>
      <c r="E143" s="25">
        <v>1602</v>
      </c>
      <c r="F143" s="25">
        <v>186</v>
      </c>
      <c r="G143" s="25">
        <v>487</v>
      </c>
      <c r="H143" s="25">
        <v>24</v>
      </c>
      <c r="I143" s="25">
        <v>409</v>
      </c>
      <c r="J143" s="25">
        <v>49</v>
      </c>
      <c r="K143" s="25">
        <v>331</v>
      </c>
      <c r="L143" s="25" t="s">
        <v>20</v>
      </c>
      <c r="M143" s="25" t="s">
        <v>20</v>
      </c>
      <c r="N143" s="25" t="s">
        <v>20</v>
      </c>
      <c r="O143" s="25" t="s">
        <v>20</v>
      </c>
      <c r="P143" s="25">
        <v>14</v>
      </c>
      <c r="Q143" s="25">
        <v>120</v>
      </c>
      <c r="R143" s="25">
        <v>4</v>
      </c>
      <c r="S143" s="25">
        <v>14</v>
      </c>
      <c r="T143" s="25">
        <v>19</v>
      </c>
      <c r="U143" s="25">
        <v>241</v>
      </c>
    </row>
    <row r="144" spans="1:21" ht="9.75" customHeight="1">
      <c r="A144" s="31"/>
      <c r="B144" s="31" t="s">
        <v>129</v>
      </c>
      <c r="D144" s="24">
        <v>197</v>
      </c>
      <c r="E144" s="25">
        <v>857</v>
      </c>
      <c r="F144" s="25">
        <v>108</v>
      </c>
      <c r="G144" s="25">
        <v>270</v>
      </c>
      <c r="H144" s="25">
        <v>35</v>
      </c>
      <c r="I144" s="25">
        <v>265</v>
      </c>
      <c r="J144" s="25">
        <v>14</v>
      </c>
      <c r="K144" s="25">
        <v>88</v>
      </c>
      <c r="L144" s="25">
        <v>2</v>
      </c>
      <c r="M144" s="25">
        <v>4</v>
      </c>
      <c r="N144" s="25" t="s">
        <v>20</v>
      </c>
      <c r="O144" s="25" t="s">
        <v>20</v>
      </c>
      <c r="P144" s="25">
        <v>20</v>
      </c>
      <c r="Q144" s="25">
        <v>84</v>
      </c>
      <c r="R144" s="25">
        <v>2</v>
      </c>
      <c r="S144" s="25">
        <v>3</v>
      </c>
      <c r="T144" s="25">
        <v>16</v>
      </c>
      <c r="U144" s="25">
        <v>143</v>
      </c>
    </row>
    <row r="145" spans="1:21" ht="9.75" customHeight="1">
      <c r="A145" s="31"/>
      <c r="B145" s="31" t="s">
        <v>130</v>
      </c>
      <c r="D145" s="24">
        <v>59</v>
      </c>
      <c r="E145" s="25">
        <v>330</v>
      </c>
      <c r="F145" s="25">
        <v>25</v>
      </c>
      <c r="G145" s="25">
        <v>43</v>
      </c>
      <c r="H145" s="25">
        <v>11</v>
      </c>
      <c r="I145" s="25">
        <v>67</v>
      </c>
      <c r="J145" s="25">
        <v>3</v>
      </c>
      <c r="K145" s="25">
        <v>36</v>
      </c>
      <c r="L145" s="25">
        <v>1</v>
      </c>
      <c r="M145" s="25">
        <v>1</v>
      </c>
      <c r="N145" s="25" t="s">
        <v>20</v>
      </c>
      <c r="O145" s="25" t="s">
        <v>20</v>
      </c>
      <c r="P145" s="25">
        <v>8</v>
      </c>
      <c r="Q145" s="25">
        <v>84</v>
      </c>
      <c r="R145" s="25" t="s">
        <v>20</v>
      </c>
      <c r="S145" s="25" t="s">
        <v>20</v>
      </c>
      <c r="T145" s="25">
        <v>11</v>
      </c>
      <c r="U145" s="25">
        <v>99</v>
      </c>
    </row>
    <row r="146" spans="1:21" ht="9.75" customHeight="1">
      <c r="A146" s="31"/>
      <c r="B146" s="31"/>
      <c r="D146" s="24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 s="27" customFormat="1" ht="9.75" customHeight="1">
      <c r="A147" s="26" t="s">
        <v>131</v>
      </c>
      <c r="B147" s="26"/>
      <c r="D147" s="28">
        <f aca="true" t="shared" si="34" ref="D147:M147">SUM(D148:D153)</f>
        <v>2814</v>
      </c>
      <c r="E147" s="29">
        <f t="shared" si="34"/>
        <v>19952</v>
      </c>
      <c r="F147" s="29">
        <f t="shared" si="34"/>
        <v>1633</v>
      </c>
      <c r="G147" s="29">
        <f t="shared" si="34"/>
        <v>4151</v>
      </c>
      <c r="H147" s="29">
        <f t="shared" si="34"/>
        <v>328</v>
      </c>
      <c r="I147" s="29">
        <f t="shared" si="34"/>
        <v>7715</v>
      </c>
      <c r="J147" s="29">
        <f t="shared" si="34"/>
        <v>447</v>
      </c>
      <c r="K147" s="29">
        <f t="shared" si="34"/>
        <v>3698</v>
      </c>
      <c r="L147" s="29">
        <f t="shared" si="34"/>
        <v>41</v>
      </c>
      <c r="M147" s="29">
        <f t="shared" si="34"/>
        <v>362</v>
      </c>
      <c r="N147" s="29" t="s">
        <v>20</v>
      </c>
      <c r="O147" s="29" t="s">
        <v>20</v>
      </c>
      <c r="P147" s="29">
        <f aca="true" t="shared" si="35" ref="P147:U147">SUM(P148:P153)</f>
        <v>164</v>
      </c>
      <c r="Q147" s="29">
        <f t="shared" si="35"/>
        <v>1635</v>
      </c>
      <c r="R147" s="29">
        <f t="shared" si="35"/>
        <v>23</v>
      </c>
      <c r="S147" s="29">
        <f t="shared" si="35"/>
        <v>132</v>
      </c>
      <c r="T147" s="29">
        <f t="shared" si="35"/>
        <v>178</v>
      </c>
      <c r="U147" s="29">
        <f t="shared" si="35"/>
        <v>2259</v>
      </c>
    </row>
    <row r="148" spans="1:21" ht="9.75" customHeight="1">
      <c r="A148" s="31"/>
      <c r="B148" s="31" t="s">
        <v>132</v>
      </c>
      <c r="D148" s="24">
        <v>922</v>
      </c>
      <c r="E148" s="25">
        <v>6449</v>
      </c>
      <c r="F148" s="25">
        <v>565</v>
      </c>
      <c r="G148" s="25">
        <v>1410</v>
      </c>
      <c r="H148" s="25">
        <v>107</v>
      </c>
      <c r="I148" s="25">
        <v>2724</v>
      </c>
      <c r="J148" s="25">
        <v>147</v>
      </c>
      <c r="K148" s="25">
        <v>1104</v>
      </c>
      <c r="L148" s="25">
        <v>11</v>
      </c>
      <c r="M148" s="25">
        <v>52</v>
      </c>
      <c r="N148" s="25" t="s">
        <v>20</v>
      </c>
      <c r="O148" s="25" t="s">
        <v>20</v>
      </c>
      <c r="P148" s="25">
        <v>44</v>
      </c>
      <c r="Q148" s="25">
        <v>446</v>
      </c>
      <c r="R148" s="25">
        <v>1</v>
      </c>
      <c r="S148" s="25">
        <v>1</v>
      </c>
      <c r="T148" s="25">
        <v>47</v>
      </c>
      <c r="U148" s="25">
        <v>712</v>
      </c>
    </row>
    <row r="149" spans="1:21" ht="9.75" customHeight="1">
      <c r="A149" s="31"/>
      <c r="B149" s="31" t="s">
        <v>133</v>
      </c>
      <c r="D149" s="24">
        <v>386</v>
      </c>
      <c r="E149" s="25">
        <v>2920</v>
      </c>
      <c r="F149" s="25">
        <v>229</v>
      </c>
      <c r="G149" s="25">
        <v>611</v>
      </c>
      <c r="H149" s="25">
        <v>52</v>
      </c>
      <c r="I149" s="25">
        <v>1299</v>
      </c>
      <c r="J149" s="25">
        <v>59</v>
      </c>
      <c r="K149" s="25">
        <v>373</v>
      </c>
      <c r="L149" s="25">
        <v>3</v>
      </c>
      <c r="M149" s="25">
        <v>34</v>
      </c>
      <c r="N149" s="25" t="s">
        <v>20</v>
      </c>
      <c r="O149" s="25" t="s">
        <v>20</v>
      </c>
      <c r="P149" s="25">
        <v>20</v>
      </c>
      <c r="Q149" s="25">
        <v>367</v>
      </c>
      <c r="R149" s="25">
        <v>4</v>
      </c>
      <c r="S149" s="25">
        <v>17</v>
      </c>
      <c r="T149" s="25">
        <v>19</v>
      </c>
      <c r="U149" s="25">
        <v>219</v>
      </c>
    </row>
    <row r="150" spans="1:21" ht="9.75" customHeight="1">
      <c r="A150" s="31"/>
      <c r="B150" s="31" t="s">
        <v>134</v>
      </c>
      <c r="D150" s="24">
        <v>81</v>
      </c>
      <c r="E150" s="25">
        <v>468</v>
      </c>
      <c r="F150" s="25">
        <v>46</v>
      </c>
      <c r="G150" s="25">
        <v>85</v>
      </c>
      <c r="H150" s="25">
        <v>3</v>
      </c>
      <c r="I150" s="25">
        <v>60</v>
      </c>
      <c r="J150" s="25">
        <v>12</v>
      </c>
      <c r="K150" s="25">
        <v>77</v>
      </c>
      <c r="L150" s="25" t="s">
        <v>20</v>
      </c>
      <c r="M150" s="25" t="s">
        <v>20</v>
      </c>
      <c r="N150" s="25" t="s">
        <v>20</v>
      </c>
      <c r="O150" s="25" t="s">
        <v>20</v>
      </c>
      <c r="P150" s="25">
        <v>11</v>
      </c>
      <c r="Q150" s="25">
        <v>124</v>
      </c>
      <c r="R150" s="25" t="s">
        <v>20</v>
      </c>
      <c r="S150" s="25" t="s">
        <v>20</v>
      </c>
      <c r="T150" s="25">
        <v>9</v>
      </c>
      <c r="U150" s="25">
        <v>122</v>
      </c>
    </row>
    <row r="151" spans="1:21" ht="9.75" customHeight="1">
      <c r="A151" s="31"/>
      <c r="B151" s="31" t="s">
        <v>135</v>
      </c>
      <c r="D151" s="24">
        <v>91</v>
      </c>
      <c r="E151" s="25">
        <v>494</v>
      </c>
      <c r="F151" s="25">
        <v>41</v>
      </c>
      <c r="G151" s="25">
        <v>86</v>
      </c>
      <c r="H151" s="25">
        <v>5</v>
      </c>
      <c r="I151" s="25">
        <v>107</v>
      </c>
      <c r="J151" s="25">
        <v>4</v>
      </c>
      <c r="K151" s="25">
        <v>32</v>
      </c>
      <c r="L151" s="25">
        <v>2</v>
      </c>
      <c r="M151" s="25">
        <v>6</v>
      </c>
      <c r="N151" s="25" t="s">
        <v>20</v>
      </c>
      <c r="O151" s="25" t="s">
        <v>20</v>
      </c>
      <c r="P151" s="25">
        <v>16</v>
      </c>
      <c r="Q151" s="25">
        <v>94</v>
      </c>
      <c r="R151" s="25">
        <v>1</v>
      </c>
      <c r="S151" s="25">
        <v>5</v>
      </c>
      <c r="T151" s="25">
        <v>22</v>
      </c>
      <c r="U151" s="25">
        <v>164</v>
      </c>
    </row>
    <row r="152" spans="1:21" ht="9.75" customHeight="1">
      <c r="A152" s="31"/>
      <c r="B152" s="31" t="s">
        <v>136</v>
      </c>
      <c r="D152" s="24">
        <v>883</v>
      </c>
      <c r="E152" s="25">
        <v>6263</v>
      </c>
      <c r="F152" s="25">
        <v>532</v>
      </c>
      <c r="G152" s="25">
        <v>1337</v>
      </c>
      <c r="H152" s="25">
        <v>105</v>
      </c>
      <c r="I152" s="25">
        <v>2599</v>
      </c>
      <c r="J152" s="25">
        <v>123</v>
      </c>
      <c r="K152" s="25">
        <v>914</v>
      </c>
      <c r="L152" s="25">
        <v>19</v>
      </c>
      <c r="M152" s="25">
        <v>196</v>
      </c>
      <c r="N152" s="25" t="s">
        <v>20</v>
      </c>
      <c r="O152" s="25" t="s">
        <v>20</v>
      </c>
      <c r="P152" s="25">
        <v>49</v>
      </c>
      <c r="Q152" s="25">
        <v>420</v>
      </c>
      <c r="R152" s="25">
        <v>6</v>
      </c>
      <c r="S152" s="25">
        <v>41</v>
      </c>
      <c r="T152" s="25">
        <v>49</v>
      </c>
      <c r="U152" s="25">
        <v>756</v>
      </c>
    </row>
    <row r="153" spans="1:21" ht="9.75" customHeight="1">
      <c r="A153" s="31"/>
      <c r="B153" s="31" t="s">
        <v>137</v>
      </c>
      <c r="D153" s="24">
        <v>451</v>
      </c>
      <c r="E153" s="25">
        <v>3358</v>
      </c>
      <c r="F153" s="25">
        <v>220</v>
      </c>
      <c r="G153" s="25">
        <v>622</v>
      </c>
      <c r="H153" s="25">
        <v>56</v>
      </c>
      <c r="I153" s="25">
        <v>926</v>
      </c>
      <c r="J153" s="25">
        <v>102</v>
      </c>
      <c r="K153" s="25">
        <v>1198</v>
      </c>
      <c r="L153" s="25">
        <v>6</v>
      </c>
      <c r="M153" s="25">
        <v>74</v>
      </c>
      <c r="N153" s="25" t="s">
        <v>20</v>
      </c>
      <c r="O153" s="25" t="s">
        <v>20</v>
      </c>
      <c r="P153" s="25">
        <v>24</v>
      </c>
      <c r="Q153" s="25">
        <v>184</v>
      </c>
      <c r="R153" s="25">
        <v>11</v>
      </c>
      <c r="S153" s="25">
        <v>68</v>
      </c>
      <c r="T153" s="25">
        <v>32</v>
      </c>
      <c r="U153" s="25">
        <v>286</v>
      </c>
    </row>
    <row r="154" spans="1:31" ht="4.5" customHeight="1" thickBot="1">
      <c r="A154" s="40"/>
      <c r="B154" s="40"/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</sheetData>
  <mergeCells count="41">
    <mergeCell ref="N4:O4"/>
    <mergeCell ref="A7:B7"/>
    <mergeCell ref="A4:C5"/>
    <mergeCell ref="D4:E4"/>
    <mergeCell ref="F4:G4"/>
    <mergeCell ref="H4:I4"/>
    <mergeCell ref="A12:B12"/>
    <mergeCell ref="A29:B29"/>
    <mergeCell ref="J4:K4"/>
    <mergeCell ref="L4:M4"/>
    <mergeCell ref="A54:B54"/>
    <mergeCell ref="A64:B64"/>
    <mergeCell ref="A73:B73"/>
    <mergeCell ref="P4:Q4"/>
    <mergeCell ref="A35:B35"/>
    <mergeCell ref="A40:B40"/>
    <mergeCell ref="A44:B44"/>
    <mergeCell ref="A48:B48"/>
    <mergeCell ref="A8:B8"/>
    <mergeCell ref="A10:B10"/>
    <mergeCell ref="R4:S4"/>
    <mergeCell ref="T4:U4"/>
    <mergeCell ref="A82:C83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A85:B85"/>
    <mergeCell ref="A92:B92"/>
    <mergeCell ref="A101:B101"/>
    <mergeCell ref="A110:B110"/>
    <mergeCell ref="A147:B147"/>
    <mergeCell ref="A114:B114"/>
    <mergeCell ref="A117:B117"/>
    <mergeCell ref="A130:B130"/>
    <mergeCell ref="A137:B137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2001-03-27T06:15:37Z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