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85" yWindow="65521" windowWidth="9570" windowHeight="8985" tabRatio="832" activeTab="0"/>
  </bookViews>
  <sheets>
    <sheet name="index" sheetId="1" r:id="rId1"/>
    <sheet name="集計表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</sheets>
  <definedNames>
    <definedName name="_xlnm.Print_Area" localSheetId="2">'1'!$A$4:$Q$221</definedName>
    <definedName name="_xlnm.Print_Area" localSheetId="11">'10'!$A$4:$Q$221</definedName>
    <definedName name="_xlnm.Print_Area" localSheetId="3">'2'!$A$4:$Q$221</definedName>
    <definedName name="_xlnm.Print_Area" localSheetId="4">'3'!$A$4:$Q$221</definedName>
    <definedName name="_xlnm.Print_Area" localSheetId="5">'4'!$A$4:$Q$221</definedName>
    <definedName name="_xlnm.Print_Area" localSheetId="6">'5'!$A$4:$Q$221</definedName>
    <definedName name="_xlnm.Print_Area" localSheetId="7">'6'!$A$4:$Q$221</definedName>
    <definedName name="_xlnm.Print_Area" localSheetId="8">'7'!$A$4:$Q$221</definedName>
    <definedName name="_xlnm.Print_Area" localSheetId="9">'8'!$A$4:$Q$221</definedName>
    <definedName name="_xlnm.Print_Area" localSheetId="10">'9'!$A$4:$Q$221</definedName>
    <definedName name="_xlnm.Print_Area" localSheetId="0">'index'!$A$1:$K$31</definedName>
    <definedName name="_xlnm.Print_Area" localSheetId="1">'集計表'!$A$2:$Q$28</definedName>
  </definedNames>
  <calcPr fullCalcOnLoad="1"/>
</workbook>
</file>

<file path=xl/sharedStrings.xml><?xml version="1.0" encoding="utf-8"?>
<sst xmlns="http://schemas.openxmlformats.org/spreadsheetml/2006/main" count="388" uniqueCount="96">
  <si>
    <t>計</t>
  </si>
  <si>
    <t>数量</t>
  </si>
  <si>
    <t>マニュフェスト交付年月日または照合確認日</t>
  </si>
  <si>
    <t>整理
番号</t>
  </si>
  <si>
    <t>マニフェスト
交付番号</t>
  </si>
  <si>
    <t>処理期限日</t>
  </si>
  <si>
    <t>Ａ票</t>
  </si>
  <si>
    <t>B１票</t>
  </si>
  <si>
    <t>B２票</t>
  </si>
  <si>
    <t>Ｄ票</t>
  </si>
  <si>
    <t>Ｅ票</t>
  </si>
  <si>
    <t>～</t>
  </si>
  <si>
    <t>運搬業者番号</t>
  </si>
  <si>
    <t>運搬業者名</t>
  </si>
  <si>
    <t>作成・更新日</t>
  </si>
  <si>
    <t>総枚数</t>
  </si>
  <si>
    <t>Ｄ　票</t>
  </si>
  <si>
    <t>最終期限日</t>
  </si>
  <si>
    <t>今日の日付：</t>
  </si>
  <si>
    <t>ｔ</t>
  </si>
  <si>
    <t>処理委託業者名</t>
  </si>
  <si>
    <t>処理委託品目</t>
  </si>
  <si>
    <t>作成・更新日</t>
  </si>
  <si>
    <t>工事の概要</t>
  </si>
  <si>
    <t>作成・更新について</t>
  </si>
  <si>
    <t>（以下</t>
  </si>
  <si>
    <t>部分について記入してください）</t>
  </si>
  <si>
    <t>（今日は</t>
  </si>
  <si>
    <t>です）</t>
  </si>
  <si>
    <t>年度</t>
  </si>
  <si>
    <t>工事番号</t>
  </si>
  <si>
    <t>工事名</t>
  </si>
  <si>
    <t>施工場所</t>
  </si>
  <si>
    <t>工期</t>
  </si>
  <si>
    <t>現場代理人</t>
  </si>
  <si>
    <t>一般監督員</t>
  </si>
  <si>
    <t>主任監督員</t>
  </si>
  <si>
    <t>総括監督員</t>
  </si>
  <si>
    <t>マニフェスト管理　index</t>
  </si>
  <si>
    <t>請負金額（円）</t>
  </si>
  <si>
    <t>整理
番号</t>
  </si>
  <si>
    <t>中間処理業者との１契約ごとに薄緑枠内に記入</t>
  </si>
  <si>
    <t>品目（契約）の登録</t>
  </si>
  <si>
    <t>マニフェスト登録画面へ</t>
  </si>
  <si>
    <t>集計、印刷画面へ</t>
  </si>
  <si>
    <t>01コンクリートがら</t>
  </si>
  <si>
    <t>02アスコンがら</t>
  </si>
  <si>
    <t>03その他がれき類</t>
  </si>
  <si>
    <t>04ガラス・陶磁器くず</t>
  </si>
  <si>
    <t>05廃プラスチック類</t>
  </si>
  <si>
    <t>06金属くず</t>
  </si>
  <si>
    <t>07混合（安定型のみ）</t>
  </si>
  <si>
    <t>11建設汚泥</t>
  </si>
  <si>
    <t>12紙くず</t>
  </si>
  <si>
    <t>13木くず</t>
  </si>
  <si>
    <t>14繊維くず</t>
  </si>
  <si>
    <t>15廃石膏くず</t>
  </si>
  <si>
    <t>16混合（管理型含む）</t>
  </si>
  <si>
    <t>21廃石綿等</t>
  </si>
  <si>
    <t>31その他（）</t>
  </si>
  <si>
    <r>
      <t>注意</t>
    </r>
    <r>
      <rPr>
        <sz val="12"/>
        <rFont val="ＭＳ Ｐゴシック"/>
        <family val="3"/>
      </rPr>
      <t>：データ入力は</t>
    </r>
  </si>
  <si>
    <r>
      <t>リンク</t>
    </r>
    <r>
      <rPr>
        <sz val="12"/>
        <rFont val="HG創英角ﾎﾟｯﾌﾟ体"/>
        <family val="3"/>
      </rPr>
      <t>(登録画面等)</t>
    </r>
  </si>
  <si>
    <t>マニフェスト集計</t>
  </si>
  <si>
    <t>品　　　　名</t>
  </si>
  <si>
    <t>総処理量</t>
  </si>
  <si>
    <t>ｍ３</t>
  </si>
  <si>
    <t>契約
年月日</t>
  </si>
  <si>
    <t>確認済数</t>
  </si>
  <si>
    <t>Ｅ　票</t>
  </si>
  <si>
    <t>集　計　表</t>
  </si>
  <si>
    <t>部分のみです。</t>
  </si>
  <si>
    <t>契約書データ　（中間処理業者との１契約ごとに薄緑枠内に記入）</t>
  </si>
  <si>
    <t>契約書
整理番号</t>
  </si>
  <si>
    <t>処理委託業者名</t>
  </si>
  <si>
    <t>契約年月日</t>
  </si>
  <si>
    <t>処理委託品目</t>
  </si>
  <si>
    <t>マニフェストデータ</t>
  </si>
  <si>
    <t>ｔ</t>
  </si>
  <si>
    <t>m3</t>
  </si>
  <si>
    <r>
      <t>注意</t>
    </r>
    <r>
      <rPr>
        <sz val="12"/>
        <rFont val="ＭＳ Ｐゴシック"/>
        <family val="3"/>
      </rPr>
      <t>：データ入力は</t>
    </r>
  </si>
  <si>
    <t>合計</t>
  </si>
  <si>
    <t>ー</t>
  </si>
  <si>
    <t>請負業者名</t>
  </si>
  <si>
    <t>請求</t>
  </si>
  <si>
    <t>注意</t>
  </si>
  <si>
    <t>「注意」とはＡ票発行後、Ｄ票で70日、Ｅ票で160日経過したものをいう。</t>
  </si>
  <si>
    <t>「請求」とはＡ票発行後、Ｄ票で90日、Ｅ票で180日経過したものをいう。</t>
  </si>
  <si>
    <t>請求</t>
  </si>
  <si>
    <t>請求</t>
  </si>
  <si>
    <t>請求</t>
  </si>
  <si>
    <t>請求</t>
  </si>
  <si>
    <t>請求</t>
  </si>
  <si>
    <t>請求</t>
  </si>
  <si>
    <t>請求</t>
  </si>
  <si>
    <t>注意　　枚数</t>
  </si>
  <si>
    <t>請求　　枚数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</si>
</sst>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mmm\-yyyy"/>
    <numFmt numFmtId="178" formatCode="m/d;@"/>
    <numFmt numFmtId="179" formatCode="0_ "/>
    <numFmt numFmtId="180" formatCode="yyyy/m/d;@"/>
    <numFmt numFmtId="181" formatCode="&quot;###&quot;&quot;枚&quot;"/>
    <numFmt numFmtId="182" formatCode="&quot;枚&quot;"/>
    <numFmt numFmtId="183" formatCode="#&quot;枚&quot;"/>
    <numFmt numFmtId="184" formatCode="##&quot;　枚&quot;"/>
    <numFmt numFmtId="185" formatCode="mm/dd/yy"/>
    <numFmt numFmtId="186" formatCode="##&quot;　枚　&quot;"/>
    <numFmt numFmtId="187" formatCode="#,##0_);[Red]\(#,##0\)"/>
    <numFmt numFmtId="188" formatCode="#,##0_ "/>
    <numFmt numFmtId="189" formatCode="[$-411]ggge&quot;年&quot;m&quot;月&quot;d&quot;日&quot;;@"/>
    <numFmt numFmtId="190" formatCode="####&quot;　社&quot;"/>
    <numFmt numFmtId="191" formatCode="&quot;##&quot;&quot;枚&quot;"/>
    <numFmt numFmtId="192" formatCode="###&quot;枚&quot;"/>
  </numFmts>
  <fonts count="1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color indexed="10"/>
      <name val="ＭＳ Ｐゴシック"/>
      <family val="3"/>
    </font>
    <font>
      <sz val="12"/>
      <color indexed="10"/>
      <name val="ＭＳ Ｐゴシック"/>
      <family val="3"/>
    </font>
    <font>
      <b/>
      <sz val="14"/>
      <name val="ＭＳ Ｐゴシック"/>
      <family val="3"/>
    </font>
    <font>
      <sz val="28"/>
      <color indexed="12"/>
      <name val="HG創英角ﾎﾟｯﾌﾟ体"/>
      <family val="3"/>
    </font>
    <font>
      <sz val="14"/>
      <name val="ＭＳ Ｐゴシック"/>
      <family val="3"/>
    </font>
    <font>
      <b/>
      <sz val="16"/>
      <name val="HG創英角ﾎﾟｯﾌﾟ体"/>
      <family val="3"/>
    </font>
    <font>
      <b/>
      <u val="single"/>
      <sz val="11"/>
      <name val="ＭＳ Ｐゴシック"/>
      <family val="3"/>
    </font>
    <font>
      <sz val="14"/>
      <name val="HG創英角ﾎﾟｯﾌﾟ体"/>
      <family val="3"/>
    </font>
    <font>
      <sz val="12"/>
      <name val="HG創英角ﾎﾟｯﾌﾟ体"/>
      <family val="3"/>
    </font>
    <font>
      <u val="single"/>
      <sz val="14"/>
      <name val="HG創英角ｺﾞｼｯｸUB"/>
      <family val="3"/>
    </font>
    <font>
      <sz val="10"/>
      <color indexed="52"/>
      <name val="ＭＳ Ｐゴシック"/>
      <family val="3"/>
    </font>
  </fonts>
  <fills count="1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5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20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57" fontId="2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0" fontId="0" fillId="0" borderId="5" xfId="0" applyFill="1" applyBorder="1" applyAlignment="1">
      <alignment vertical="center"/>
    </xf>
    <xf numFmtId="57" fontId="2" fillId="0" borderId="5" xfId="0" applyNumberFormat="1" applyFont="1" applyFill="1" applyBorder="1" applyAlignment="1">
      <alignment horizontal="center" vertical="center"/>
    </xf>
    <xf numFmtId="57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57" fontId="0" fillId="0" borderId="0" xfId="0" applyNumberFormat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right" vertical="center" wrapText="1"/>
    </xf>
    <xf numFmtId="0" fontId="3" fillId="0" borderId="0" xfId="0" applyFont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9" fillId="3" borderId="6" xfId="0" applyFont="1" applyFill="1" applyBorder="1" applyAlignment="1" quotePrefix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179" fontId="2" fillId="2" borderId="1" xfId="0" applyNumberFormat="1" applyFont="1" applyFill="1" applyBorder="1" applyAlignment="1">
      <alignment horizontal="center" vertical="center" wrapText="1"/>
    </xf>
    <xf numFmtId="57" fontId="2" fillId="2" borderId="1" xfId="0" applyNumberFormat="1" applyFont="1" applyFill="1" applyBorder="1" applyAlignment="1">
      <alignment horizontal="center" vertical="center" wrapText="1"/>
    </xf>
    <xf numFmtId="57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184" fontId="2" fillId="0" borderId="0" xfId="0" applyNumberFormat="1" applyFont="1" applyFill="1" applyBorder="1" applyAlignment="1">
      <alignment horizontal="center" vertical="center" wrapText="1"/>
    </xf>
    <xf numFmtId="179" fontId="2" fillId="0" borderId="0" xfId="0" applyNumberFormat="1" applyFont="1" applyFill="1" applyBorder="1" applyAlignment="1">
      <alignment horizontal="center" vertical="center" wrapText="1"/>
    </xf>
    <xf numFmtId="180" fontId="2" fillId="0" borderId="0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89" fontId="0" fillId="0" borderId="0" xfId="0" applyNumberFormat="1" applyAlignment="1">
      <alignment horizontal="center" vertical="center"/>
    </xf>
    <xf numFmtId="0" fontId="11" fillId="0" borderId="0" xfId="0" applyFont="1" applyAlignment="1">
      <alignment vertical="center"/>
    </xf>
    <xf numFmtId="0" fontId="0" fillId="0" borderId="0" xfId="0" applyAlignment="1" quotePrefix="1">
      <alignment horizontal="right" vertical="center"/>
    </xf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7" xfId="0" applyBorder="1" applyAlignment="1">
      <alignment horizontal="right" vertical="center"/>
    </xf>
    <xf numFmtId="189" fontId="0" fillId="0" borderId="7" xfId="0" applyNumberFormat="1" applyBorder="1" applyAlignment="1">
      <alignment horizontal="center" vertical="center"/>
    </xf>
    <xf numFmtId="189" fontId="0" fillId="0" borderId="0" xfId="0" applyNumberFormat="1" applyAlignment="1">
      <alignment horizontal="left" vertical="center"/>
    </xf>
    <xf numFmtId="0" fontId="0" fillId="0" borderId="0" xfId="0" applyAlignment="1" quotePrefix="1">
      <alignment vertical="center"/>
    </xf>
    <xf numFmtId="189" fontId="0" fillId="2" borderId="1" xfId="0" applyNumberFormat="1" applyFill="1" applyBorder="1" applyAlignment="1">
      <alignment horizontal="left" vertical="center"/>
    </xf>
    <xf numFmtId="0" fontId="14" fillId="0" borderId="7" xfId="0" applyFont="1" applyBorder="1" applyAlignment="1">
      <alignment horizontal="left" vertical="center"/>
    </xf>
    <xf numFmtId="0" fontId="14" fillId="0" borderId="7" xfId="0" applyFont="1" applyBorder="1" applyAlignment="1">
      <alignment vertical="center"/>
    </xf>
    <xf numFmtId="189" fontId="13" fillId="3" borderId="1" xfId="16" applyNumberFormat="1" applyFont="1" applyFill="1" applyBorder="1" applyAlignment="1">
      <alignment horizontal="center" vertical="center"/>
    </xf>
    <xf numFmtId="189" fontId="13" fillId="4" borderId="1" xfId="16" applyNumberFormat="1" applyFont="1" applyFill="1" applyBorder="1" applyAlignment="1" quotePrefix="1">
      <alignment horizontal="center" vertical="center"/>
    </xf>
    <xf numFmtId="189" fontId="13" fillId="5" borderId="1" xfId="16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89" fontId="13" fillId="6" borderId="1" xfId="16" applyNumberFormat="1" applyFont="1" applyFill="1" applyBorder="1" applyAlignment="1">
      <alignment horizontal="center" vertical="center"/>
    </xf>
    <xf numFmtId="189" fontId="13" fillId="7" borderId="1" xfId="16" applyNumberFormat="1" applyFont="1" applyFill="1" applyBorder="1" applyAlignment="1">
      <alignment horizontal="center" vertical="center"/>
    </xf>
    <xf numFmtId="189" fontId="13" fillId="8" borderId="1" xfId="16" applyNumberFormat="1" applyFont="1" applyFill="1" applyBorder="1" applyAlignment="1">
      <alignment horizontal="center" vertical="center"/>
    </xf>
    <xf numFmtId="189" fontId="13" fillId="9" borderId="1" xfId="16" applyNumberFormat="1" applyFont="1" applyFill="1" applyBorder="1" applyAlignment="1">
      <alignment horizontal="center" vertical="center"/>
    </xf>
    <xf numFmtId="189" fontId="13" fillId="10" borderId="1" xfId="16" applyNumberFormat="1" applyFont="1" applyFill="1" applyBorder="1" applyAlignment="1">
      <alignment horizontal="center" vertical="center"/>
    </xf>
    <xf numFmtId="189" fontId="13" fillId="11" borderId="1" xfId="16" applyNumberFormat="1" applyFont="1" applyFill="1" applyBorder="1" applyAlignment="1">
      <alignment horizontal="center" vertical="center"/>
    </xf>
    <xf numFmtId="189" fontId="13" fillId="12" borderId="1" xfId="16" applyNumberFormat="1" applyFont="1" applyFill="1" applyBorder="1" applyAlignment="1">
      <alignment horizontal="center" vertical="center"/>
    </xf>
    <xf numFmtId="0" fontId="9" fillId="4" borderId="6" xfId="0" applyFont="1" applyFill="1" applyBorder="1" applyAlignment="1" quotePrefix="1">
      <alignment horizontal="center" vertical="center" wrapText="1"/>
    </xf>
    <xf numFmtId="0" fontId="0" fillId="0" borderId="0" xfId="0" applyFill="1" applyAlignment="1">
      <alignment vertical="center"/>
    </xf>
    <xf numFmtId="57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57" fontId="2" fillId="0" borderId="0" xfId="0" applyNumberFormat="1" applyFont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0" fontId="9" fillId="5" borderId="6" xfId="0" applyFont="1" applyFill="1" applyBorder="1" applyAlignment="1" quotePrefix="1">
      <alignment horizontal="center" vertical="center" wrapText="1"/>
    </xf>
    <xf numFmtId="0" fontId="9" fillId="6" borderId="6" xfId="0" applyFont="1" applyFill="1" applyBorder="1" applyAlignment="1" quotePrefix="1">
      <alignment horizontal="center" vertical="center" wrapText="1"/>
    </xf>
    <xf numFmtId="0" fontId="9" fillId="7" borderId="6" xfId="0" applyFont="1" applyFill="1" applyBorder="1" applyAlignment="1" quotePrefix="1">
      <alignment horizontal="center" vertical="center" wrapText="1"/>
    </xf>
    <xf numFmtId="0" fontId="9" fillId="8" borderId="6" xfId="0" applyFont="1" applyFill="1" applyBorder="1" applyAlignment="1" quotePrefix="1">
      <alignment horizontal="center" vertical="center" wrapText="1"/>
    </xf>
    <xf numFmtId="0" fontId="9" fillId="9" borderId="6" xfId="0" applyFont="1" applyFill="1" applyBorder="1" applyAlignment="1" quotePrefix="1">
      <alignment horizontal="center" vertical="center" wrapText="1"/>
    </xf>
    <xf numFmtId="0" fontId="9" fillId="10" borderId="6" xfId="0" applyFont="1" applyFill="1" applyBorder="1" applyAlignment="1" quotePrefix="1">
      <alignment horizontal="center" vertical="center" wrapText="1"/>
    </xf>
    <xf numFmtId="0" fontId="9" fillId="11" borderId="6" xfId="0" applyFont="1" applyFill="1" applyBorder="1" applyAlignment="1" quotePrefix="1">
      <alignment horizontal="center" vertical="center" wrapText="1"/>
    </xf>
    <xf numFmtId="0" fontId="9" fillId="12" borderId="6" xfId="0" applyFont="1" applyFill="1" applyBorder="1" applyAlignment="1" quotePrefix="1">
      <alignment horizontal="center" vertical="center" wrapText="1"/>
    </xf>
    <xf numFmtId="184" fontId="2" fillId="0" borderId="1" xfId="0" applyNumberFormat="1" applyFont="1" applyBorder="1" applyAlignment="1">
      <alignment horizontal="center" vertical="center"/>
    </xf>
    <xf numFmtId="187" fontId="2" fillId="0" borderId="8" xfId="0" applyNumberFormat="1" applyFont="1" applyBorder="1" applyAlignment="1">
      <alignment horizontal="center" vertical="center"/>
    </xf>
    <xf numFmtId="184" fontId="2" fillId="0" borderId="1" xfId="0" applyNumberFormat="1" applyFont="1" applyFill="1" applyBorder="1" applyAlignment="1">
      <alignment horizontal="center" vertical="center"/>
    </xf>
    <xf numFmtId="184" fontId="3" fillId="0" borderId="9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vertical="center"/>
    </xf>
    <xf numFmtId="0" fontId="0" fillId="0" borderId="0" xfId="0" applyBorder="1" applyAlignment="1">
      <alignment horizontal="right" vertical="center"/>
    </xf>
    <xf numFmtId="189" fontId="0" fillId="0" borderId="0" xfId="0" applyNumberFormat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184" fontId="3" fillId="0" borderId="9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80" fontId="2" fillId="0" borderId="0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Fill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7" fillId="0" borderId="1" xfId="0" applyNumberFormat="1" applyFont="1" applyBorder="1" applyAlignment="1">
      <alignment horizontal="center" vertical="center"/>
    </xf>
    <xf numFmtId="14" fontId="2" fillId="0" borderId="0" xfId="0" applyNumberFormat="1" applyFont="1" applyFill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1" xfId="0" applyNumberFormat="1" applyFont="1" applyFill="1" applyBorder="1" applyAlignment="1">
      <alignment horizontal="center" vertical="center"/>
    </xf>
    <xf numFmtId="57" fontId="2" fillId="0" borderId="10" xfId="0" applyNumberFormat="1" applyFont="1" applyBorder="1" applyAlignment="1">
      <alignment horizontal="center" vertical="center"/>
    </xf>
    <xf numFmtId="57" fontId="2" fillId="0" borderId="11" xfId="0" applyNumberFormat="1" applyFont="1" applyBorder="1" applyAlignment="1">
      <alignment horizontal="center" vertical="center" shrinkToFit="1"/>
    </xf>
    <xf numFmtId="57" fontId="2" fillId="0" borderId="11" xfId="0" applyNumberFormat="1" applyFont="1" applyBorder="1" applyAlignment="1">
      <alignment horizontal="center" vertical="center"/>
    </xf>
    <xf numFmtId="191" fontId="0" fillId="0" borderId="0" xfId="0" applyNumberFormat="1" applyAlignment="1">
      <alignment horizontal="center" vertical="center"/>
    </xf>
    <xf numFmtId="192" fontId="17" fillId="0" borderId="1" xfId="0" applyNumberFormat="1" applyFont="1" applyBorder="1" applyAlignment="1">
      <alignment horizontal="center" vertical="center"/>
    </xf>
    <xf numFmtId="192" fontId="7" fillId="0" borderId="1" xfId="0" applyNumberFormat="1" applyFont="1" applyBorder="1" applyAlignment="1">
      <alignment horizontal="center" vertical="center"/>
    </xf>
    <xf numFmtId="192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57" fontId="0" fillId="0" borderId="1" xfId="0" applyNumberFormat="1" applyBorder="1" applyAlignment="1">
      <alignment vertical="center"/>
    </xf>
    <xf numFmtId="5" fontId="0" fillId="0" borderId="1" xfId="0" applyNumberFormat="1" applyBorder="1" applyAlignment="1">
      <alignment vertical="center"/>
    </xf>
    <xf numFmtId="184" fontId="0" fillId="0" borderId="1" xfId="0" applyNumberFormat="1" applyBorder="1" applyAlignment="1">
      <alignment vertical="center"/>
    </xf>
    <xf numFmtId="192" fontId="0" fillId="0" borderId="1" xfId="0" applyNumberFormat="1" applyBorder="1" applyAlignment="1">
      <alignment vertical="center"/>
    </xf>
    <xf numFmtId="176" fontId="0" fillId="0" borderId="1" xfId="0" applyNumberFormat="1" applyBorder="1" applyAlignment="1">
      <alignment vertical="center"/>
    </xf>
    <xf numFmtId="0" fontId="2" fillId="0" borderId="1" xfId="0" applyFont="1" applyFill="1" applyBorder="1" applyAlignment="1">
      <alignment horizontal="left" vertical="center"/>
    </xf>
    <xf numFmtId="0" fontId="2" fillId="2" borderId="1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5" fontId="2" fillId="2" borderId="1" xfId="0" applyNumberFormat="1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NumberFormat="1" applyFont="1" applyFill="1" applyBorder="1" applyAlignment="1">
      <alignment horizontal="center" vertical="center"/>
    </xf>
    <xf numFmtId="0" fontId="10" fillId="10" borderId="13" xfId="0" applyFont="1" applyFill="1" applyBorder="1" applyAlignment="1">
      <alignment horizontal="center" vertical="center"/>
    </xf>
    <xf numFmtId="0" fontId="10" fillId="10" borderId="14" xfId="0" applyFont="1" applyFill="1" applyBorder="1" applyAlignment="1">
      <alignment horizontal="center" vertical="center"/>
    </xf>
    <xf numFmtId="0" fontId="10" fillId="10" borderId="1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left" vertical="center" shrinkToFit="1"/>
    </xf>
    <xf numFmtId="0" fontId="2" fillId="2" borderId="2" xfId="0" applyFont="1" applyFill="1" applyBorder="1" applyAlignment="1">
      <alignment horizontal="left" vertical="center" shrinkToFit="1"/>
    </xf>
    <xf numFmtId="0" fontId="2" fillId="2" borderId="11" xfId="0" applyFont="1" applyFill="1" applyBorder="1" applyAlignment="1">
      <alignment horizontal="left" vertical="center" shrinkToFit="1"/>
    </xf>
    <xf numFmtId="0" fontId="14" fillId="0" borderId="7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0" fillId="0" borderId="3" xfId="0" applyBorder="1" applyAlignment="1">
      <alignment vertical="top" wrapText="1"/>
    </xf>
    <xf numFmtId="189" fontId="16" fillId="13" borderId="16" xfId="16" applyNumberFormat="1" applyFont="1" applyFill="1" applyBorder="1" applyAlignment="1">
      <alignment horizontal="center" vertical="center"/>
    </xf>
    <xf numFmtId="189" fontId="16" fillId="13" borderId="17" xfId="16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89" fontId="0" fillId="0" borderId="1" xfId="0" applyNumberForma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0" fillId="0" borderId="7" xfId="0" applyFill="1" applyBorder="1" applyAlignment="1">
      <alignment horizontal="right" vertical="center"/>
    </xf>
    <xf numFmtId="0" fontId="2" fillId="0" borderId="1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90" fontId="2" fillId="0" borderId="12" xfId="0" applyNumberFormat="1" applyFont="1" applyBorder="1" applyAlignment="1">
      <alignment horizontal="center" vertical="center"/>
    </xf>
    <xf numFmtId="190" fontId="2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 shrinkToFit="1"/>
    </xf>
    <xf numFmtId="0" fontId="2" fillId="0" borderId="2" xfId="0" applyFont="1" applyFill="1" applyBorder="1" applyAlignment="1">
      <alignment horizontal="left" vertical="center" shrinkToFit="1"/>
    </xf>
    <xf numFmtId="0" fontId="2" fillId="0" borderId="11" xfId="0" applyFont="1" applyFill="1" applyBorder="1" applyAlignment="1">
      <alignment horizontal="left" vertical="center" shrinkToFit="1"/>
    </xf>
    <xf numFmtId="5" fontId="2" fillId="0" borderId="1" xfId="0" applyNumberFormat="1" applyFont="1" applyFill="1" applyBorder="1" applyAlignment="1">
      <alignment horizontal="left" vertical="center"/>
    </xf>
    <xf numFmtId="57" fontId="2" fillId="0" borderId="7" xfId="0" applyNumberFormat="1" applyFont="1" applyFill="1" applyBorder="1" applyAlignment="1">
      <alignment horizontal="center" vertical="center"/>
    </xf>
    <xf numFmtId="57" fontId="0" fillId="0" borderId="3" xfId="0" applyNumberFormat="1" applyBorder="1" applyAlignment="1">
      <alignment horizontal="center" vertical="center"/>
    </xf>
    <xf numFmtId="57" fontId="3" fillId="0" borderId="9" xfId="0" applyNumberFormat="1" applyFont="1" applyFill="1" applyBorder="1" applyAlignment="1">
      <alignment horizontal="center" vertical="center" wrapText="1"/>
    </xf>
    <xf numFmtId="57" fontId="3" fillId="0" borderId="8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9" fillId="14" borderId="21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3" fillId="0" borderId="8" xfId="0" applyFont="1" applyFill="1" applyBorder="1" applyAlignment="1">
      <alignment horizontal="center" vertical="center" wrapText="1"/>
    </xf>
    <xf numFmtId="184" fontId="3" fillId="0" borderId="9" xfId="0" applyNumberFormat="1" applyFont="1" applyFill="1" applyBorder="1" applyAlignment="1">
      <alignment horizontal="center" vertical="center" wrapText="1"/>
    </xf>
    <xf numFmtId="184" fontId="3" fillId="0" borderId="8" xfId="0" applyNumberFormat="1" applyFont="1" applyFill="1" applyBorder="1" applyAlignment="1">
      <alignment horizontal="center" vertical="center" wrapText="1"/>
    </xf>
    <xf numFmtId="179" fontId="3" fillId="0" borderId="9" xfId="0" applyNumberFormat="1" applyFont="1" applyFill="1" applyBorder="1" applyAlignment="1">
      <alignment horizontal="center" vertical="center" wrapText="1"/>
    </xf>
    <xf numFmtId="179" fontId="3" fillId="0" borderId="8" xfId="0" applyNumberFormat="1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57" fontId="3" fillId="2" borderId="20" xfId="0" applyNumberFormat="1" applyFont="1" applyFill="1" applyBorder="1" applyAlignment="1">
      <alignment horizontal="center" vertical="center" wrapText="1"/>
    </xf>
    <xf numFmtId="57" fontId="3" fillId="2" borderId="10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horizontal="right" vertical="center" wrapText="1"/>
    </xf>
    <xf numFmtId="0" fontId="3" fillId="0" borderId="24" xfId="0" applyFont="1" applyFill="1" applyBorder="1" applyAlignment="1">
      <alignment horizontal="right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 quotePrefix="1">
      <alignment horizontal="left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9" fillId="4" borderId="0" xfId="0" applyFont="1" applyFill="1" applyBorder="1" applyAlignment="1" quotePrefix="1">
      <alignment horizontal="left" vertical="center" wrapText="1"/>
    </xf>
    <xf numFmtId="0" fontId="9" fillId="5" borderId="0" xfId="0" applyFont="1" applyFill="1" applyBorder="1" applyAlignment="1" quotePrefix="1">
      <alignment horizontal="left" vertical="center" wrapText="1"/>
    </xf>
    <xf numFmtId="0" fontId="9" fillId="6" borderId="0" xfId="0" applyFont="1" applyFill="1" applyBorder="1" applyAlignment="1" quotePrefix="1">
      <alignment horizontal="left" vertical="center" wrapText="1"/>
    </xf>
    <xf numFmtId="0" fontId="9" fillId="7" borderId="0" xfId="0" applyFont="1" applyFill="1" applyBorder="1" applyAlignment="1" quotePrefix="1">
      <alignment horizontal="left" vertical="center" wrapText="1"/>
    </xf>
    <xf numFmtId="0" fontId="9" fillId="8" borderId="0" xfId="0" applyFont="1" applyFill="1" applyBorder="1" applyAlignment="1" quotePrefix="1">
      <alignment horizontal="left" vertical="center" wrapText="1"/>
    </xf>
    <xf numFmtId="0" fontId="9" fillId="9" borderId="0" xfId="0" applyFont="1" applyFill="1" applyBorder="1" applyAlignment="1" quotePrefix="1">
      <alignment horizontal="left" vertical="center" wrapText="1"/>
    </xf>
    <xf numFmtId="0" fontId="9" fillId="10" borderId="0" xfId="0" applyFont="1" applyFill="1" applyBorder="1" applyAlignment="1" quotePrefix="1">
      <alignment horizontal="left" vertical="center" wrapText="1"/>
    </xf>
    <xf numFmtId="0" fontId="9" fillId="11" borderId="0" xfId="0" applyFont="1" applyFill="1" applyBorder="1" applyAlignment="1" quotePrefix="1">
      <alignment horizontal="left" vertical="center" wrapText="1"/>
    </xf>
    <xf numFmtId="0" fontId="9" fillId="12" borderId="0" xfId="0" applyFont="1" applyFill="1" applyBorder="1" applyAlignment="1" quotePrefix="1">
      <alignment horizontal="left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ont>
        <color rgb="FFFF0000"/>
      </font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E1FB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index!A1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hyperlink" Target="#index!A1" /><Relationship Id="rId2" Type="http://schemas.openxmlformats.org/officeDocument/2006/relationships/hyperlink" Target="#index!A1" /><Relationship Id="rId3" Type="http://schemas.openxmlformats.org/officeDocument/2006/relationships/hyperlink" Target="#index!A1" /><Relationship Id="rId4" Type="http://schemas.openxmlformats.org/officeDocument/2006/relationships/hyperlink" Target="#index!A1" /><Relationship Id="rId5" Type="http://schemas.openxmlformats.org/officeDocument/2006/relationships/hyperlink" Target="#index!A1" /><Relationship Id="rId6" Type="http://schemas.openxmlformats.org/officeDocument/2006/relationships/hyperlink" Target="#index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hyperlink" Target="#index!A1" /><Relationship Id="rId2" Type="http://schemas.openxmlformats.org/officeDocument/2006/relationships/hyperlink" Target="#index!A1" /><Relationship Id="rId3" Type="http://schemas.openxmlformats.org/officeDocument/2006/relationships/hyperlink" Target="#index!A1" /><Relationship Id="rId4" Type="http://schemas.openxmlformats.org/officeDocument/2006/relationships/hyperlink" Target="#index!A1" /><Relationship Id="rId5" Type="http://schemas.openxmlformats.org/officeDocument/2006/relationships/hyperlink" Target="#index!A1" /><Relationship Id="rId6" Type="http://schemas.openxmlformats.org/officeDocument/2006/relationships/hyperlink" Target="#index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index!A1" /><Relationship Id="rId2" Type="http://schemas.openxmlformats.org/officeDocument/2006/relationships/hyperlink" Target="#index!A1" /><Relationship Id="rId3" Type="http://schemas.openxmlformats.org/officeDocument/2006/relationships/hyperlink" Target="#index!A1" /><Relationship Id="rId4" Type="http://schemas.openxmlformats.org/officeDocument/2006/relationships/hyperlink" Target="#index!A1" /><Relationship Id="rId5" Type="http://schemas.openxmlformats.org/officeDocument/2006/relationships/hyperlink" Target="#index!A1" /><Relationship Id="rId6" Type="http://schemas.openxmlformats.org/officeDocument/2006/relationships/hyperlink" Target="#index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index!A1" /><Relationship Id="rId2" Type="http://schemas.openxmlformats.org/officeDocument/2006/relationships/hyperlink" Target="#index!A1" /><Relationship Id="rId3" Type="http://schemas.openxmlformats.org/officeDocument/2006/relationships/hyperlink" Target="#index!A1" /><Relationship Id="rId4" Type="http://schemas.openxmlformats.org/officeDocument/2006/relationships/hyperlink" Target="#index!A1" /><Relationship Id="rId5" Type="http://schemas.openxmlformats.org/officeDocument/2006/relationships/hyperlink" Target="#index!A1" /><Relationship Id="rId6" Type="http://schemas.openxmlformats.org/officeDocument/2006/relationships/hyperlink" Target="#index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index!A1" /><Relationship Id="rId2" Type="http://schemas.openxmlformats.org/officeDocument/2006/relationships/hyperlink" Target="#index!A1" /><Relationship Id="rId3" Type="http://schemas.openxmlformats.org/officeDocument/2006/relationships/hyperlink" Target="#index!A1" /><Relationship Id="rId4" Type="http://schemas.openxmlformats.org/officeDocument/2006/relationships/hyperlink" Target="#index!A1" /><Relationship Id="rId5" Type="http://schemas.openxmlformats.org/officeDocument/2006/relationships/hyperlink" Target="#index!A1" /><Relationship Id="rId6" Type="http://schemas.openxmlformats.org/officeDocument/2006/relationships/hyperlink" Target="#index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index!A1" /><Relationship Id="rId2" Type="http://schemas.openxmlformats.org/officeDocument/2006/relationships/hyperlink" Target="#index!A1" /><Relationship Id="rId3" Type="http://schemas.openxmlformats.org/officeDocument/2006/relationships/hyperlink" Target="#index!A1" /><Relationship Id="rId4" Type="http://schemas.openxmlformats.org/officeDocument/2006/relationships/hyperlink" Target="#index!A1" /><Relationship Id="rId5" Type="http://schemas.openxmlformats.org/officeDocument/2006/relationships/hyperlink" Target="#index!A1" /><Relationship Id="rId6" Type="http://schemas.openxmlformats.org/officeDocument/2006/relationships/hyperlink" Target="#index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index!A1" /><Relationship Id="rId2" Type="http://schemas.openxmlformats.org/officeDocument/2006/relationships/hyperlink" Target="#index!A1" /><Relationship Id="rId3" Type="http://schemas.openxmlformats.org/officeDocument/2006/relationships/hyperlink" Target="#index!A1" /><Relationship Id="rId4" Type="http://schemas.openxmlformats.org/officeDocument/2006/relationships/hyperlink" Target="#index!A1" /><Relationship Id="rId5" Type="http://schemas.openxmlformats.org/officeDocument/2006/relationships/hyperlink" Target="#index!A1" /><Relationship Id="rId6" Type="http://schemas.openxmlformats.org/officeDocument/2006/relationships/hyperlink" Target="#index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index!A1" /><Relationship Id="rId2" Type="http://schemas.openxmlformats.org/officeDocument/2006/relationships/hyperlink" Target="#index!A1" /><Relationship Id="rId3" Type="http://schemas.openxmlformats.org/officeDocument/2006/relationships/hyperlink" Target="#index!A1" /><Relationship Id="rId4" Type="http://schemas.openxmlformats.org/officeDocument/2006/relationships/hyperlink" Target="#index!A1" /><Relationship Id="rId5" Type="http://schemas.openxmlformats.org/officeDocument/2006/relationships/hyperlink" Target="#index!A1" /><Relationship Id="rId6" Type="http://schemas.openxmlformats.org/officeDocument/2006/relationships/hyperlink" Target="#index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index!A1" /><Relationship Id="rId2" Type="http://schemas.openxmlformats.org/officeDocument/2006/relationships/hyperlink" Target="#index!A1" /><Relationship Id="rId3" Type="http://schemas.openxmlformats.org/officeDocument/2006/relationships/hyperlink" Target="#index!A1" /><Relationship Id="rId4" Type="http://schemas.openxmlformats.org/officeDocument/2006/relationships/hyperlink" Target="#index!A1" /><Relationship Id="rId5" Type="http://schemas.openxmlformats.org/officeDocument/2006/relationships/hyperlink" Target="#index!A1" /><Relationship Id="rId6" Type="http://schemas.openxmlformats.org/officeDocument/2006/relationships/hyperlink" Target="#index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#index!A1" /><Relationship Id="rId2" Type="http://schemas.openxmlformats.org/officeDocument/2006/relationships/hyperlink" Target="#index!A1" /><Relationship Id="rId3" Type="http://schemas.openxmlformats.org/officeDocument/2006/relationships/hyperlink" Target="#index!A1" /><Relationship Id="rId4" Type="http://schemas.openxmlformats.org/officeDocument/2006/relationships/hyperlink" Target="#index!A1" /><Relationship Id="rId5" Type="http://schemas.openxmlformats.org/officeDocument/2006/relationships/hyperlink" Target="#index!A1" /><Relationship Id="rId6" Type="http://schemas.openxmlformats.org/officeDocument/2006/relationships/hyperlink" Target="#index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17</xdr:col>
      <xdr:colOff>85725</xdr:colOff>
      <xdr:row>18</xdr:row>
      <xdr:rowOff>47625</xdr:rowOff>
    </xdr:from>
    <xdr:ext cx="1304925" cy="695325"/>
    <xdr:sp>
      <xdr:nvSpPr>
        <xdr:cNvPr id="1" name="TextBox 11">
          <a:hlinkClick r:id="rId1"/>
        </xdr:cNvPr>
        <xdr:cNvSpPr txBox="1">
          <a:spLocks noChangeArrowheads="1"/>
        </xdr:cNvSpPr>
      </xdr:nvSpPr>
      <xdr:spPr>
        <a:xfrm>
          <a:off x="10648950" y="2686050"/>
          <a:ext cx="1304925" cy="6953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ｉｎｄｅｘ
にもどる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17</xdr:col>
      <xdr:colOff>142875</xdr:colOff>
      <xdr:row>5</xdr:row>
      <xdr:rowOff>76200</xdr:rowOff>
    </xdr:from>
    <xdr:ext cx="1304925" cy="695325"/>
    <xdr:sp>
      <xdr:nvSpPr>
        <xdr:cNvPr id="1" name="TextBox 1">
          <a:hlinkClick r:id="rId1"/>
        </xdr:cNvPr>
        <xdr:cNvSpPr txBox="1">
          <a:spLocks noChangeArrowheads="1"/>
        </xdr:cNvSpPr>
      </xdr:nvSpPr>
      <xdr:spPr>
        <a:xfrm>
          <a:off x="10877550" y="1057275"/>
          <a:ext cx="1304925" cy="6953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ｉｎｄｅｘ
にもどる</a:t>
          </a:r>
        </a:p>
      </xdr:txBody>
    </xdr:sp>
    <xdr:clientData/>
  </xdr:oneCellAnchor>
  <xdr:oneCellAnchor>
    <xdr:from>
      <xdr:col>17</xdr:col>
      <xdr:colOff>142875</xdr:colOff>
      <xdr:row>45</xdr:row>
      <xdr:rowOff>0</xdr:rowOff>
    </xdr:from>
    <xdr:ext cx="1304925" cy="695325"/>
    <xdr:sp>
      <xdr:nvSpPr>
        <xdr:cNvPr id="2" name="TextBox 2">
          <a:hlinkClick r:id="rId2"/>
        </xdr:cNvPr>
        <xdr:cNvSpPr txBox="1">
          <a:spLocks noChangeArrowheads="1"/>
        </xdr:cNvSpPr>
      </xdr:nvSpPr>
      <xdr:spPr>
        <a:xfrm>
          <a:off x="10877550" y="7629525"/>
          <a:ext cx="1304925" cy="6953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ｉｎｄｅｘ
にもどる</a:t>
          </a:r>
        </a:p>
      </xdr:txBody>
    </xdr:sp>
    <xdr:clientData/>
  </xdr:oneCellAnchor>
  <xdr:oneCellAnchor>
    <xdr:from>
      <xdr:col>17</xdr:col>
      <xdr:colOff>142875</xdr:colOff>
      <xdr:row>87</xdr:row>
      <xdr:rowOff>0</xdr:rowOff>
    </xdr:from>
    <xdr:ext cx="1304925" cy="695325"/>
    <xdr:sp>
      <xdr:nvSpPr>
        <xdr:cNvPr id="3" name="TextBox 3">
          <a:hlinkClick r:id="rId3"/>
        </xdr:cNvPr>
        <xdr:cNvSpPr txBox="1">
          <a:spLocks noChangeArrowheads="1"/>
        </xdr:cNvSpPr>
      </xdr:nvSpPr>
      <xdr:spPr>
        <a:xfrm>
          <a:off x="10877550" y="14030325"/>
          <a:ext cx="1304925" cy="6953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ｉｎｄｅｘ
にもどる</a:t>
          </a:r>
        </a:p>
      </xdr:txBody>
    </xdr:sp>
    <xdr:clientData/>
  </xdr:oneCellAnchor>
  <xdr:oneCellAnchor>
    <xdr:from>
      <xdr:col>17</xdr:col>
      <xdr:colOff>142875</xdr:colOff>
      <xdr:row>127</xdr:row>
      <xdr:rowOff>0</xdr:rowOff>
    </xdr:from>
    <xdr:ext cx="1304925" cy="695325"/>
    <xdr:sp>
      <xdr:nvSpPr>
        <xdr:cNvPr id="4" name="TextBox 4">
          <a:hlinkClick r:id="rId4"/>
        </xdr:cNvPr>
        <xdr:cNvSpPr txBox="1">
          <a:spLocks noChangeArrowheads="1"/>
        </xdr:cNvSpPr>
      </xdr:nvSpPr>
      <xdr:spPr>
        <a:xfrm>
          <a:off x="10877550" y="20126325"/>
          <a:ext cx="1304925" cy="6953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ｉｎｄｅｘ
にもどる</a:t>
          </a:r>
        </a:p>
      </xdr:txBody>
    </xdr:sp>
    <xdr:clientData/>
  </xdr:oneCellAnchor>
  <xdr:oneCellAnchor>
    <xdr:from>
      <xdr:col>17</xdr:col>
      <xdr:colOff>142875</xdr:colOff>
      <xdr:row>169</xdr:row>
      <xdr:rowOff>0</xdr:rowOff>
    </xdr:from>
    <xdr:ext cx="1304925" cy="695325"/>
    <xdr:sp>
      <xdr:nvSpPr>
        <xdr:cNvPr id="5" name="TextBox 5">
          <a:hlinkClick r:id="rId5"/>
        </xdr:cNvPr>
        <xdr:cNvSpPr txBox="1">
          <a:spLocks noChangeArrowheads="1"/>
        </xdr:cNvSpPr>
      </xdr:nvSpPr>
      <xdr:spPr>
        <a:xfrm>
          <a:off x="10877550" y="26527125"/>
          <a:ext cx="1304925" cy="6953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ｉｎｄｅｘ
にもどる</a:t>
          </a:r>
        </a:p>
      </xdr:txBody>
    </xdr:sp>
    <xdr:clientData/>
  </xdr:oneCellAnchor>
  <xdr:oneCellAnchor>
    <xdr:from>
      <xdr:col>17</xdr:col>
      <xdr:colOff>142875</xdr:colOff>
      <xdr:row>213</xdr:row>
      <xdr:rowOff>0</xdr:rowOff>
    </xdr:from>
    <xdr:ext cx="1304925" cy="695325"/>
    <xdr:sp>
      <xdr:nvSpPr>
        <xdr:cNvPr id="6" name="TextBox 6">
          <a:hlinkClick r:id="rId6"/>
        </xdr:cNvPr>
        <xdr:cNvSpPr txBox="1">
          <a:spLocks noChangeArrowheads="1"/>
        </xdr:cNvSpPr>
      </xdr:nvSpPr>
      <xdr:spPr>
        <a:xfrm>
          <a:off x="10877550" y="33232725"/>
          <a:ext cx="1304925" cy="6953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ｉｎｄｅｘ
にもどる</a:t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17</xdr:col>
      <xdr:colOff>142875</xdr:colOff>
      <xdr:row>5</xdr:row>
      <xdr:rowOff>76200</xdr:rowOff>
    </xdr:from>
    <xdr:ext cx="1304925" cy="695325"/>
    <xdr:sp>
      <xdr:nvSpPr>
        <xdr:cNvPr id="1" name="TextBox 1">
          <a:hlinkClick r:id="rId1"/>
        </xdr:cNvPr>
        <xdr:cNvSpPr txBox="1">
          <a:spLocks noChangeArrowheads="1"/>
        </xdr:cNvSpPr>
      </xdr:nvSpPr>
      <xdr:spPr>
        <a:xfrm>
          <a:off x="10972800" y="1057275"/>
          <a:ext cx="1304925" cy="6953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ｉｎｄｅｘ
にもどる</a:t>
          </a:r>
        </a:p>
      </xdr:txBody>
    </xdr:sp>
    <xdr:clientData/>
  </xdr:oneCellAnchor>
  <xdr:oneCellAnchor>
    <xdr:from>
      <xdr:col>17</xdr:col>
      <xdr:colOff>142875</xdr:colOff>
      <xdr:row>45</xdr:row>
      <xdr:rowOff>0</xdr:rowOff>
    </xdr:from>
    <xdr:ext cx="1304925" cy="695325"/>
    <xdr:sp>
      <xdr:nvSpPr>
        <xdr:cNvPr id="2" name="TextBox 2">
          <a:hlinkClick r:id="rId2"/>
        </xdr:cNvPr>
        <xdr:cNvSpPr txBox="1">
          <a:spLocks noChangeArrowheads="1"/>
        </xdr:cNvSpPr>
      </xdr:nvSpPr>
      <xdr:spPr>
        <a:xfrm>
          <a:off x="10972800" y="7629525"/>
          <a:ext cx="1304925" cy="6953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ｉｎｄｅｘ
にもどる</a:t>
          </a:r>
        </a:p>
      </xdr:txBody>
    </xdr:sp>
    <xdr:clientData/>
  </xdr:oneCellAnchor>
  <xdr:oneCellAnchor>
    <xdr:from>
      <xdr:col>17</xdr:col>
      <xdr:colOff>142875</xdr:colOff>
      <xdr:row>87</xdr:row>
      <xdr:rowOff>0</xdr:rowOff>
    </xdr:from>
    <xdr:ext cx="1304925" cy="695325"/>
    <xdr:sp>
      <xdr:nvSpPr>
        <xdr:cNvPr id="3" name="TextBox 3">
          <a:hlinkClick r:id="rId3"/>
        </xdr:cNvPr>
        <xdr:cNvSpPr txBox="1">
          <a:spLocks noChangeArrowheads="1"/>
        </xdr:cNvSpPr>
      </xdr:nvSpPr>
      <xdr:spPr>
        <a:xfrm>
          <a:off x="10972800" y="14030325"/>
          <a:ext cx="1304925" cy="6953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ｉｎｄｅｘ
にもどる</a:t>
          </a:r>
        </a:p>
      </xdr:txBody>
    </xdr:sp>
    <xdr:clientData/>
  </xdr:oneCellAnchor>
  <xdr:oneCellAnchor>
    <xdr:from>
      <xdr:col>17</xdr:col>
      <xdr:colOff>142875</xdr:colOff>
      <xdr:row>127</xdr:row>
      <xdr:rowOff>0</xdr:rowOff>
    </xdr:from>
    <xdr:ext cx="1304925" cy="695325"/>
    <xdr:sp>
      <xdr:nvSpPr>
        <xdr:cNvPr id="4" name="TextBox 4">
          <a:hlinkClick r:id="rId4"/>
        </xdr:cNvPr>
        <xdr:cNvSpPr txBox="1">
          <a:spLocks noChangeArrowheads="1"/>
        </xdr:cNvSpPr>
      </xdr:nvSpPr>
      <xdr:spPr>
        <a:xfrm>
          <a:off x="10972800" y="20126325"/>
          <a:ext cx="1304925" cy="6953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ｉｎｄｅｘ
にもどる</a:t>
          </a:r>
        </a:p>
      </xdr:txBody>
    </xdr:sp>
    <xdr:clientData/>
  </xdr:oneCellAnchor>
  <xdr:oneCellAnchor>
    <xdr:from>
      <xdr:col>17</xdr:col>
      <xdr:colOff>142875</xdr:colOff>
      <xdr:row>169</xdr:row>
      <xdr:rowOff>0</xdr:rowOff>
    </xdr:from>
    <xdr:ext cx="1304925" cy="695325"/>
    <xdr:sp>
      <xdr:nvSpPr>
        <xdr:cNvPr id="5" name="TextBox 5">
          <a:hlinkClick r:id="rId5"/>
        </xdr:cNvPr>
        <xdr:cNvSpPr txBox="1">
          <a:spLocks noChangeArrowheads="1"/>
        </xdr:cNvSpPr>
      </xdr:nvSpPr>
      <xdr:spPr>
        <a:xfrm>
          <a:off x="10972800" y="26527125"/>
          <a:ext cx="1304925" cy="6953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ｉｎｄｅｘ
にもどる</a:t>
          </a:r>
        </a:p>
      </xdr:txBody>
    </xdr:sp>
    <xdr:clientData/>
  </xdr:oneCellAnchor>
  <xdr:oneCellAnchor>
    <xdr:from>
      <xdr:col>17</xdr:col>
      <xdr:colOff>142875</xdr:colOff>
      <xdr:row>213</xdr:row>
      <xdr:rowOff>0</xdr:rowOff>
    </xdr:from>
    <xdr:ext cx="1304925" cy="695325"/>
    <xdr:sp>
      <xdr:nvSpPr>
        <xdr:cNvPr id="6" name="TextBox 6">
          <a:hlinkClick r:id="rId6"/>
        </xdr:cNvPr>
        <xdr:cNvSpPr txBox="1">
          <a:spLocks noChangeArrowheads="1"/>
        </xdr:cNvSpPr>
      </xdr:nvSpPr>
      <xdr:spPr>
        <a:xfrm>
          <a:off x="10972800" y="33232725"/>
          <a:ext cx="1304925" cy="6953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ｉｎｄｅｘ
にもどる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17</xdr:col>
      <xdr:colOff>142875</xdr:colOff>
      <xdr:row>5</xdr:row>
      <xdr:rowOff>76200</xdr:rowOff>
    </xdr:from>
    <xdr:ext cx="1304925" cy="695325"/>
    <xdr:sp>
      <xdr:nvSpPr>
        <xdr:cNvPr id="1" name="TextBox 1">
          <a:hlinkClick r:id="rId1"/>
        </xdr:cNvPr>
        <xdr:cNvSpPr txBox="1">
          <a:spLocks noChangeArrowheads="1"/>
        </xdr:cNvSpPr>
      </xdr:nvSpPr>
      <xdr:spPr>
        <a:xfrm>
          <a:off x="10877550" y="1057275"/>
          <a:ext cx="1304925" cy="6953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ｉｎｄｅｘ
にもどる</a:t>
          </a:r>
        </a:p>
      </xdr:txBody>
    </xdr:sp>
    <xdr:clientData/>
  </xdr:oneCellAnchor>
  <xdr:oneCellAnchor>
    <xdr:from>
      <xdr:col>17</xdr:col>
      <xdr:colOff>142875</xdr:colOff>
      <xdr:row>45</xdr:row>
      <xdr:rowOff>0</xdr:rowOff>
    </xdr:from>
    <xdr:ext cx="1304925" cy="695325"/>
    <xdr:sp>
      <xdr:nvSpPr>
        <xdr:cNvPr id="2" name="TextBox 2">
          <a:hlinkClick r:id="rId2"/>
        </xdr:cNvPr>
        <xdr:cNvSpPr txBox="1">
          <a:spLocks noChangeArrowheads="1"/>
        </xdr:cNvSpPr>
      </xdr:nvSpPr>
      <xdr:spPr>
        <a:xfrm>
          <a:off x="10877550" y="7629525"/>
          <a:ext cx="1304925" cy="6953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ｉｎｄｅｘ
にもどる</a:t>
          </a:r>
        </a:p>
      </xdr:txBody>
    </xdr:sp>
    <xdr:clientData/>
  </xdr:oneCellAnchor>
  <xdr:oneCellAnchor>
    <xdr:from>
      <xdr:col>17</xdr:col>
      <xdr:colOff>142875</xdr:colOff>
      <xdr:row>87</xdr:row>
      <xdr:rowOff>0</xdr:rowOff>
    </xdr:from>
    <xdr:ext cx="1304925" cy="695325"/>
    <xdr:sp>
      <xdr:nvSpPr>
        <xdr:cNvPr id="3" name="TextBox 3">
          <a:hlinkClick r:id="rId3"/>
        </xdr:cNvPr>
        <xdr:cNvSpPr txBox="1">
          <a:spLocks noChangeArrowheads="1"/>
        </xdr:cNvSpPr>
      </xdr:nvSpPr>
      <xdr:spPr>
        <a:xfrm>
          <a:off x="10877550" y="14030325"/>
          <a:ext cx="1304925" cy="6953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ｉｎｄｅｘ
にもどる</a:t>
          </a:r>
        </a:p>
      </xdr:txBody>
    </xdr:sp>
    <xdr:clientData/>
  </xdr:oneCellAnchor>
  <xdr:oneCellAnchor>
    <xdr:from>
      <xdr:col>17</xdr:col>
      <xdr:colOff>142875</xdr:colOff>
      <xdr:row>127</xdr:row>
      <xdr:rowOff>0</xdr:rowOff>
    </xdr:from>
    <xdr:ext cx="1304925" cy="695325"/>
    <xdr:sp>
      <xdr:nvSpPr>
        <xdr:cNvPr id="4" name="TextBox 4">
          <a:hlinkClick r:id="rId4"/>
        </xdr:cNvPr>
        <xdr:cNvSpPr txBox="1">
          <a:spLocks noChangeArrowheads="1"/>
        </xdr:cNvSpPr>
      </xdr:nvSpPr>
      <xdr:spPr>
        <a:xfrm>
          <a:off x="10877550" y="20126325"/>
          <a:ext cx="1304925" cy="6953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ｉｎｄｅｘ
にもどる</a:t>
          </a:r>
        </a:p>
      </xdr:txBody>
    </xdr:sp>
    <xdr:clientData/>
  </xdr:oneCellAnchor>
  <xdr:oneCellAnchor>
    <xdr:from>
      <xdr:col>17</xdr:col>
      <xdr:colOff>142875</xdr:colOff>
      <xdr:row>169</xdr:row>
      <xdr:rowOff>0</xdr:rowOff>
    </xdr:from>
    <xdr:ext cx="1304925" cy="695325"/>
    <xdr:sp>
      <xdr:nvSpPr>
        <xdr:cNvPr id="5" name="TextBox 5">
          <a:hlinkClick r:id="rId5"/>
        </xdr:cNvPr>
        <xdr:cNvSpPr txBox="1">
          <a:spLocks noChangeArrowheads="1"/>
        </xdr:cNvSpPr>
      </xdr:nvSpPr>
      <xdr:spPr>
        <a:xfrm>
          <a:off x="10877550" y="26527125"/>
          <a:ext cx="1304925" cy="6953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ｉｎｄｅｘ
にもどる</a:t>
          </a:r>
        </a:p>
      </xdr:txBody>
    </xdr:sp>
    <xdr:clientData/>
  </xdr:oneCellAnchor>
  <xdr:oneCellAnchor>
    <xdr:from>
      <xdr:col>17</xdr:col>
      <xdr:colOff>142875</xdr:colOff>
      <xdr:row>213</xdr:row>
      <xdr:rowOff>0</xdr:rowOff>
    </xdr:from>
    <xdr:ext cx="1304925" cy="695325"/>
    <xdr:sp>
      <xdr:nvSpPr>
        <xdr:cNvPr id="6" name="TextBox 6">
          <a:hlinkClick r:id="rId6"/>
        </xdr:cNvPr>
        <xdr:cNvSpPr txBox="1">
          <a:spLocks noChangeArrowheads="1"/>
        </xdr:cNvSpPr>
      </xdr:nvSpPr>
      <xdr:spPr>
        <a:xfrm>
          <a:off x="10877550" y="33232725"/>
          <a:ext cx="1304925" cy="6953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ｉｎｄｅｘ
にもどる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17</xdr:col>
      <xdr:colOff>142875</xdr:colOff>
      <xdr:row>5</xdr:row>
      <xdr:rowOff>76200</xdr:rowOff>
    </xdr:from>
    <xdr:ext cx="1304925" cy="695325"/>
    <xdr:sp>
      <xdr:nvSpPr>
        <xdr:cNvPr id="1" name="TextBox 1">
          <a:hlinkClick r:id="rId1"/>
        </xdr:cNvPr>
        <xdr:cNvSpPr txBox="1">
          <a:spLocks noChangeArrowheads="1"/>
        </xdr:cNvSpPr>
      </xdr:nvSpPr>
      <xdr:spPr>
        <a:xfrm>
          <a:off x="10877550" y="1057275"/>
          <a:ext cx="1304925" cy="6953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ｉｎｄｅｘ
にもどる</a:t>
          </a:r>
        </a:p>
      </xdr:txBody>
    </xdr:sp>
    <xdr:clientData/>
  </xdr:oneCellAnchor>
  <xdr:oneCellAnchor>
    <xdr:from>
      <xdr:col>17</xdr:col>
      <xdr:colOff>142875</xdr:colOff>
      <xdr:row>45</xdr:row>
      <xdr:rowOff>0</xdr:rowOff>
    </xdr:from>
    <xdr:ext cx="1304925" cy="695325"/>
    <xdr:sp>
      <xdr:nvSpPr>
        <xdr:cNvPr id="2" name="TextBox 2">
          <a:hlinkClick r:id="rId2"/>
        </xdr:cNvPr>
        <xdr:cNvSpPr txBox="1">
          <a:spLocks noChangeArrowheads="1"/>
        </xdr:cNvSpPr>
      </xdr:nvSpPr>
      <xdr:spPr>
        <a:xfrm>
          <a:off x="10877550" y="7629525"/>
          <a:ext cx="1304925" cy="6953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ｉｎｄｅｘ
にもどる</a:t>
          </a:r>
        </a:p>
      </xdr:txBody>
    </xdr:sp>
    <xdr:clientData/>
  </xdr:oneCellAnchor>
  <xdr:oneCellAnchor>
    <xdr:from>
      <xdr:col>17</xdr:col>
      <xdr:colOff>142875</xdr:colOff>
      <xdr:row>87</xdr:row>
      <xdr:rowOff>0</xdr:rowOff>
    </xdr:from>
    <xdr:ext cx="1304925" cy="695325"/>
    <xdr:sp>
      <xdr:nvSpPr>
        <xdr:cNvPr id="3" name="TextBox 3">
          <a:hlinkClick r:id="rId3"/>
        </xdr:cNvPr>
        <xdr:cNvSpPr txBox="1">
          <a:spLocks noChangeArrowheads="1"/>
        </xdr:cNvSpPr>
      </xdr:nvSpPr>
      <xdr:spPr>
        <a:xfrm>
          <a:off x="10877550" y="14030325"/>
          <a:ext cx="1304925" cy="6953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ｉｎｄｅｘ
にもどる</a:t>
          </a:r>
        </a:p>
      </xdr:txBody>
    </xdr:sp>
    <xdr:clientData/>
  </xdr:oneCellAnchor>
  <xdr:oneCellAnchor>
    <xdr:from>
      <xdr:col>17</xdr:col>
      <xdr:colOff>142875</xdr:colOff>
      <xdr:row>127</xdr:row>
      <xdr:rowOff>0</xdr:rowOff>
    </xdr:from>
    <xdr:ext cx="1304925" cy="695325"/>
    <xdr:sp>
      <xdr:nvSpPr>
        <xdr:cNvPr id="4" name="TextBox 4">
          <a:hlinkClick r:id="rId4"/>
        </xdr:cNvPr>
        <xdr:cNvSpPr txBox="1">
          <a:spLocks noChangeArrowheads="1"/>
        </xdr:cNvSpPr>
      </xdr:nvSpPr>
      <xdr:spPr>
        <a:xfrm>
          <a:off x="10877550" y="20126325"/>
          <a:ext cx="1304925" cy="6953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ｉｎｄｅｘ
にもどる</a:t>
          </a:r>
        </a:p>
      </xdr:txBody>
    </xdr:sp>
    <xdr:clientData/>
  </xdr:oneCellAnchor>
  <xdr:oneCellAnchor>
    <xdr:from>
      <xdr:col>17</xdr:col>
      <xdr:colOff>142875</xdr:colOff>
      <xdr:row>169</xdr:row>
      <xdr:rowOff>0</xdr:rowOff>
    </xdr:from>
    <xdr:ext cx="1304925" cy="695325"/>
    <xdr:sp>
      <xdr:nvSpPr>
        <xdr:cNvPr id="5" name="TextBox 5">
          <a:hlinkClick r:id="rId5"/>
        </xdr:cNvPr>
        <xdr:cNvSpPr txBox="1">
          <a:spLocks noChangeArrowheads="1"/>
        </xdr:cNvSpPr>
      </xdr:nvSpPr>
      <xdr:spPr>
        <a:xfrm>
          <a:off x="10877550" y="26527125"/>
          <a:ext cx="1304925" cy="6953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ｉｎｄｅｘ
にもどる</a:t>
          </a:r>
        </a:p>
      </xdr:txBody>
    </xdr:sp>
    <xdr:clientData/>
  </xdr:oneCellAnchor>
  <xdr:oneCellAnchor>
    <xdr:from>
      <xdr:col>17</xdr:col>
      <xdr:colOff>142875</xdr:colOff>
      <xdr:row>213</xdr:row>
      <xdr:rowOff>0</xdr:rowOff>
    </xdr:from>
    <xdr:ext cx="1304925" cy="695325"/>
    <xdr:sp>
      <xdr:nvSpPr>
        <xdr:cNvPr id="6" name="TextBox 6">
          <a:hlinkClick r:id="rId6"/>
        </xdr:cNvPr>
        <xdr:cNvSpPr txBox="1">
          <a:spLocks noChangeArrowheads="1"/>
        </xdr:cNvSpPr>
      </xdr:nvSpPr>
      <xdr:spPr>
        <a:xfrm>
          <a:off x="10877550" y="33232725"/>
          <a:ext cx="1304925" cy="6953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ｉｎｄｅｘ
にもどる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17</xdr:col>
      <xdr:colOff>142875</xdr:colOff>
      <xdr:row>5</xdr:row>
      <xdr:rowOff>76200</xdr:rowOff>
    </xdr:from>
    <xdr:ext cx="1304925" cy="695325"/>
    <xdr:sp>
      <xdr:nvSpPr>
        <xdr:cNvPr id="1" name="TextBox 1">
          <a:hlinkClick r:id="rId1"/>
        </xdr:cNvPr>
        <xdr:cNvSpPr txBox="1">
          <a:spLocks noChangeArrowheads="1"/>
        </xdr:cNvSpPr>
      </xdr:nvSpPr>
      <xdr:spPr>
        <a:xfrm>
          <a:off x="10877550" y="1057275"/>
          <a:ext cx="1304925" cy="6953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ｉｎｄｅｘ
にもどる</a:t>
          </a:r>
        </a:p>
      </xdr:txBody>
    </xdr:sp>
    <xdr:clientData/>
  </xdr:oneCellAnchor>
  <xdr:oneCellAnchor>
    <xdr:from>
      <xdr:col>17</xdr:col>
      <xdr:colOff>142875</xdr:colOff>
      <xdr:row>45</xdr:row>
      <xdr:rowOff>0</xdr:rowOff>
    </xdr:from>
    <xdr:ext cx="1304925" cy="695325"/>
    <xdr:sp>
      <xdr:nvSpPr>
        <xdr:cNvPr id="2" name="TextBox 2">
          <a:hlinkClick r:id="rId2"/>
        </xdr:cNvPr>
        <xdr:cNvSpPr txBox="1">
          <a:spLocks noChangeArrowheads="1"/>
        </xdr:cNvSpPr>
      </xdr:nvSpPr>
      <xdr:spPr>
        <a:xfrm>
          <a:off x="10877550" y="7629525"/>
          <a:ext cx="1304925" cy="6953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ｉｎｄｅｘ
にもどる</a:t>
          </a:r>
        </a:p>
      </xdr:txBody>
    </xdr:sp>
    <xdr:clientData/>
  </xdr:oneCellAnchor>
  <xdr:oneCellAnchor>
    <xdr:from>
      <xdr:col>17</xdr:col>
      <xdr:colOff>142875</xdr:colOff>
      <xdr:row>87</xdr:row>
      <xdr:rowOff>0</xdr:rowOff>
    </xdr:from>
    <xdr:ext cx="1304925" cy="695325"/>
    <xdr:sp>
      <xdr:nvSpPr>
        <xdr:cNvPr id="3" name="TextBox 3">
          <a:hlinkClick r:id="rId3"/>
        </xdr:cNvPr>
        <xdr:cNvSpPr txBox="1">
          <a:spLocks noChangeArrowheads="1"/>
        </xdr:cNvSpPr>
      </xdr:nvSpPr>
      <xdr:spPr>
        <a:xfrm>
          <a:off x="10877550" y="14030325"/>
          <a:ext cx="1304925" cy="6953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ｉｎｄｅｘ
にもどる</a:t>
          </a:r>
        </a:p>
      </xdr:txBody>
    </xdr:sp>
    <xdr:clientData/>
  </xdr:oneCellAnchor>
  <xdr:oneCellAnchor>
    <xdr:from>
      <xdr:col>17</xdr:col>
      <xdr:colOff>142875</xdr:colOff>
      <xdr:row>127</xdr:row>
      <xdr:rowOff>0</xdr:rowOff>
    </xdr:from>
    <xdr:ext cx="1304925" cy="695325"/>
    <xdr:sp>
      <xdr:nvSpPr>
        <xdr:cNvPr id="4" name="TextBox 4">
          <a:hlinkClick r:id="rId4"/>
        </xdr:cNvPr>
        <xdr:cNvSpPr txBox="1">
          <a:spLocks noChangeArrowheads="1"/>
        </xdr:cNvSpPr>
      </xdr:nvSpPr>
      <xdr:spPr>
        <a:xfrm>
          <a:off x="10877550" y="20126325"/>
          <a:ext cx="1304925" cy="6953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ｉｎｄｅｘ
にもどる</a:t>
          </a:r>
        </a:p>
      </xdr:txBody>
    </xdr:sp>
    <xdr:clientData/>
  </xdr:oneCellAnchor>
  <xdr:oneCellAnchor>
    <xdr:from>
      <xdr:col>17</xdr:col>
      <xdr:colOff>142875</xdr:colOff>
      <xdr:row>169</xdr:row>
      <xdr:rowOff>0</xdr:rowOff>
    </xdr:from>
    <xdr:ext cx="1304925" cy="695325"/>
    <xdr:sp>
      <xdr:nvSpPr>
        <xdr:cNvPr id="5" name="TextBox 5">
          <a:hlinkClick r:id="rId5"/>
        </xdr:cNvPr>
        <xdr:cNvSpPr txBox="1">
          <a:spLocks noChangeArrowheads="1"/>
        </xdr:cNvSpPr>
      </xdr:nvSpPr>
      <xdr:spPr>
        <a:xfrm>
          <a:off x="10877550" y="26527125"/>
          <a:ext cx="1304925" cy="6953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ｉｎｄｅｘ
にもどる</a:t>
          </a:r>
        </a:p>
      </xdr:txBody>
    </xdr:sp>
    <xdr:clientData/>
  </xdr:oneCellAnchor>
  <xdr:oneCellAnchor>
    <xdr:from>
      <xdr:col>17</xdr:col>
      <xdr:colOff>142875</xdr:colOff>
      <xdr:row>213</xdr:row>
      <xdr:rowOff>0</xdr:rowOff>
    </xdr:from>
    <xdr:ext cx="1304925" cy="695325"/>
    <xdr:sp>
      <xdr:nvSpPr>
        <xdr:cNvPr id="6" name="TextBox 6">
          <a:hlinkClick r:id="rId6"/>
        </xdr:cNvPr>
        <xdr:cNvSpPr txBox="1">
          <a:spLocks noChangeArrowheads="1"/>
        </xdr:cNvSpPr>
      </xdr:nvSpPr>
      <xdr:spPr>
        <a:xfrm>
          <a:off x="10877550" y="33232725"/>
          <a:ext cx="1304925" cy="6953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ｉｎｄｅｘ
にもどる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17</xdr:col>
      <xdr:colOff>142875</xdr:colOff>
      <xdr:row>5</xdr:row>
      <xdr:rowOff>76200</xdr:rowOff>
    </xdr:from>
    <xdr:ext cx="1304925" cy="695325"/>
    <xdr:sp>
      <xdr:nvSpPr>
        <xdr:cNvPr id="1" name="TextBox 1">
          <a:hlinkClick r:id="rId1"/>
        </xdr:cNvPr>
        <xdr:cNvSpPr txBox="1">
          <a:spLocks noChangeArrowheads="1"/>
        </xdr:cNvSpPr>
      </xdr:nvSpPr>
      <xdr:spPr>
        <a:xfrm>
          <a:off x="10877550" y="1057275"/>
          <a:ext cx="1304925" cy="6953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ｉｎｄｅｘ
にもどる</a:t>
          </a:r>
        </a:p>
      </xdr:txBody>
    </xdr:sp>
    <xdr:clientData/>
  </xdr:oneCellAnchor>
  <xdr:oneCellAnchor>
    <xdr:from>
      <xdr:col>17</xdr:col>
      <xdr:colOff>142875</xdr:colOff>
      <xdr:row>45</xdr:row>
      <xdr:rowOff>0</xdr:rowOff>
    </xdr:from>
    <xdr:ext cx="1304925" cy="695325"/>
    <xdr:sp>
      <xdr:nvSpPr>
        <xdr:cNvPr id="2" name="TextBox 2">
          <a:hlinkClick r:id="rId2"/>
        </xdr:cNvPr>
        <xdr:cNvSpPr txBox="1">
          <a:spLocks noChangeArrowheads="1"/>
        </xdr:cNvSpPr>
      </xdr:nvSpPr>
      <xdr:spPr>
        <a:xfrm>
          <a:off x="10877550" y="7629525"/>
          <a:ext cx="1304925" cy="6953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ｉｎｄｅｘ
にもどる</a:t>
          </a:r>
        </a:p>
      </xdr:txBody>
    </xdr:sp>
    <xdr:clientData/>
  </xdr:oneCellAnchor>
  <xdr:oneCellAnchor>
    <xdr:from>
      <xdr:col>17</xdr:col>
      <xdr:colOff>142875</xdr:colOff>
      <xdr:row>87</xdr:row>
      <xdr:rowOff>0</xdr:rowOff>
    </xdr:from>
    <xdr:ext cx="1304925" cy="695325"/>
    <xdr:sp>
      <xdr:nvSpPr>
        <xdr:cNvPr id="3" name="TextBox 3">
          <a:hlinkClick r:id="rId3"/>
        </xdr:cNvPr>
        <xdr:cNvSpPr txBox="1">
          <a:spLocks noChangeArrowheads="1"/>
        </xdr:cNvSpPr>
      </xdr:nvSpPr>
      <xdr:spPr>
        <a:xfrm>
          <a:off x="10877550" y="14030325"/>
          <a:ext cx="1304925" cy="6953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ｉｎｄｅｘ
にもどる</a:t>
          </a:r>
        </a:p>
      </xdr:txBody>
    </xdr:sp>
    <xdr:clientData/>
  </xdr:oneCellAnchor>
  <xdr:oneCellAnchor>
    <xdr:from>
      <xdr:col>17</xdr:col>
      <xdr:colOff>142875</xdr:colOff>
      <xdr:row>127</xdr:row>
      <xdr:rowOff>0</xdr:rowOff>
    </xdr:from>
    <xdr:ext cx="1304925" cy="695325"/>
    <xdr:sp>
      <xdr:nvSpPr>
        <xdr:cNvPr id="4" name="TextBox 4">
          <a:hlinkClick r:id="rId4"/>
        </xdr:cNvPr>
        <xdr:cNvSpPr txBox="1">
          <a:spLocks noChangeArrowheads="1"/>
        </xdr:cNvSpPr>
      </xdr:nvSpPr>
      <xdr:spPr>
        <a:xfrm>
          <a:off x="10877550" y="20126325"/>
          <a:ext cx="1304925" cy="6953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ｉｎｄｅｘ
にもどる</a:t>
          </a:r>
        </a:p>
      </xdr:txBody>
    </xdr:sp>
    <xdr:clientData/>
  </xdr:oneCellAnchor>
  <xdr:oneCellAnchor>
    <xdr:from>
      <xdr:col>17</xdr:col>
      <xdr:colOff>142875</xdr:colOff>
      <xdr:row>169</xdr:row>
      <xdr:rowOff>0</xdr:rowOff>
    </xdr:from>
    <xdr:ext cx="1304925" cy="695325"/>
    <xdr:sp>
      <xdr:nvSpPr>
        <xdr:cNvPr id="5" name="TextBox 5">
          <a:hlinkClick r:id="rId5"/>
        </xdr:cNvPr>
        <xdr:cNvSpPr txBox="1">
          <a:spLocks noChangeArrowheads="1"/>
        </xdr:cNvSpPr>
      </xdr:nvSpPr>
      <xdr:spPr>
        <a:xfrm>
          <a:off x="10877550" y="26527125"/>
          <a:ext cx="1304925" cy="6953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ｉｎｄｅｘ
にもどる</a:t>
          </a:r>
        </a:p>
      </xdr:txBody>
    </xdr:sp>
    <xdr:clientData/>
  </xdr:oneCellAnchor>
  <xdr:oneCellAnchor>
    <xdr:from>
      <xdr:col>17</xdr:col>
      <xdr:colOff>142875</xdr:colOff>
      <xdr:row>213</xdr:row>
      <xdr:rowOff>0</xdr:rowOff>
    </xdr:from>
    <xdr:ext cx="1304925" cy="695325"/>
    <xdr:sp>
      <xdr:nvSpPr>
        <xdr:cNvPr id="6" name="TextBox 6">
          <a:hlinkClick r:id="rId6"/>
        </xdr:cNvPr>
        <xdr:cNvSpPr txBox="1">
          <a:spLocks noChangeArrowheads="1"/>
        </xdr:cNvSpPr>
      </xdr:nvSpPr>
      <xdr:spPr>
        <a:xfrm>
          <a:off x="10877550" y="33232725"/>
          <a:ext cx="1304925" cy="6953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ｉｎｄｅｘ
にもどる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17</xdr:col>
      <xdr:colOff>142875</xdr:colOff>
      <xdr:row>5</xdr:row>
      <xdr:rowOff>76200</xdr:rowOff>
    </xdr:from>
    <xdr:ext cx="1304925" cy="695325"/>
    <xdr:sp>
      <xdr:nvSpPr>
        <xdr:cNvPr id="1" name="TextBox 1">
          <a:hlinkClick r:id="rId1"/>
        </xdr:cNvPr>
        <xdr:cNvSpPr txBox="1">
          <a:spLocks noChangeArrowheads="1"/>
        </xdr:cNvSpPr>
      </xdr:nvSpPr>
      <xdr:spPr>
        <a:xfrm>
          <a:off x="10877550" y="1057275"/>
          <a:ext cx="1304925" cy="6953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ｉｎｄｅｘ
にもどる</a:t>
          </a:r>
        </a:p>
      </xdr:txBody>
    </xdr:sp>
    <xdr:clientData/>
  </xdr:oneCellAnchor>
  <xdr:oneCellAnchor>
    <xdr:from>
      <xdr:col>17</xdr:col>
      <xdr:colOff>142875</xdr:colOff>
      <xdr:row>45</xdr:row>
      <xdr:rowOff>0</xdr:rowOff>
    </xdr:from>
    <xdr:ext cx="1304925" cy="695325"/>
    <xdr:sp>
      <xdr:nvSpPr>
        <xdr:cNvPr id="2" name="TextBox 2">
          <a:hlinkClick r:id="rId2"/>
        </xdr:cNvPr>
        <xdr:cNvSpPr txBox="1">
          <a:spLocks noChangeArrowheads="1"/>
        </xdr:cNvSpPr>
      </xdr:nvSpPr>
      <xdr:spPr>
        <a:xfrm>
          <a:off x="10877550" y="7629525"/>
          <a:ext cx="1304925" cy="6953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ｉｎｄｅｘ
にもどる</a:t>
          </a:r>
        </a:p>
      </xdr:txBody>
    </xdr:sp>
    <xdr:clientData/>
  </xdr:oneCellAnchor>
  <xdr:oneCellAnchor>
    <xdr:from>
      <xdr:col>17</xdr:col>
      <xdr:colOff>142875</xdr:colOff>
      <xdr:row>87</xdr:row>
      <xdr:rowOff>0</xdr:rowOff>
    </xdr:from>
    <xdr:ext cx="1304925" cy="695325"/>
    <xdr:sp>
      <xdr:nvSpPr>
        <xdr:cNvPr id="3" name="TextBox 3">
          <a:hlinkClick r:id="rId3"/>
        </xdr:cNvPr>
        <xdr:cNvSpPr txBox="1">
          <a:spLocks noChangeArrowheads="1"/>
        </xdr:cNvSpPr>
      </xdr:nvSpPr>
      <xdr:spPr>
        <a:xfrm>
          <a:off x="10877550" y="14030325"/>
          <a:ext cx="1304925" cy="6953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ｉｎｄｅｘ
にもどる</a:t>
          </a:r>
        </a:p>
      </xdr:txBody>
    </xdr:sp>
    <xdr:clientData/>
  </xdr:oneCellAnchor>
  <xdr:oneCellAnchor>
    <xdr:from>
      <xdr:col>17</xdr:col>
      <xdr:colOff>142875</xdr:colOff>
      <xdr:row>127</xdr:row>
      <xdr:rowOff>0</xdr:rowOff>
    </xdr:from>
    <xdr:ext cx="1304925" cy="695325"/>
    <xdr:sp>
      <xdr:nvSpPr>
        <xdr:cNvPr id="4" name="TextBox 4">
          <a:hlinkClick r:id="rId4"/>
        </xdr:cNvPr>
        <xdr:cNvSpPr txBox="1">
          <a:spLocks noChangeArrowheads="1"/>
        </xdr:cNvSpPr>
      </xdr:nvSpPr>
      <xdr:spPr>
        <a:xfrm>
          <a:off x="10877550" y="20126325"/>
          <a:ext cx="1304925" cy="6953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ｉｎｄｅｘ
にもどる</a:t>
          </a:r>
        </a:p>
      </xdr:txBody>
    </xdr:sp>
    <xdr:clientData/>
  </xdr:oneCellAnchor>
  <xdr:oneCellAnchor>
    <xdr:from>
      <xdr:col>17</xdr:col>
      <xdr:colOff>142875</xdr:colOff>
      <xdr:row>169</xdr:row>
      <xdr:rowOff>0</xdr:rowOff>
    </xdr:from>
    <xdr:ext cx="1304925" cy="695325"/>
    <xdr:sp>
      <xdr:nvSpPr>
        <xdr:cNvPr id="5" name="TextBox 5">
          <a:hlinkClick r:id="rId5"/>
        </xdr:cNvPr>
        <xdr:cNvSpPr txBox="1">
          <a:spLocks noChangeArrowheads="1"/>
        </xdr:cNvSpPr>
      </xdr:nvSpPr>
      <xdr:spPr>
        <a:xfrm>
          <a:off x="10877550" y="26527125"/>
          <a:ext cx="1304925" cy="6953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ｉｎｄｅｘ
にもどる</a:t>
          </a:r>
        </a:p>
      </xdr:txBody>
    </xdr:sp>
    <xdr:clientData/>
  </xdr:oneCellAnchor>
  <xdr:oneCellAnchor>
    <xdr:from>
      <xdr:col>17</xdr:col>
      <xdr:colOff>142875</xdr:colOff>
      <xdr:row>213</xdr:row>
      <xdr:rowOff>0</xdr:rowOff>
    </xdr:from>
    <xdr:ext cx="1304925" cy="695325"/>
    <xdr:sp>
      <xdr:nvSpPr>
        <xdr:cNvPr id="6" name="TextBox 6">
          <a:hlinkClick r:id="rId6"/>
        </xdr:cNvPr>
        <xdr:cNvSpPr txBox="1">
          <a:spLocks noChangeArrowheads="1"/>
        </xdr:cNvSpPr>
      </xdr:nvSpPr>
      <xdr:spPr>
        <a:xfrm>
          <a:off x="10877550" y="33232725"/>
          <a:ext cx="1304925" cy="6953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ｉｎｄｅｘ
にもどる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17</xdr:col>
      <xdr:colOff>142875</xdr:colOff>
      <xdr:row>5</xdr:row>
      <xdr:rowOff>76200</xdr:rowOff>
    </xdr:from>
    <xdr:ext cx="1304925" cy="695325"/>
    <xdr:sp>
      <xdr:nvSpPr>
        <xdr:cNvPr id="1" name="TextBox 1">
          <a:hlinkClick r:id="rId1"/>
        </xdr:cNvPr>
        <xdr:cNvSpPr txBox="1">
          <a:spLocks noChangeArrowheads="1"/>
        </xdr:cNvSpPr>
      </xdr:nvSpPr>
      <xdr:spPr>
        <a:xfrm>
          <a:off x="10877550" y="1057275"/>
          <a:ext cx="1304925" cy="6953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ｉｎｄｅｘ
にもどる</a:t>
          </a:r>
        </a:p>
      </xdr:txBody>
    </xdr:sp>
    <xdr:clientData/>
  </xdr:oneCellAnchor>
  <xdr:oneCellAnchor>
    <xdr:from>
      <xdr:col>17</xdr:col>
      <xdr:colOff>142875</xdr:colOff>
      <xdr:row>45</xdr:row>
      <xdr:rowOff>0</xdr:rowOff>
    </xdr:from>
    <xdr:ext cx="1304925" cy="695325"/>
    <xdr:sp>
      <xdr:nvSpPr>
        <xdr:cNvPr id="2" name="TextBox 2">
          <a:hlinkClick r:id="rId2"/>
        </xdr:cNvPr>
        <xdr:cNvSpPr txBox="1">
          <a:spLocks noChangeArrowheads="1"/>
        </xdr:cNvSpPr>
      </xdr:nvSpPr>
      <xdr:spPr>
        <a:xfrm>
          <a:off x="10877550" y="7629525"/>
          <a:ext cx="1304925" cy="6953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ｉｎｄｅｘ
にもどる</a:t>
          </a:r>
        </a:p>
      </xdr:txBody>
    </xdr:sp>
    <xdr:clientData/>
  </xdr:oneCellAnchor>
  <xdr:oneCellAnchor>
    <xdr:from>
      <xdr:col>17</xdr:col>
      <xdr:colOff>142875</xdr:colOff>
      <xdr:row>87</xdr:row>
      <xdr:rowOff>0</xdr:rowOff>
    </xdr:from>
    <xdr:ext cx="1304925" cy="695325"/>
    <xdr:sp>
      <xdr:nvSpPr>
        <xdr:cNvPr id="3" name="TextBox 3">
          <a:hlinkClick r:id="rId3"/>
        </xdr:cNvPr>
        <xdr:cNvSpPr txBox="1">
          <a:spLocks noChangeArrowheads="1"/>
        </xdr:cNvSpPr>
      </xdr:nvSpPr>
      <xdr:spPr>
        <a:xfrm>
          <a:off x="10877550" y="14030325"/>
          <a:ext cx="1304925" cy="6953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ｉｎｄｅｘ
にもどる</a:t>
          </a:r>
        </a:p>
      </xdr:txBody>
    </xdr:sp>
    <xdr:clientData/>
  </xdr:oneCellAnchor>
  <xdr:oneCellAnchor>
    <xdr:from>
      <xdr:col>17</xdr:col>
      <xdr:colOff>142875</xdr:colOff>
      <xdr:row>127</xdr:row>
      <xdr:rowOff>0</xdr:rowOff>
    </xdr:from>
    <xdr:ext cx="1304925" cy="695325"/>
    <xdr:sp>
      <xdr:nvSpPr>
        <xdr:cNvPr id="4" name="TextBox 4">
          <a:hlinkClick r:id="rId4"/>
        </xdr:cNvPr>
        <xdr:cNvSpPr txBox="1">
          <a:spLocks noChangeArrowheads="1"/>
        </xdr:cNvSpPr>
      </xdr:nvSpPr>
      <xdr:spPr>
        <a:xfrm>
          <a:off x="10877550" y="20126325"/>
          <a:ext cx="1304925" cy="6953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ｉｎｄｅｘ
にもどる</a:t>
          </a:r>
        </a:p>
      </xdr:txBody>
    </xdr:sp>
    <xdr:clientData/>
  </xdr:oneCellAnchor>
  <xdr:oneCellAnchor>
    <xdr:from>
      <xdr:col>17</xdr:col>
      <xdr:colOff>142875</xdr:colOff>
      <xdr:row>169</xdr:row>
      <xdr:rowOff>0</xdr:rowOff>
    </xdr:from>
    <xdr:ext cx="1304925" cy="695325"/>
    <xdr:sp>
      <xdr:nvSpPr>
        <xdr:cNvPr id="5" name="TextBox 5">
          <a:hlinkClick r:id="rId5"/>
        </xdr:cNvPr>
        <xdr:cNvSpPr txBox="1">
          <a:spLocks noChangeArrowheads="1"/>
        </xdr:cNvSpPr>
      </xdr:nvSpPr>
      <xdr:spPr>
        <a:xfrm>
          <a:off x="10877550" y="26527125"/>
          <a:ext cx="1304925" cy="6953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ｉｎｄｅｘ
にもどる</a:t>
          </a:r>
        </a:p>
      </xdr:txBody>
    </xdr:sp>
    <xdr:clientData/>
  </xdr:oneCellAnchor>
  <xdr:oneCellAnchor>
    <xdr:from>
      <xdr:col>17</xdr:col>
      <xdr:colOff>142875</xdr:colOff>
      <xdr:row>213</xdr:row>
      <xdr:rowOff>0</xdr:rowOff>
    </xdr:from>
    <xdr:ext cx="1304925" cy="695325"/>
    <xdr:sp>
      <xdr:nvSpPr>
        <xdr:cNvPr id="6" name="TextBox 6">
          <a:hlinkClick r:id="rId6"/>
        </xdr:cNvPr>
        <xdr:cNvSpPr txBox="1">
          <a:spLocks noChangeArrowheads="1"/>
        </xdr:cNvSpPr>
      </xdr:nvSpPr>
      <xdr:spPr>
        <a:xfrm>
          <a:off x="10877550" y="33232725"/>
          <a:ext cx="1304925" cy="6953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ｉｎｄｅｘ
にもどる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17</xdr:col>
      <xdr:colOff>142875</xdr:colOff>
      <xdr:row>5</xdr:row>
      <xdr:rowOff>76200</xdr:rowOff>
    </xdr:from>
    <xdr:ext cx="1304925" cy="695325"/>
    <xdr:sp>
      <xdr:nvSpPr>
        <xdr:cNvPr id="1" name="TextBox 1">
          <a:hlinkClick r:id="rId1"/>
        </xdr:cNvPr>
        <xdr:cNvSpPr txBox="1">
          <a:spLocks noChangeArrowheads="1"/>
        </xdr:cNvSpPr>
      </xdr:nvSpPr>
      <xdr:spPr>
        <a:xfrm>
          <a:off x="10877550" y="1057275"/>
          <a:ext cx="1304925" cy="6953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ｉｎｄｅｘ
にもどる</a:t>
          </a:r>
        </a:p>
      </xdr:txBody>
    </xdr:sp>
    <xdr:clientData/>
  </xdr:oneCellAnchor>
  <xdr:oneCellAnchor>
    <xdr:from>
      <xdr:col>17</xdr:col>
      <xdr:colOff>142875</xdr:colOff>
      <xdr:row>45</xdr:row>
      <xdr:rowOff>0</xdr:rowOff>
    </xdr:from>
    <xdr:ext cx="1304925" cy="695325"/>
    <xdr:sp>
      <xdr:nvSpPr>
        <xdr:cNvPr id="2" name="TextBox 2">
          <a:hlinkClick r:id="rId2"/>
        </xdr:cNvPr>
        <xdr:cNvSpPr txBox="1">
          <a:spLocks noChangeArrowheads="1"/>
        </xdr:cNvSpPr>
      </xdr:nvSpPr>
      <xdr:spPr>
        <a:xfrm>
          <a:off x="10877550" y="7629525"/>
          <a:ext cx="1304925" cy="6953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ｉｎｄｅｘ
にもどる</a:t>
          </a:r>
        </a:p>
      </xdr:txBody>
    </xdr:sp>
    <xdr:clientData/>
  </xdr:oneCellAnchor>
  <xdr:oneCellAnchor>
    <xdr:from>
      <xdr:col>17</xdr:col>
      <xdr:colOff>142875</xdr:colOff>
      <xdr:row>87</xdr:row>
      <xdr:rowOff>0</xdr:rowOff>
    </xdr:from>
    <xdr:ext cx="1304925" cy="695325"/>
    <xdr:sp>
      <xdr:nvSpPr>
        <xdr:cNvPr id="3" name="TextBox 3">
          <a:hlinkClick r:id="rId3"/>
        </xdr:cNvPr>
        <xdr:cNvSpPr txBox="1">
          <a:spLocks noChangeArrowheads="1"/>
        </xdr:cNvSpPr>
      </xdr:nvSpPr>
      <xdr:spPr>
        <a:xfrm>
          <a:off x="10877550" y="14030325"/>
          <a:ext cx="1304925" cy="6953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ｉｎｄｅｘ
にもどる</a:t>
          </a:r>
        </a:p>
      </xdr:txBody>
    </xdr:sp>
    <xdr:clientData/>
  </xdr:oneCellAnchor>
  <xdr:oneCellAnchor>
    <xdr:from>
      <xdr:col>17</xdr:col>
      <xdr:colOff>142875</xdr:colOff>
      <xdr:row>127</xdr:row>
      <xdr:rowOff>0</xdr:rowOff>
    </xdr:from>
    <xdr:ext cx="1304925" cy="695325"/>
    <xdr:sp>
      <xdr:nvSpPr>
        <xdr:cNvPr id="4" name="TextBox 4">
          <a:hlinkClick r:id="rId4"/>
        </xdr:cNvPr>
        <xdr:cNvSpPr txBox="1">
          <a:spLocks noChangeArrowheads="1"/>
        </xdr:cNvSpPr>
      </xdr:nvSpPr>
      <xdr:spPr>
        <a:xfrm>
          <a:off x="10877550" y="20126325"/>
          <a:ext cx="1304925" cy="6953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ｉｎｄｅｘ
にもどる</a:t>
          </a:r>
        </a:p>
      </xdr:txBody>
    </xdr:sp>
    <xdr:clientData/>
  </xdr:oneCellAnchor>
  <xdr:oneCellAnchor>
    <xdr:from>
      <xdr:col>17</xdr:col>
      <xdr:colOff>142875</xdr:colOff>
      <xdr:row>169</xdr:row>
      <xdr:rowOff>0</xdr:rowOff>
    </xdr:from>
    <xdr:ext cx="1304925" cy="695325"/>
    <xdr:sp>
      <xdr:nvSpPr>
        <xdr:cNvPr id="5" name="TextBox 5">
          <a:hlinkClick r:id="rId5"/>
        </xdr:cNvPr>
        <xdr:cNvSpPr txBox="1">
          <a:spLocks noChangeArrowheads="1"/>
        </xdr:cNvSpPr>
      </xdr:nvSpPr>
      <xdr:spPr>
        <a:xfrm>
          <a:off x="10877550" y="26527125"/>
          <a:ext cx="1304925" cy="6953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ｉｎｄｅｘ
にもどる</a:t>
          </a:r>
        </a:p>
      </xdr:txBody>
    </xdr:sp>
    <xdr:clientData/>
  </xdr:oneCellAnchor>
  <xdr:oneCellAnchor>
    <xdr:from>
      <xdr:col>17</xdr:col>
      <xdr:colOff>142875</xdr:colOff>
      <xdr:row>213</xdr:row>
      <xdr:rowOff>0</xdr:rowOff>
    </xdr:from>
    <xdr:ext cx="1304925" cy="695325"/>
    <xdr:sp>
      <xdr:nvSpPr>
        <xdr:cNvPr id="6" name="TextBox 6">
          <a:hlinkClick r:id="rId6"/>
        </xdr:cNvPr>
        <xdr:cNvSpPr txBox="1">
          <a:spLocks noChangeArrowheads="1"/>
        </xdr:cNvSpPr>
      </xdr:nvSpPr>
      <xdr:spPr>
        <a:xfrm>
          <a:off x="10877550" y="33232725"/>
          <a:ext cx="1304925" cy="6953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ｉｎｄｅｘ
にもどる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17</xdr:col>
      <xdr:colOff>142875</xdr:colOff>
      <xdr:row>5</xdr:row>
      <xdr:rowOff>76200</xdr:rowOff>
    </xdr:from>
    <xdr:ext cx="1304925" cy="695325"/>
    <xdr:sp>
      <xdr:nvSpPr>
        <xdr:cNvPr id="1" name="TextBox 1">
          <a:hlinkClick r:id="rId1"/>
        </xdr:cNvPr>
        <xdr:cNvSpPr txBox="1">
          <a:spLocks noChangeArrowheads="1"/>
        </xdr:cNvSpPr>
      </xdr:nvSpPr>
      <xdr:spPr>
        <a:xfrm>
          <a:off x="10877550" y="1057275"/>
          <a:ext cx="1304925" cy="6953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ｉｎｄｅｘ
にもどる</a:t>
          </a:r>
        </a:p>
      </xdr:txBody>
    </xdr:sp>
    <xdr:clientData/>
  </xdr:oneCellAnchor>
  <xdr:oneCellAnchor>
    <xdr:from>
      <xdr:col>17</xdr:col>
      <xdr:colOff>142875</xdr:colOff>
      <xdr:row>45</xdr:row>
      <xdr:rowOff>0</xdr:rowOff>
    </xdr:from>
    <xdr:ext cx="1304925" cy="695325"/>
    <xdr:sp>
      <xdr:nvSpPr>
        <xdr:cNvPr id="2" name="TextBox 2">
          <a:hlinkClick r:id="rId2"/>
        </xdr:cNvPr>
        <xdr:cNvSpPr txBox="1">
          <a:spLocks noChangeArrowheads="1"/>
        </xdr:cNvSpPr>
      </xdr:nvSpPr>
      <xdr:spPr>
        <a:xfrm>
          <a:off x="10877550" y="7629525"/>
          <a:ext cx="1304925" cy="6953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ｉｎｄｅｘ
にもどる</a:t>
          </a:r>
        </a:p>
      </xdr:txBody>
    </xdr:sp>
    <xdr:clientData/>
  </xdr:oneCellAnchor>
  <xdr:oneCellAnchor>
    <xdr:from>
      <xdr:col>17</xdr:col>
      <xdr:colOff>142875</xdr:colOff>
      <xdr:row>87</xdr:row>
      <xdr:rowOff>0</xdr:rowOff>
    </xdr:from>
    <xdr:ext cx="1304925" cy="695325"/>
    <xdr:sp>
      <xdr:nvSpPr>
        <xdr:cNvPr id="3" name="TextBox 3">
          <a:hlinkClick r:id="rId3"/>
        </xdr:cNvPr>
        <xdr:cNvSpPr txBox="1">
          <a:spLocks noChangeArrowheads="1"/>
        </xdr:cNvSpPr>
      </xdr:nvSpPr>
      <xdr:spPr>
        <a:xfrm>
          <a:off x="10877550" y="14030325"/>
          <a:ext cx="1304925" cy="6953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ｉｎｄｅｘ
にもどる</a:t>
          </a:r>
        </a:p>
      </xdr:txBody>
    </xdr:sp>
    <xdr:clientData/>
  </xdr:oneCellAnchor>
  <xdr:oneCellAnchor>
    <xdr:from>
      <xdr:col>17</xdr:col>
      <xdr:colOff>142875</xdr:colOff>
      <xdr:row>127</xdr:row>
      <xdr:rowOff>0</xdr:rowOff>
    </xdr:from>
    <xdr:ext cx="1304925" cy="695325"/>
    <xdr:sp>
      <xdr:nvSpPr>
        <xdr:cNvPr id="4" name="TextBox 4">
          <a:hlinkClick r:id="rId4"/>
        </xdr:cNvPr>
        <xdr:cNvSpPr txBox="1">
          <a:spLocks noChangeArrowheads="1"/>
        </xdr:cNvSpPr>
      </xdr:nvSpPr>
      <xdr:spPr>
        <a:xfrm>
          <a:off x="10877550" y="20126325"/>
          <a:ext cx="1304925" cy="6953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ｉｎｄｅｘ
にもどる</a:t>
          </a:r>
        </a:p>
      </xdr:txBody>
    </xdr:sp>
    <xdr:clientData/>
  </xdr:oneCellAnchor>
  <xdr:oneCellAnchor>
    <xdr:from>
      <xdr:col>17</xdr:col>
      <xdr:colOff>142875</xdr:colOff>
      <xdr:row>169</xdr:row>
      <xdr:rowOff>0</xdr:rowOff>
    </xdr:from>
    <xdr:ext cx="1304925" cy="695325"/>
    <xdr:sp>
      <xdr:nvSpPr>
        <xdr:cNvPr id="5" name="TextBox 5">
          <a:hlinkClick r:id="rId5"/>
        </xdr:cNvPr>
        <xdr:cNvSpPr txBox="1">
          <a:spLocks noChangeArrowheads="1"/>
        </xdr:cNvSpPr>
      </xdr:nvSpPr>
      <xdr:spPr>
        <a:xfrm>
          <a:off x="10877550" y="26527125"/>
          <a:ext cx="1304925" cy="6953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ｉｎｄｅｘ
にもどる</a:t>
          </a:r>
        </a:p>
      </xdr:txBody>
    </xdr:sp>
    <xdr:clientData/>
  </xdr:oneCellAnchor>
  <xdr:oneCellAnchor>
    <xdr:from>
      <xdr:col>17</xdr:col>
      <xdr:colOff>142875</xdr:colOff>
      <xdr:row>213</xdr:row>
      <xdr:rowOff>0</xdr:rowOff>
    </xdr:from>
    <xdr:ext cx="1304925" cy="695325"/>
    <xdr:sp>
      <xdr:nvSpPr>
        <xdr:cNvPr id="6" name="TextBox 6">
          <a:hlinkClick r:id="rId6"/>
        </xdr:cNvPr>
        <xdr:cNvSpPr txBox="1">
          <a:spLocks noChangeArrowheads="1"/>
        </xdr:cNvSpPr>
      </xdr:nvSpPr>
      <xdr:spPr>
        <a:xfrm>
          <a:off x="10877550" y="33232725"/>
          <a:ext cx="1304925" cy="6953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ｉｎｄｅｘ
にもどる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23"/>
  </sheetPr>
  <dimension ref="A2:M31"/>
  <sheetViews>
    <sheetView showGridLines="0" showRowColHeaders="0" showZeros="0" tabSelected="1" zoomScale="102" zoomScaleNormal="102" zoomScaleSheetLayoutView="10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5.00390625" style="0" customWidth="1"/>
    <col min="3" max="5" width="12.50390625" style="0" customWidth="1"/>
    <col min="6" max="6" width="5.75390625" style="0" customWidth="1"/>
    <col min="7" max="7" width="5.25390625" style="0" customWidth="1"/>
    <col min="8" max="8" width="22.50390625" style="0" customWidth="1"/>
    <col min="9" max="9" width="5.75390625" style="0" customWidth="1"/>
    <col min="10" max="10" width="22.50390625" style="0" customWidth="1"/>
    <col min="11" max="11" width="4.00390625" style="0" customWidth="1"/>
    <col min="12" max="12" width="52.125" style="0" customWidth="1"/>
    <col min="13" max="13" width="18.75390625" style="0" bestFit="1" customWidth="1"/>
  </cols>
  <sheetData>
    <row r="1" ht="2.25" customHeight="1" thickBot="1"/>
    <row r="2" spans="2:7" ht="33.75" thickBot="1" thickTop="1">
      <c r="B2" s="131" t="s">
        <v>38</v>
      </c>
      <c r="C2" s="132"/>
      <c r="D2" s="132"/>
      <c r="E2" s="132"/>
      <c r="F2" s="132"/>
      <c r="G2" s="133"/>
    </row>
    <row r="3" spans="8:10" ht="4.5" customHeight="1" thickTop="1">
      <c r="H3" s="48"/>
      <c r="I3" s="48"/>
      <c r="J3" s="48"/>
    </row>
    <row r="4" spans="1:10" ht="17.25">
      <c r="A4" s="95" t="s">
        <v>24</v>
      </c>
      <c r="B4" s="79"/>
      <c r="C4" s="79"/>
      <c r="D4" s="96" t="s">
        <v>25</v>
      </c>
      <c r="E4" s="98"/>
      <c r="F4" s="79" t="s">
        <v>26</v>
      </c>
      <c r="G4" s="97"/>
      <c r="H4" s="97"/>
      <c r="I4" s="97"/>
      <c r="J4" s="79"/>
    </row>
    <row r="5" spans="1:10" ht="3" customHeight="1" thickBot="1">
      <c r="A5" s="60"/>
      <c r="B5" s="53"/>
      <c r="C5" s="53"/>
      <c r="D5" s="54"/>
      <c r="E5" s="54"/>
      <c r="F5" s="53"/>
      <c r="G5" s="55"/>
      <c r="H5" s="55"/>
      <c r="I5" s="55"/>
      <c r="J5" s="53"/>
    </row>
    <row r="6" spans="1:10" ht="7.5" customHeight="1" thickTop="1">
      <c r="A6" s="49"/>
      <c r="H6" s="48"/>
      <c r="I6" s="48"/>
      <c r="J6" s="48"/>
    </row>
    <row r="7" spans="2:9" ht="13.5">
      <c r="B7" s="51" t="s">
        <v>22</v>
      </c>
      <c r="C7" s="16"/>
      <c r="D7" s="50" t="s">
        <v>27</v>
      </c>
      <c r="E7" s="47">
        <f ca="1">+TODAY()</f>
        <v>38623</v>
      </c>
      <c r="F7" t="s">
        <v>28</v>
      </c>
      <c r="G7" s="48"/>
      <c r="H7" s="48"/>
      <c r="I7" s="48"/>
    </row>
    <row r="8" spans="8:10" ht="13.5">
      <c r="H8" s="48"/>
      <c r="I8" s="48"/>
      <c r="J8" s="48"/>
    </row>
    <row r="9" spans="1:10" ht="18" thickBot="1">
      <c r="A9" s="138" t="s">
        <v>23</v>
      </c>
      <c r="B9" s="138"/>
      <c r="C9" s="138"/>
      <c r="D9" s="138"/>
      <c r="E9" s="138"/>
      <c r="G9" s="138" t="s">
        <v>42</v>
      </c>
      <c r="H9" s="138"/>
      <c r="I9" s="48"/>
      <c r="J9" s="59" t="s">
        <v>61</v>
      </c>
    </row>
    <row r="10" spans="8:10" ht="7.5" customHeight="1" thickTop="1">
      <c r="H10" s="48"/>
      <c r="I10" s="48"/>
      <c r="J10" s="48"/>
    </row>
    <row r="11" spans="2:10" ht="14.25" thickBot="1">
      <c r="B11" s="7" t="s">
        <v>29</v>
      </c>
      <c r="C11" s="52"/>
      <c r="G11" s="140" t="s">
        <v>41</v>
      </c>
      <c r="H11" s="140"/>
      <c r="I11" s="48"/>
      <c r="J11" s="56" t="s">
        <v>44</v>
      </c>
    </row>
    <row r="12" spans="7:10" ht="13.5">
      <c r="G12" s="141"/>
      <c r="H12" s="141"/>
      <c r="I12" s="48"/>
      <c r="J12" s="142" t="s">
        <v>69</v>
      </c>
    </row>
    <row r="13" spans="2:10" ht="14.25" thickBot="1">
      <c r="B13" s="7" t="s">
        <v>30</v>
      </c>
      <c r="C13" s="134"/>
      <c r="D13" s="134"/>
      <c r="G13" s="139" t="s">
        <v>40</v>
      </c>
      <c r="H13" s="145" t="s">
        <v>21</v>
      </c>
      <c r="J13" s="143"/>
    </row>
    <row r="14" spans="7:10" ht="13.5">
      <c r="G14" s="139"/>
      <c r="H14" s="145"/>
      <c r="J14" s="48"/>
    </row>
    <row r="15" spans="2:13" ht="13.5">
      <c r="B15" s="7" t="s">
        <v>31</v>
      </c>
      <c r="C15" s="135"/>
      <c r="D15" s="136"/>
      <c r="E15" s="137"/>
      <c r="G15" s="7">
        <v>1</v>
      </c>
      <c r="H15" s="58"/>
      <c r="J15" s="56" t="s">
        <v>43</v>
      </c>
      <c r="K15" s="46"/>
      <c r="M15" s="57" t="s">
        <v>45</v>
      </c>
    </row>
    <row r="16" spans="7:13" ht="13.5">
      <c r="G16" s="7">
        <v>2</v>
      </c>
      <c r="H16" s="58"/>
      <c r="J16" s="61">
        <f aca="true" t="shared" si="0" ref="J16:J25">+H15</f>
        <v>0</v>
      </c>
      <c r="K16" s="46"/>
      <c r="M16" s="57" t="s">
        <v>46</v>
      </c>
    </row>
    <row r="17" spans="2:13" ht="13.5">
      <c r="B17" s="7" t="s">
        <v>32</v>
      </c>
      <c r="C17" s="135"/>
      <c r="D17" s="136"/>
      <c r="E17" s="137"/>
      <c r="G17" s="7">
        <v>3</v>
      </c>
      <c r="H17" s="58"/>
      <c r="J17" s="62">
        <f t="shared" si="0"/>
        <v>0</v>
      </c>
      <c r="K17" s="64"/>
      <c r="M17" s="57" t="s">
        <v>47</v>
      </c>
    </row>
    <row r="18" spans="7:13" ht="13.5">
      <c r="G18" s="7">
        <v>4</v>
      </c>
      <c r="H18" s="58"/>
      <c r="J18" s="63">
        <f t="shared" si="0"/>
        <v>0</v>
      </c>
      <c r="K18" s="64"/>
      <c r="M18" s="57" t="s">
        <v>48</v>
      </c>
    </row>
    <row r="19" spans="2:13" ht="13.5">
      <c r="B19" s="7" t="s">
        <v>33</v>
      </c>
      <c r="C19" s="16"/>
      <c r="D19" s="13" t="s">
        <v>11</v>
      </c>
      <c r="E19" s="16"/>
      <c r="G19" s="7">
        <v>5</v>
      </c>
      <c r="H19" s="58"/>
      <c r="J19" s="65">
        <f t="shared" si="0"/>
        <v>0</v>
      </c>
      <c r="K19" s="64"/>
      <c r="M19" s="57" t="s">
        <v>49</v>
      </c>
    </row>
    <row r="20" spans="7:13" ht="13.5">
      <c r="G20" s="7">
        <v>6</v>
      </c>
      <c r="H20" s="58"/>
      <c r="J20" s="66">
        <f t="shared" si="0"/>
        <v>0</v>
      </c>
      <c r="K20" s="64"/>
      <c r="M20" s="57" t="s">
        <v>50</v>
      </c>
    </row>
    <row r="21" spans="2:13" ht="13.5">
      <c r="B21" s="7" t="s">
        <v>39</v>
      </c>
      <c r="C21" s="127"/>
      <c r="D21" s="127"/>
      <c r="G21" s="7">
        <v>7</v>
      </c>
      <c r="H21" s="58"/>
      <c r="J21" s="67">
        <f t="shared" si="0"/>
        <v>0</v>
      </c>
      <c r="K21" s="64"/>
      <c r="M21" s="57" t="s">
        <v>51</v>
      </c>
    </row>
    <row r="22" spans="7:13" ht="13.5">
      <c r="G22" s="7">
        <v>8</v>
      </c>
      <c r="H22" s="58"/>
      <c r="J22" s="68">
        <f t="shared" si="0"/>
        <v>0</v>
      </c>
      <c r="K22" s="64"/>
      <c r="M22" s="57" t="s">
        <v>52</v>
      </c>
    </row>
    <row r="23" spans="2:13" ht="13.5">
      <c r="B23" s="7" t="s">
        <v>82</v>
      </c>
      <c r="C23" s="130"/>
      <c r="D23" s="124"/>
      <c r="G23" s="7">
        <v>9</v>
      </c>
      <c r="H23" s="58"/>
      <c r="J23" s="69">
        <f t="shared" si="0"/>
        <v>0</v>
      </c>
      <c r="K23" s="64"/>
      <c r="M23" s="57" t="s">
        <v>53</v>
      </c>
    </row>
    <row r="24" spans="7:13" ht="13.5">
      <c r="G24" s="7">
        <v>10</v>
      </c>
      <c r="H24" s="58"/>
      <c r="J24" s="70">
        <f t="shared" si="0"/>
        <v>0</v>
      </c>
      <c r="K24" s="64"/>
      <c r="M24" s="57" t="s">
        <v>54</v>
      </c>
    </row>
    <row r="25" spans="2:13" ht="13.5">
      <c r="B25" s="7" t="s">
        <v>34</v>
      </c>
      <c r="C25" s="128"/>
      <c r="D25" s="129"/>
      <c r="G25" s="46"/>
      <c r="H25" s="48"/>
      <c r="J25" s="71">
        <f t="shared" si="0"/>
        <v>0</v>
      </c>
      <c r="K25" s="64"/>
      <c r="M25" s="57" t="s">
        <v>55</v>
      </c>
    </row>
    <row r="26" spans="8:13" ht="13.5">
      <c r="H26" s="48"/>
      <c r="I26" s="48"/>
      <c r="K26" s="64"/>
      <c r="M26" s="57" t="s">
        <v>56</v>
      </c>
    </row>
    <row r="27" spans="2:13" ht="13.5">
      <c r="B27" s="7" t="s">
        <v>35</v>
      </c>
      <c r="C27" s="144"/>
      <c r="D27" s="144"/>
      <c r="H27" s="48"/>
      <c r="K27" s="64"/>
      <c r="M27" s="57" t="s">
        <v>57</v>
      </c>
    </row>
    <row r="28" spans="8:13" ht="13.5">
      <c r="H28" s="48"/>
      <c r="K28" s="46"/>
      <c r="M28" s="57" t="s">
        <v>58</v>
      </c>
    </row>
    <row r="29" spans="2:13" ht="13.5">
      <c r="B29" s="7" t="s">
        <v>36</v>
      </c>
      <c r="C29" s="144"/>
      <c r="D29" s="144"/>
      <c r="K29" s="46"/>
      <c r="M29" s="57" t="s">
        <v>59</v>
      </c>
    </row>
    <row r="31" spans="2:4" ht="13.5">
      <c r="B31" s="7" t="s">
        <v>37</v>
      </c>
      <c r="C31" s="144"/>
      <c r="D31" s="144"/>
    </row>
  </sheetData>
  <mergeCells count="16">
    <mergeCell ref="J12:J13"/>
    <mergeCell ref="C31:D31"/>
    <mergeCell ref="C29:D29"/>
    <mergeCell ref="C17:E17"/>
    <mergeCell ref="H13:H14"/>
    <mergeCell ref="C27:D27"/>
    <mergeCell ref="C21:D21"/>
    <mergeCell ref="C25:D25"/>
    <mergeCell ref="C23:D23"/>
    <mergeCell ref="B2:G2"/>
    <mergeCell ref="C13:D13"/>
    <mergeCell ref="C15:E15"/>
    <mergeCell ref="A9:E9"/>
    <mergeCell ref="G13:G14"/>
    <mergeCell ref="G11:H12"/>
    <mergeCell ref="G9:H9"/>
  </mergeCells>
  <dataValidations count="5">
    <dataValidation allowBlank="1" showInputMessage="1" showErrorMessage="1" imeMode="disabled" sqref="C11"/>
    <dataValidation type="list" allowBlank="1" showInputMessage="1" prompt="産業廃棄物の種類を選んでください。&#10;その他は（）内に品目を入力する。" imeMode="on" sqref="H15:H24">
      <formula1>$M$14:$M$29</formula1>
    </dataValidation>
    <dataValidation allowBlank="1" showInputMessage="1" showErrorMessage="1" prompt="例&quot;2004/9/28&quot;と記入してください" imeMode="disabled" sqref="C7 C19 E19"/>
    <dataValidation allowBlank="1" showInputMessage="1" showErrorMessage="1" prompt="全て全角で記入してください" sqref="C13:D13 C17:E17 C15:E15 C23:D23"/>
    <dataValidation allowBlank="1" showInputMessage="1" showErrorMessage="1" prompt="例&quot;100000000&quot;と記入してください" imeMode="disabled" sqref="C21:D21"/>
  </dataValidations>
  <hyperlinks>
    <hyperlink ref="J16" location="'1'!D9" display="'1'!D9"/>
    <hyperlink ref="J12" location="集計表!A1" display="集　計　表"/>
    <hyperlink ref="J25" location="'10'!D9" display="'10'!D9"/>
    <hyperlink ref="J24" location="'9'!D9" display="'9'!D9"/>
    <hyperlink ref="J23" location="'8'!D9" display="'8'!D9"/>
    <hyperlink ref="J22" location="'7'!D9" display="'7'!D9"/>
    <hyperlink ref="J21" location="'6'!D9" display="'6'!D9"/>
    <hyperlink ref="J20" location="'5'!D9" display="'5'!D9"/>
    <hyperlink ref="J19" location="'4'!D9" display="'4'!D9"/>
    <hyperlink ref="J18" location="'3'!D9" display="'3'!D9"/>
    <hyperlink ref="J17" location="'2'!D9" display="'2'!D9"/>
  </hyperlinks>
  <printOptions/>
  <pageMargins left="0.984251968503937" right="0.7874015748031497" top="0.984251968503937" bottom="0.7874015748031497" header="0.5118110236220472" footer="0.5118110236220472"/>
  <pageSetup horizontalDpi="600" verticalDpi="600" orientation="landscape" paperSize="9" r:id="rId1"/>
  <headerFooter alignWithMargins="0">
    <oddHeader>&amp;R廃様１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428"/>
  <dimension ref="A2:U225"/>
  <sheetViews>
    <sheetView showGridLines="0" showRowColHeaders="0" showZeros="0" zoomScale="77" zoomScaleNormal="77" workbookViewId="0" topLeftCell="A1">
      <selection activeCell="D9" sqref="D9:F9"/>
    </sheetView>
  </sheetViews>
  <sheetFormatPr defaultColWidth="9.00390625" defaultRowHeight="13.5"/>
  <cols>
    <col min="1" max="1" width="3.25390625" style="23" customWidth="1"/>
    <col min="2" max="3" width="5.875" style="23" customWidth="1"/>
    <col min="4" max="4" width="12.50390625" style="23" customWidth="1"/>
    <col min="5" max="6" width="6.25390625" style="23" customWidth="1"/>
    <col min="7" max="12" width="10.625" style="23" customWidth="1"/>
    <col min="13" max="14" width="6.625" style="100" customWidth="1"/>
    <col min="15" max="15" width="10.625" style="23" customWidth="1"/>
    <col min="16" max="17" width="6.625" style="100" customWidth="1"/>
    <col min="18" max="19" width="5.25390625" style="23" bestFit="1" customWidth="1"/>
    <col min="20" max="16384" width="9.00390625" style="23" customWidth="1"/>
  </cols>
  <sheetData>
    <row r="2" spans="2:10" ht="14.25">
      <c r="B2" s="204" t="s">
        <v>60</v>
      </c>
      <c r="C2" s="205"/>
      <c r="D2" s="206"/>
      <c r="E2" s="207"/>
      <c r="F2" s="208"/>
      <c r="G2" s="202" t="s">
        <v>70</v>
      </c>
      <c r="H2" s="203"/>
      <c r="I2" s="203"/>
      <c r="J2" s="203"/>
    </row>
    <row r="3" spans="15:16" ht="14.25">
      <c r="O3" s="107">
        <f ca="1">TODAY()</f>
        <v>38623</v>
      </c>
      <c r="P3" s="103"/>
    </row>
    <row r="4" spans="1:5" ht="30" customHeight="1">
      <c r="A4" s="88">
        <f>+B9</f>
        <v>8</v>
      </c>
      <c r="B4" s="217">
        <f>+IF(I9="","",+I9)</f>
        <v>0</v>
      </c>
      <c r="C4" s="217"/>
      <c r="D4" s="217"/>
      <c r="E4" s="217"/>
    </row>
    <row r="5" ht="4.5" customHeight="1"/>
    <row r="6" spans="1:17" ht="18" thickBot="1">
      <c r="A6" s="177" t="s">
        <v>71</v>
      </c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</row>
    <row r="7" spans="9:11" ht="8.25" customHeight="1" thickTop="1">
      <c r="I7" s="24"/>
      <c r="J7" s="24"/>
      <c r="K7" s="24"/>
    </row>
    <row r="8" spans="2:10" ht="28.5" customHeight="1" thickBot="1">
      <c r="B8" s="210" t="s">
        <v>72</v>
      </c>
      <c r="C8" s="210"/>
      <c r="D8" s="210" t="s">
        <v>73</v>
      </c>
      <c r="E8" s="210"/>
      <c r="F8" s="210"/>
      <c r="G8" s="185" t="s">
        <v>74</v>
      </c>
      <c r="H8" s="186"/>
      <c r="I8" s="210" t="s">
        <v>75</v>
      </c>
      <c r="J8" s="210"/>
    </row>
    <row r="9" spans="2:10" ht="18" customHeight="1" thickTop="1">
      <c r="B9" s="180">
        <v>8</v>
      </c>
      <c r="C9" s="180"/>
      <c r="D9" s="200"/>
      <c r="E9" s="200"/>
      <c r="F9" s="200"/>
      <c r="G9" s="197"/>
      <c r="H9" s="198"/>
      <c r="I9" s="180">
        <f>+index!H22</f>
        <v>0</v>
      </c>
      <c r="J9" s="180"/>
    </row>
    <row r="10" ht="6" customHeight="1"/>
    <row r="11" spans="2:12" ht="14.25" customHeight="1">
      <c r="B11" s="199" t="s">
        <v>13</v>
      </c>
      <c r="C11" s="199"/>
      <c r="D11" s="26">
        <v>1</v>
      </c>
      <c r="E11" s="176"/>
      <c r="F11" s="176"/>
      <c r="G11" s="176"/>
      <c r="L11"/>
    </row>
    <row r="12" spans="2:12" ht="14.25">
      <c r="B12" s="199"/>
      <c r="C12" s="199"/>
      <c r="D12" s="26">
        <v>2</v>
      </c>
      <c r="E12" s="176"/>
      <c r="F12" s="176"/>
      <c r="G12" s="176"/>
      <c r="K12" s="108" t="s">
        <v>85</v>
      </c>
      <c r="L12"/>
    </row>
    <row r="13" spans="2:12" ht="14.25">
      <c r="B13" s="199"/>
      <c r="C13" s="199"/>
      <c r="D13" s="26">
        <v>3</v>
      </c>
      <c r="E13" s="176"/>
      <c r="F13" s="176"/>
      <c r="G13" s="176"/>
      <c r="K13" s="108" t="s">
        <v>86</v>
      </c>
      <c r="L13"/>
    </row>
    <row r="14" ht="8.25" customHeight="1"/>
    <row r="15" spans="1:17" ht="19.5" customHeight="1" thickBot="1">
      <c r="A15" s="201" t="s">
        <v>76</v>
      </c>
      <c r="B15" s="201"/>
      <c r="C15" s="201"/>
      <c r="D15" s="201"/>
      <c r="E15" s="201"/>
      <c r="F15" s="201"/>
      <c r="G15" s="201"/>
      <c r="H15" s="201"/>
      <c r="I15" s="201"/>
      <c r="J15" s="201"/>
      <c r="K15" s="201"/>
      <c r="L15" s="201"/>
      <c r="M15" s="201"/>
      <c r="N15" s="201"/>
      <c r="O15" s="201"/>
      <c r="P15" s="201"/>
      <c r="Q15" s="201"/>
    </row>
    <row r="16" spans="1:21" ht="4.5" customHeight="1" thickTop="1">
      <c r="A16" s="24"/>
      <c r="B16" s="25"/>
      <c r="C16" s="27"/>
      <c r="D16" s="25"/>
      <c r="E16" s="25"/>
      <c r="F16" s="28"/>
      <c r="G16" s="28"/>
      <c r="H16" s="28"/>
      <c r="I16" s="28"/>
      <c r="J16" s="25"/>
      <c r="K16" s="25"/>
      <c r="L16" s="25"/>
      <c r="M16" s="25"/>
      <c r="N16" s="25"/>
      <c r="O16" s="25"/>
      <c r="P16" s="25"/>
      <c r="Q16" s="25"/>
      <c r="T16" s="25"/>
      <c r="U16" s="29"/>
    </row>
    <row r="17" spans="2:21" ht="17.25" customHeight="1">
      <c r="B17" s="190" t="s">
        <v>3</v>
      </c>
      <c r="C17" s="190" t="s">
        <v>12</v>
      </c>
      <c r="D17" s="190" t="s">
        <v>4</v>
      </c>
      <c r="E17" s="190" t="s">
        <v>1</v>
      </c>
      <c r="F17" s="190"/>
      <c r="G17" s="190" t="s">
        <v>2</v>
      </c>
      <c r="H17" s="190"/>
      <c r="I17" s="190"/>
      <c r="J17" s="190"/>
      <c r="K17" s="190"/>
      <c r="L17" s="187" t="s">
        <v>5</v>
      </c>
      <c r="M17" s="188"/>
      <c r="N17" s="188"/>
      <c r="O17" s="188"/>
      <c r="P17" s="188"/>
      <c r="Q17" s="189"/>
      <c r="T17" s="25"/>
      <c r="U17" s="29"/>
    </row>
    <row r="18" spans="2:21" ht="17.25" customHeight="1">
      <c r="B18" s="190"/>
      <c r="C18" s="190"/>
      <c r="D18" s="190"/>
      <c r="E18" s="190"/>
      <c r="F18" s="190"/>
      <c r="G18" s="190" t="s">
        <v>6</v>
      </c>
      <c r="H18" s="190" t="s">
        <v>7</v>
      </c>
      <c r="I18" s="190" t="s">
        <v>8</v>
      </c>
      <c r="J18" s="190" t="s">
        <v>9</v>
      </c>
      <c r="K18" s="190" t="s">
        <v>10</v>
      </c>
      <c r="L18" s="191" t="s">
        <v>9</v>
      </c>
      <c r="M18" s="192"/>
      <c r="N18" s="193"/>
      <c r="O18" s="191" t="s">
        <v>10</v>
      </c>
      <c r="P18" s="192"/>
      <c r="Q18" s="193"/>
      <c r="T18" s="25"/>
      <c r="U18" s="29"/>
    </row>
    <row r="19" spans="2:21" ht="18.75" customHeight="1">
      <c r="B19" s="190"/>
      <c r="C19" s="190"/>
      <c r="D19" s="190"/>
      <c r="E19" s="22" t="s">
        <v>77</v>
      </c>
      <c r="F19" s="22" t="s">
        <v>78</v>
      </c>
      <c r="G19" s="190"/>
      <c r="H19" s="190"/>
      <c r="I19" s="190"/>
      <c r="J19" s="190"/>
      <c r="K19" s="190"/>
      <c r="L19" s="194"/>
      <c r="M19" s="195"/>
      <c r="N19" s="196"/>
      <c r="O19" s="194"/>
      <c r="P19" s="195"/>
      <c r="Q19" s="196"/>
      <c r="T19" s="25"/>
      <c r="U19" s="29"/>
    </row>
    <row r="20" spans="2:19" ht="14.25">
      <c r="B20" s="178" t="s">
        <v>0</v>
      </c>
      <c r="C20" s="178"/>
      <c r="D20" s="181">
        <f>COUNTA(D22:D221)</f>
        <v>0</v>
      </c>
      <c r="E20" s="183">
        <f>SUM(E22:E221)</f>
        <v>0</v>
      </c>
      <c r="F20" s="183">
        <f>SUM(F22:F221)</f>
        <v>0</v>
      </c>
      <c r="G20" s="181">
        <f>COUNT(G22:G221)</f>
        <v>0</v>
      </c>
      <c r="H20" s="181">
        <f>+COUNTA(H22:H221)</f>
        <v>0</v>
      </c>
      <c r="I20" s="181">
        <f>COUNTA(I22:I221)</f>
        <v>0</v>
      </c>
      <c r="J20" s="181">
        <f>COUNT(J22:J221)</f>
        <v>0</v>
      </c>
      <c r="K20" s="181">
        <f>+COUNTA(K22:K221)</f>
        <v>0</v>
      </c>
      <c r="L20" s="174">
        <f>MIN(L22:L221)</f>
        <v>0</v>
      </c>
      <c r="M20" s="100" t="s">
        <v>84</v>
      </c>
      <c r="N20" s="22" t="s">
        <v>91</v>
      </c>
      <c r="O20" s="174">
        <f>MIN(O22:O221)</f>
        <v>0</v>
      </c>
      <c r="P20" s="100" t="s">
        <v>84</v>
      </c>
      <c r="Q20" s="22" t="s">
        <v>91</v>
      </c>
      <c r="R20" s="30"/>
      <c r="S20" s="30"/>
    </row>
    <row r="21" spans="2:19" ht="14.25">
      <c r="B21" s="179"/>
      <c r="C21" s="180"/>
      <c r="D21" s="182"/>
      <c r="E21" s="184"/>
      <c r="F21" s="184"/>
      <c r="G21" s="182"/>
      <c r="H21" s="182"/>
      <c r="I21" s="182"/>
      <c r="J21" s="182"/>
      <c r="K21" s="182"/>
      <c r="L21" s="175"/>
      <c r="M21" s="94">
        <f>COUNTIF(M22:M221,"注意")</f>
        <v>0</v>
      </c>
      <c r="N21" s="94">
        <f>COUNTIF(N22:N221,"請求")</f>
        <v>0</v>
      </c>
      <c r="O21" s="175"/>
      <c r="P21" s="94">
        <f>COUNTIF(P22:P221,"注意")</f>
        <v>0</v>
      </c>
      <c r="Q21" s="99">
        <f>COUNTIF(Q22:Q221,"請求")</f>
        <v>0</v>
      </c>
      <c r="R21" s="30"/>
      <c r="S21" s="30"/>
    </row>
    <row r="22" spans="2:21" s="32" customFormat="1" ht="12">
      <c r="B22" s="21">
        <v>1</v>
      </c>
      <c r="C22" s="33"/>
      <c r="D22" s="34"/>
      <c r="E22" s="35"/>
      <c r="F22" s="35"/>
      <c r="G22" s="36"/>
      <c r="H22" s="36"/>
      <c r="I22" s="36"/>
      <c r="J22" s="36"/>
      <c r="K22" s="36"/>
      <c r="L22" s="37">
        <f>+IF(G22="","",IF(J22="",G22+90,""))</f>
      </c>
      <c r="M22" s="104">
        <f>+IF(L22="","",IF(N22="",IF((L22-20)&lt;$O$3,"注意",""),""))</f>
      </c>
      <c r="N22" s="45">
        <f>+IF(L22="","",IF(L22&lt;$O$3,"請求",""))</f>
      </c>
      <c r="O22" s="37">
        <f>+IF(G22="","",IF(K22="",G22+180,""))</f>
      </c>
      <c r="P22" s="104">
        <f>+IF(O22="","",IF(Q22="",IF((O22-20)&lt;$O$3,"注意",""),""))</f>
      </c>
      <c r="Q22" s="45">
        <f>+IF(O22="","",IF(O22&lt;$O$3,"請求",""))</f>
      </c>
      <c r="T22" s="38"/>
      <c r="U22" s="39"/>
    </row>
    <row r="23" spans="2:21" s="32" customFormat="1" ht="12">
      <c r="B23" s="21">
        <v>2</v>
      </c>
      <c r="C23" s="33"/>
      <c r="D23" s="40"/>
      <c r="E23" s="35"/>
      <c r="F23" s="35"/>
      <c r="G23" s="36"/>
      <c r="H23" s="36"/>
      <c r="I23" s="36"/>
      <c r="J23" s="36"/>
      <c r="K23" s="36"/>
      <c r="L23" s="37">
        <f aca="true" t="shared" si="0" ref="L23:L86">+IF(G23="","",IF(J23="",G23+90,""))</f>
      </c>
      <c r="M23" s="104">
        <f aca="true" t="shared" si="1" ref="M23:M86">+IF(L23="","",IF(N23="",IF((L23-20)&lt;$O$3,"注意",""),""))</f>
      </c>
      <c r="N23" s="45">
        <f aca="true" t="shared" si="2" ref="N23:N86">+IF(L23="","",IF(L23&lt;$O$3,"請求",""))</f>
      </c>
      <c r="O23" s="37">
        <f aca="true" t="shared" si="3" ref="O23:O86">+IF(G23="","",IF(K23="",G23+180,""))</f>
      </c>
      <c r="P23" s="104">
        <f aca="true" t="shared" si="4" ref="P23:P86">+IF(O23="","",IF(Q23="",IF((O23-20)&lt;$O$3,"注意",""),""))</f>
      </c>
      <c r="Q23" s="45">
        <f aca="true" t="shared" si="5" ref="Q23:Q86">+IF(O23="","",IF(O23&lt;$O$3,"請求",""))</f>
      </c>
      <c r="T23" s="38"/>
      <c r="U23" s="39"/>
    </row>
    <row r="24" spans="2:21" s="32" customFormat="1" ht="12">
      <c r="B24" s="21">
        <v>3</v>
      </c>
      <c r="C24" s="33"/>
      <c r="D24" s="40"/>
      <c r="E24" s="35"/>
      <c r="F24" s="35"/>
      <c r="G24" s="36"/>
      <c r="H24" s="36"/>
      <c r="I24" s="36"/>
      <c r="J24" s="36"/>
      <c r="K24" s="36"/>
      <c r="L24" s="37">
        <f t="shared" si="0"/>
      </c>
      <c r="M24" s="104">
        <f t="shared" si="1"/>
      </c>
      <c r="N24" s="45">
        <f t="shared" si="2"/>
      </c>
      <c r="O24" s="37">
        <f t="shared" si="3"/>
      </c>
      <c r="P24" s="104">
        <f t="shared" si="4"/>
      </c>
      <c r="Q24" s="45">
        <f t="shared" si="5"/>
      </c>
      <c r="T24" s="38"/>
      <c r="U24" s="39"/>
    </row>
    <row r="25" spans="2:21" s="32" customFormat="1" ht="12">
      <c r="B25" s="21">
        <v>4</v>
      </c>
      <c r="C25" s="33"/>
      <c r="D25" s="40"/>
      <c r="E25" s="35"/>
      <c r="F25" s="35"/>
      <c r="G25" s="36"/>
      <c r="H25" s="36"/>
      <c r="I25" s="36"/>
      <c r="J25" s="36"/>
      <c r="K25" s="36"/>
      <c r="L25" s="37">
        <f t="shared" si="0"/>
      </c>
      <c r="M25" s="104">
        <f t="shared" si="1"/>
      </c>
      <c r="N25" s="45">
        <f t="shared" si="2"/>
      </c>
      <c r="O25" s="37">
        <f t="shared" si="3"/>
      </c>
      <c r="P25" s="104">
        <f t="shared" si="4"/>
      </c>
      <c r="Q25" s="45">
        <f t="shared" si="5"/>
      </c>
      <c r="T25" s="38"/>
      <c r="U25" s="39"/>
    </row>
    <row r="26" spans="2:17" s="32" customFormat="1" ht="12">
      <c r="B26" s="21">
        <v>5</v>
      </c>
      <c r="C26" s="33"/>
      <c r="D26" s="40"/>
      <c r="E26" s="35"/>
      <c r="F26" s="35"/>
      <c r="G26" s="36"/>
      <c r="H26" s="36"/>
      <c r="I26" s="36"/>
      <c r="J26" s="36"/>
      <c r="K26" s="36"/>
      <c r="L26" s="37">
        <f t="shared" si="0"/>
      </c>
      <c r="M26" s="104">
        <f t="shared" si="1"/>
      </c>
      <c r="N26" s="45">
        <f t="shared" si="2"/>
      </c>
      <c r="O26" s="37">
        <f t="shared" si="3"/>
      </c>
      <c r="P26" s="104">
        <f t="shared" si="4"/>
      </c>
      <c r="Q26" s="45">
        <f t="shared" si="5"/>
      </c>
    </row>
    <row r="27" spans="2:17" s="32" customFormat="1" ht="12">
      <c r="B27" s="21">
        <v>6</v>
      </c>
      <c r="C27" s="33"/>
      <c r="D27" s="40"/>
      <c r="E27" s="35"/>
      <c r="F27" s="35"/>
      <c r="G27" s="36"/>
      <c r="H27" s="36"/>
      <c r="I27" s="36"/>
      <c r="J27" s="36"/>
      <c r="K27" s="36"/>
      <c r="L27" s="37">
        <f t="shared" si="0"/>
      </c>
      <c r="M27" s="104">
        <f t="shared" si="1"/>
      </c>
      <c r="N27" s="45">
        <f t="shared" si="2"/>
      </c>
      <c r="O27" s="37">
        <f t="shared" si="3"/>
      </c>
      <c r="P27" s="104">
        <f t="shared" si="4"/>
      </c>
      <c r="Q27" s="45">
        <f t="shared" si="5"/>
      </c>
    </row>
    <row r="28" spans="2:17" s="32" customFormat="1" ht="12">
      <c r="B28" s="21">
        <v>7</v>
      </c>
      <c r="C28" s="33"/>
      <c r="D28" s="40"/>
      <c r="E28" s="35"/>
      <c r="F28" s="35"/>
      <c r="G28" s="36"/>
      <c r="H28" s="36"/>
      <c r="I28" s="36"/>
      <c r="J28" s="36"/>
      <c r="K28" s="36"/>
      <c r="L28" s="37">
        <f t="shared" si="0"/>
      </c>
      <c r="M28" s="104">
        <f t="shared" si="1"/>
      </c>
      <c r="N28" s="45">
        <f t="shared" si="2"/>
      </c>
      <c r="O28" s="37">
        <f t="shared" si="3"/>
      </c>
      <c r="P28" s="104">
        <f t="shared" si="4"/>
      </c>
      <c r="Q28" s="45">
        <f t="shared" si="5"/>
      </c>
    </row>
    <row r="29" spans="2:17" s="32" customFormat="1" ht="12">
      <c r="B29" s="21">
        <v>8</v>
      </c>
      <c r="C29" s="33"/>
      <c r="D29" s="40"/>
      <c r="E29" s="35"/>
      <c r="F29" s="35"/>
      <c r="G29" s="36"/>
      <c r="H29" s="36"/>
      <c r="I29" s="36"/>
      <c r="J29" s="36"/>
      <c r="K29" s="36"/>
      <c r="L29" s="37">
        <f t="shared" si="0"/>
      </c>
      <c r="M29" s="104">
        <f t="shared" si="1"/>
      </c>
      <c r="N29" s="45">
        <f t="shared" si="2"/>
      </c>
      <c r="O29" s="37">
        <f t="shared" si="3"/>
      </c>
      <c r="P29" s="104">
        <f t="shared" si="4"/>
      </c>
      <c r="Q29" s="45">
        <f t="shared" si="5"/>
      </c>
    </row>
    <row r="30" spans="2:17" s="32" customFormat="1" ht="12">
      <c r="B30" s="21">
        <v>9</v>
      </c>
      <c r="C30" s="33"/>
      <c r="D30" s="40"/>
      <c r="E30" s="35"/>
      <c r="F30" s="35"/>
      <c r="G30" s="36"/>
      <c r="H30" s="36"/>
      <c r="I30" s="36"/>
      <c r="J30" s="36"/>
      <c r="K30" s="36"/>
      <c r="L30" s="37">
        <f t="shared" si="0"/>
      </c>
      <c r="M30" s="104">
        <f t="shared" si="1"/>
      </c>
      <c r="N30" s="45">
        <f t="shared" si="2"/>
      </c>
      <c r="O30" s="37">
        <f t="shared" si="3"/>
      </c>
      <c r="P30" s="104">
        <f t="shared" si="4"/>
      </c>
      <c r="Q30" s="45">
        <f t="shared" si="5"/>
      </c>
    </row>
    <row r="31" spans="2:17" s="32" customFormat="1" ht="12">
      <c r="B31" s="21">
        <v>10</v>
      </c>
      <c r="C31" s="33"/>
      <c r="D31" s="40"/>
      <c r="E31" s="35"/>
      <c r="F31" s="35"/>
      <c r="G31" s="36"/>
      <c r="H31" s="36"/>
      <c r="I31" s="36"/>
      <c r="J31" s="36"/>
      <c r="K31" s="36"/>
      <c r="L31" s="37">
        <f t="shared" si="0"/>
      </c>
      <c r="M31" s="104">
        <f t="shared" si="1"/>
      </c>
      <c r="N31" s="45">
        <f t="shared" si="2"/>
      </c>
      <c r="O31" s="37">
        <f t="shared" si="3"/>
      </c>
      <c r="P31" s="104">
        <f t="shared" si="4"/>
      </c>
      <c r="Q31" s="45">
        <f t="shared" si="5"/>
      </c>
    </row>
    <row r="32" spans="2:17" s="32" customFormat="1" ht="12">
      <c r="B32" s="21">
        <v>11</v>
      </c>
      <c r="C32" s="33"/>
      <c r="D32" s="40"/>
      <c r="E32" s="35"/>
      <c r="F32" s="35"/>
      <c r="G32" s="36"/>
      <c r="H32" s="36"/>
      <c r="I32" s="36"/>
      <c r="J32" s="36"/>
      <c r="K32" s="36"/>
      <c r="L32" s="37">
        <f t="shared" si="0"/>
      </c>
      <c r="M32" s="104">
        <f t="shared" si="1"/>
      </c>
      <c r="N32" s="45">
        <f t="shared" si="2"/>
      </c>
      <c r="O32" s="37">
        <f t="shared" si="3"/>
      </c>
      <c r="P32" s="104">
        <f t="shared" si="4"/>
      </c>
      <c r="Q32" s="45">
        <f t="shared" si="5"/>
      </c>
    </row>
    <row r="33" spans="2:17" s="32" customFormat="1" ht="12">
      <c r="B33" s="21">
        <v>12</v>
      </c>
      <c r="C33" s="33"/>
      <c r="D33" s="40"/>
      <c r="E33" s="35"/>
      <c r="F33" s="35"/>
      <c r="G33" s="36"/>
      <c r="H33" s="36"/>
      <c r="I33" s="36"/>
      <c r="J33" s="36"/>
      <c r="K33" s="36"/>
      <c r="L33" s="37">
        <f t="shared" si="0"/>
      </c>
      <c r="M33" s="104">
        <f t="shared" si="1"/>
      </c>
      <c r="N33" s="45">
        <f t="shared" si="2"/>
      </c>
      <c r="O33" s="37">
        <f t="shared" si="3"/>
      </c>
      <c r="P33" s="104">
        <f t="shared" si="4"/>
      </c>
      <c r="Q33" s="45">
        <f t="shared" si="5"/>
      </c>
    </row>
    <row r="34" spans="2:17" s="32" customFormat="1" ht="12">
      <c r="B34" s="21">
        <v>13</v>
      </c>
      <c r="C34" s="33"/>
      <c r="D34" s="40"/>
      <c r="E34" s="35"/>
      <c r="F34" s="35"/>
      <c r="G34" s="36"/>
      <c r="H34" s="36"/>
      <c r="I34" s="36"/>
      <c r="J34" s="36"/>
      <c r="K34" s="36"/>
      <c r="L34" s="37">
        <f t="shared" si="0"/>
      </c>
      <c r="M34" s="104">
        <f t="shared" si="1"/>
      </c>
      <c r="N34" s="45">
        <f t="shared" si="2"/>
      </c>
      <c r="O34" s="37">
        <f t="shared" si="3"/>
      </c>
      <c r="P34" s="104">
        <f t="shared" si="4"/>
      </c>
      <c r="Q34" s="45">
        <f t="shared" si="5"/>
      </c>
    </row>
    <row r="35" spans="2:17" s="32" customFormat="1" ht="12">
      <c r="B35" s="21">
        <v>14</v>
      </c>
      <c r="C35" s="33"/>
      <c r="D35" s="40"/>
      <c r="E35" s="35"/>
      <c r="F35" s="35"/>
      <c r="G35" s="36"/>
      <c r="H35" s="36"/>
      <c r="I35" s="36"/>
      <c r="J35" s="36"/>
      <c r="K35" s="36"/>
      <c r="L35" s="37">
        <f t="shared" si="0"/>
      </c>
      <c r="M35" s="104">
        <f t="shared" si="1"/>
      </c>
      <c r="N35" s="45">
        <f t="shared" si="2"/>
      </c>
      <c r="O35" s="37">
        <f t="shared" si="3"/>
      </c>
      <c r="P35" s="104">
        <f t="shared" si="4"/>
      </c>
      <c r="Q35" s="45">
        <f t="shared" si="5"/>
      </c>
    </row>
    <row r="36" spans="2:17" s="32" customFormat="1" ht="12">
      <c r="B36" s="21">
        <v>15</v>
      </c>
      <c r="C36" s="33"/>
      <c r="D36" s="40"/>
      <c r="E36" s="35"/>
      <c r="F36" s="35"/>
      <c r="G36" s="36"/>
      <c r="H36" s="36"/>
      <c r="I36" s="36"/>
      <c r="J36" s="36"/>
      <c r="K36" s="36"/>
      <c r="L36" s="37">
        <f t="shared" si="0"/>
      </c>
      <c r="M36" s="104">
        <f t="shared" si="1"/>
      </c>
      <c r="N36" s="45">
        <f t="shared" si="2"/>
      </c>
      <c r="O36" s="37">
        <f t="shared" si="3"/>
      </c>
      <c r="P36" s="104">
        <f t="shared" si="4"/>
      </c>
      <c r="Q36" s="45">
        <f t="shared" si="5"/>
      </c>
    </row>
    <row r="37" spans="2:17" s="32" customFormat="1" ht="12">
      <c r="B37" s="21">
        <v>16</v>
      </c>
      <c r="C37" s="33"/>
      <c r="D37" s="40"/>
      <c r="E37" s="35"/>
      <c r="F37" s="35"/>
      <c r="G37" s="36"/>
      <c r="H37" s="36"/>
      <c r="I37" s="36"/>
      <c r="J37" s="36"/>
      <c r="K37" s="36"/>
      <c r="L37" s="37">
        <f t="shared" si="0"/>
      </c>
      <c r="M37" s="104">
        <f t="shared" si="1"/>
      </c>
      <c r="N37" s="45">
        <f t="shared" si="2"/>
      </c>
      <c r="O37" s="37">
        <f t="shared" si="3"/>
      </c>
      <c r="P37" s="104">
        <f t="shared" si="4"/>
      </c>
      <c r="Q37" s="45">
        <f t="shared" si="5"/>
      </c>
    </row>
    <row r="38" spans="2:17" s="32" customFormat="1" ht="12">
      <c r="B38" s="21">
        <v>17</v>
      </c>
      <c r="C38" s="33"/>
      <c r="D38" s="40"/>
      <c r="E38" s="35"/>
      <c r="F38" s="35"/>
      <c r="G38" s="36"/>
      <c r="H38" s="36"/>
      <c r="I38" s="36"/>
      <c r="J38" s="36"/>
      <c r="K38" s="36"/>
      <c r="L38" s="37">
        <f t="shared" si="0"/>
      </c>
      <c r="M38" s="104">
        <f t="shared" si="1"/>
      </c>
      <c r="N38" s="45">
        <f t="shared" si="2"/>
      </c>
      <c r="O38" s="37">
        <f t="shared" si="3"/>
      </c>
      <c r="P38" s="104">
        <f t="shared" si="4"/>
      </c>
      <c r="Q38" s="45">
        <f t="shared" si="5"/>
      </c>
    </row>
    <row r="39" spans="2:17" s="32" customFormat="1" ht="12">
      <c r="B39" s="21">
        <v>18</v>
      </c>
      <c r="C39" s="33"/>
      <c r="D39" s="40"/>
      <c r="E39" s="35"/>
      <c r="F39" s="35"/>
      <c r="G39" s="36"/>
      <c r="H39" s="36"/>
      <c r="I39" s="36"/>
      <c r="J39" s="36"/>
      <c r="K39" s="36"/>
      <c r="L39" s="37">
        <f t="shared" si="0"/>
      </c>
      <c r="M39" s="104">
        <f t="shared" si="1"/>
      </c>
      <c r="N39" s="45">
        <f t="shared" si="2"/>
      </c>
      <c r="O39" s="37">
        <f t="shared" si="3"/>
      </c>
      <c r="P39" s="104">
        <f t="shared" si="4"/>
      </c>
      <c r="Q39" s="45">
        <f t="shared" si="5"/>
      </c>
    </row>
    <row r="40" spans="2:17" s="32" customFormat="1" ht="12">
      <c r="B40" s="21">
        <v>19</v>
      </c>
      <c r="C40" s="33"/>
      <c r="D40" s="40"/>
      <c r="E40" s="35"/>
      <c r="F40" s="35"/>
      <c r="G40" s="36"/>
      <c r="H40" s="36"/>
      <c r="I40" s="36"/>
      <c r="J40" s="36"/>
      <c r="K40" s="36"/>
      <c r="L40" s="37">
        <f t="shared" si="0"/>
      </c>
      <c r="M40" s="104">
        <f t="shared" si="1"/>
      </c>
      <c r="N40" s="45">
        <f t="shared" si="2"/>
      </c>
      <c r="O40" s="37">
        <f t="shared" si="3"/>
      </c>
      <c r="P40" s="104">
        <f t="shared" si="4"/>
      </c>
      <c r="Q40" s="45">
        <f t="shared" si="5"/>
      </c>
    </row>
    <row r="41" spans="2:17" s="32" customFormat="1" ht="12">
      <c r="B41" s="21">
        <v>20</v>
      </c>
      <c r="C41" s="33"/>
      <c r="D41" s="40"/>
      <c r="E41" s="35"/>
      <c r="F41" s="35"/>
      <c r="G41" s="36"/>
      <c r="H41" s="36"/>
      <c r="I41" s="36"/>
      <c r="J41" s="36"/>
      <c r="K41" s="36"/>
      <c r="L41" s="37">
        <f t="shared" si="0"/>
      </c>
      <c r="M41" s="104">
        <f t="shared" si="1"/>
      </c>
      <c r="N41" s="45">
        <f t="shared" si="2"/>
      </c>
      <c r="O41" s="37">
        <f t="shared" si="3"/>
      </c>
      <c r="P41" s="104">
        <f t="shared" si="4"/>
      </c>
      <c r="Q41" s="45">
        <f t="shared" si="5"/>
      </c>
    </row>
    <row r="42" spans="2:17" s="32" customFormat="1" ht="12">
      <c r="B42" s="21">
        <v>21</v>
      </c>
      <c r="C42" s="33"/>
      <c r="D42" s="40"/>
      <c r="E42" s="35"/>
      <c r="F42" s="35"/>
      <c r="G42" s="36"/>
      <c r="H42" s="36"/>
      <c r="I42" s="36"/>
      <c r="J42" s="36"/>
      <c r="K42" s="36"/>
      <c r="L42" s="37">
        <f t="shared" si="0"/>
      </c>
      <c r="M42" s="104">
        <f t="shared" si="1"/>
      </c>
      <c r="N42" s="45">
        <f t="shared" si="2"/>
      </c>
      <c r="O42" s="37">
        <f t="shared" si="3"/>
      </c>
      <c r="P42" s="104">
        <f t="shared" si="4"/>
      </c>
      <c r="Q42" s="45">
        <f t="shared" si="5"/>
      </c>
    </row>
    <row r="43" spans="2:17" s="32" customFormat="1" ht="12">
      <c r="B43" s="21">
        <v>22</v>
      </c>
      <c r="C43" s="33"/>
      <c r="D43" s="40"/>
      <c r="E43" s="35"/>
      <c r="F43" s="35"/>
      <c r="G43" s="36"/>
      <c r="H43" s="36"/>
      <c r="I43" s="36"/>
      <c r="J43" s="36"/>
      <c r="K43" s="36"/>
      <c r="L43" s="37">
        <f t="shared" si="0"/>
      </c>
      <c r="M43" s="104">
        <f t="shared" si="1"/>
      </c>
      <c r="N43" s="45">
        <f t="shared" si="2"/>
      </c>
      <c r="O43" s="37">
        <f t="shared" si="3"/>
      </c>
      <c r="P43" s="104">
        <f t="shared" si="4"/>
      </c>
      <c r="Q43" s="45">
        <f t="shared" si="5"/>
      </c>
    </row>
    <row r="44" spans="2:17" s="32" customFormat="1" ht="12">
      <c r="B44" s="21">
        <v>23</v>
      </c>
      <c r="C44" s="33"/>
      <c r="D44" s="40"/>
      <c r="E44" s="35"/>
      <c r="F44" s="35"/>
      <c r="G44" s="36"/>
      <c r="H44" s="36"/>
      <c r="I44" s="36"/>
      <c r="J44" s="36"/>
      <c r="K44" s="36"/>
      <c r="L44" s="37">
        <f t="shared" si="0"/>
      </c>
      <c r="M44" s="104">
        <f t="shared" si="1"/>
      </c>
      <c r="N44" s="45">
        <f t="shared" si="2"/>
      </c>
      <c r="O44" s="37">
        <f t="shared" si="3"/>
      </c>
      <c r="P44" s="104">
        <f t="shared" si="4"/>
      </c>
      <c r="Q44" s="45">
        <f t="shared" si="5"/>
      </c>
    </row>
    <row r="45" spans="2:17" s="32" customFormat="1" ht="12">
      <c r="B45" s="21">
        <v>24</v>
      </c>
      <c r="C45" s="33"/>
      <c r="D45" s="40"/>
      <c r="E45" s="35"/>
      <c r="F45" s="35"/>
      <c r="G45" s="36"/>
      <c r="H45" s="36"/>
      <c r="I45" s="36"/>
      <c r="J45" s="36"/>
      <c r="K45" s="36"/>
      <c r="L45" s="37">
        <f t="shared" si="0"/>
      </c>
      <c r="M45" s="104">
        <f t="shared" si="1"/>
      </c>
      <c r="N45" s="45">
        <f t="shared" si="2"/>
      </c>
      <c r="O45" s="37">
        <f t="shared" si="3"/>
      </c>
      <c r="P45" s="104">
        <f t="shared" si="4"/>
      </c>
      <c r="Q45" s="45">
        <f t="shared" si="5"/>
      </c>
    </row>
    <row r="46" spans="2:17" s="32" customFormat="1" ht="12">
      <c r="B46" s="21">
        <v>25</v>
      </c>
      <c r="C46" s="33"/>
      <c r="D46" s="40"/>
      <c r="E46" s="35"/>
      <c r="F46" s="35"/>
      <c r="G46" s="36"/>
      <c r="H46" s="36"/>
      <c r="I46" s="36"/>
      <c r="J46" s="36"/>
      <c r="K46" s="36"/>
      <c r="L46" s="37">
        <f t="shared" si="0"/>
      </c>
      <c r="M46" s="104">
        <f t="shared" si="1"/>
      </c>
      <c r="N46" s="45">
        <f t="shared" si="2"/>
      </c>
      <c r="O46" s="37">
        <f t="shared" si="3"/>
      </c>
      <c r="P46" s="104">
        <f t="shared" si="4"/>
      </c>
      <c r="Q46" s="45">
        <f t="shared" si="5"/>
      </c>
    </row>
    <row r="47" spans="2:17" s="32" customFormat="1" ht="12">
      <c r="B47" s="21">
        <v>26</v>
      </c>
      <c r="C47" s="33"/>
      <c r="D47" s="40"/>
      <c r="E47" s="35"/>
      <c r="F47" s="35"/>
      <c r="G47" s="36"/>
      <c r="H47" s="36"/>
      <c r="I47" s="36"/>
      <c r="J47" s="36"/>
      <c r="K47" s="36"/>
      <c r="L47" s="37">
        <f t="shared" si="0"/>
      </c>
      <c r="M47" s="104">
        <f t="shared" si="1"/>
      </c>
      <c r="N47" s="45">
        <f t="shared" si="2"/>
      </c>
      <c r="O47" s="37">
        <f t="shared" si="3"/>
      </c>
      <c r="P47" s="104">
        <f t="shared" si="4"/>
      </c>
      <c r="Q47" s="45">
        <f t="shared" si="5"/>
      </c>
    </row>
    <row r="48" spans="2:17" s="32" customFormat="1" ht="12">
      <c r="B48" s="21">
        <v>27</v>
      </c>
      <c r="C48" s="33"/>
      <c r="D48" s="40"/>
      <c r="E48" s="35"/>
      <c r="F48" s="35"/>
      <c r="G48" s="36"/>
      <c r="H48" s="36"/>
      <c r="I48" s="36"/>
      <c r="J48" s="36"/>
      <c r="K48" s="36"/>
      <c r="L48" s="37">
        <f t="shared" si="0"/>
      </c>
      <c r="M48" s="104">
        <f t="shared" si="1"/>
      </c>
      <c r="N48" s="45">
        <f t="shared" si="2"/>
      </c>
      <c r="O48" s="37">
        <f t="shared" si="3"/>
      </c>
      <c r="P48" s="104">
        <f t="shared" si="4"/>
      </c>
      <c r="Q48" s="45">
        <f t="shared" si="5"/>
      </c>
    </row>
    <row r="49" spans="2:17" s="32" customFormat="1" ht="12">
      <c r="B49" s="21">
        <v>28</v>
      </c>
      <c r="C49" s="33"/>
      <c r="D49" s="40"/>
      <c r="E49" s="35"/>
      <c r="F49" s="35"/>
      <c r="G49" s="36"/>
      <c r="H49" s="36"/>
      <c r="I49" s="36"/>
      <c r="J49" s="36"/>
      <c r="K49" s="36"/>
      <c r="L49" s="37">
        <f t="shared" si="0"/>
      </c>
      <c r="M49" s="104">
        <f t="shared" si="1"/>
      </c>
      <c r="N49" s="45">
        <f t="shared" si="2"/>
      </c>
      <c r="O49" s="37">
        <f t="shared" si="3"/>
      </c>
      <c r="P49" s="104">
        <f t="shared" si="4"/>
      </c>
      <c r="Q49" s="45">
        <f t="shared" si="5"/>
      </c>
    </row>
    <row r="50" spans="2:17" s="32" customFormat="1" ht="12">
      <c r="B50" s="21">
        <v>29</v>
      </c>
      <c r="C50" s="33"/>
      <c r="D50" s="40"/>
      <c r="E50" s="35"/>
      <c r="F50" s="35"/>
      <c r="G50" s="36"/>
      <c r="H50" s="36"/>
      <c r="I50" s="36"/>
      <c r="J50" s="36"/>
      <c r="K50" s="36"/>
      <c r="L50" s="37">
        <f t="shared" si="0"/>
      </c>
      <c r="M50" s="104">
        <f t="shared" si="1"/>
      </c>
      <c r="N50" s="45">
        <f t="shared" si="2"/>
      </c>
      <c r="O50" s="37">
        <f t="shared" si="3"/>
      </c>
      <c r="P50" s="104">
        <f t="shared" si="4"/>
      </c>
      <c r="Q50" s="45">
        <f t="shared" si="5"/>
      </c>
    </row>
    <row r="51" spans="2:17" s="32" customFormat="1" ht="12">
      <c r="B51" s="21">
        <v>30</v>
      </c>
      <c r="C51" s="33"/>
      <c r="D51" s="40"/>
      <c r="E51" s="35"/>
      <c r="F51" s="35"/>
      <c r="G51" s="36"/>
      <c r="H51" s="36"/>
      <c r="I51" s="36"/>
      <c r="J51" s="36"/>
      <c r="K51" s="36"/>
      <c r="L51" s="37">
        <f t="shared" si="0"/>
      </c>
      <c r="M51" s="104">
        <f t="shared" si="1"/>
      </c>
      <c r="N51" s="45">
        <f t="shared" si="2"/>
      </c>
      <c r="O51" s="37">
        <f t="shared" si="3"/>
      </c>
      <c r="P51" s="104">
        <f t="shared" si="4"/>
      </c>
      <c r="Q51" s="45">
        <f t="shared" si="5"/>
      </c>
    </row>
    <row r="52" spans="2:17" s="32" customFormat="1" ht="12">
      <c r="B52" s="21">
        <v>31</v>
      </c>
      <c r="C52" s="33"/>
      <c r="D52" s="40"/>
      <c r="E52" s="35"/>
      <c r="F52" s="35"/>
      <c r="G52" s="36"/>
      <c r="H52" s="36"/>
      <c r="I52" s="36"/>
      <c r="J52" s="36"/>
      <c r="K52" s="36"/>
      <c r="L52" s="37">
        <f t="shared" si="0"/>
      </c>
      <c r="M52" s="104">
        <f t="shared" si="1"/>
      </c>
      <c r="N52" s="45">
        <f t="shared" si="2"/>
      </c>
      <c r="O52" s="37">
        <f t="shared" si="3"/>
      </c>
      <c r="P52" s="104">
        <f t="shared" si="4"/>
      </c>
      <c r="Q52" s="45">
        <f t="shared" si="5"/>
      </c>
    </row>
    <row r="53" spans="2:17" s="32" customFormat="1" ht="12">
      <c r="B53" s="21">
        <v>32</v>
      </c>
      <c r="C53" s="33"/>
      <c r="D53" s="40"/>
      <c r="E53" s="35"/>
      <c r="F53" s="35"/>
      <c r="G53" s="36"/>
      <c r="H53" s="36"/>
      <c r="I53" s="36"/>
      <c r="J53" s="36"/>
      <c r="K53" s="36"/>
      <c r="L53" s="37">
        <f t="shared" si="0"/>
      </c>
      <c r="M53" s="104">
        <f t="shared" si="1"/>
      </c>
      <c r="N53" s="45">
        <f t="shared" si="2"/>
      </c>
      <c r="O53" s="37">
        <f t="shared" si="3"/>
      </c>
      <c r="P53" s="104">
        <f t="shared" si="4"/>
      </c>
      <c r="Q53" s="45">
        <f t="shared" si="5"/>
      </c>
    </row>
    <row r="54" spans="2:17" s="32" customFormat="1" ht="12">
      <c r="B54" s="21">
        <v>33</v>
      </c>
      <c r="C54" s="33"/>
      <c r="D54" s="40"/>
      <c r="E54" s="35"/>
      <c r="F54" s="35"/>
      <c r="G54" s="36"/>
      <c r="H54" s="36"/>
      <c r="I54" s="36"/>
      <c r="J54" s="36"/>
      <c r="K54" s="36"/>
      <c r="L54" s="37">
        <f t="shared" si="0"/>
      </c>
      <c r="M54" s="104">
        <f t="shared" si="1"/>
      </c>
      <c r="N54" s="45">
        <f t="shared" si="2"/>
      </c>
      <c r="O54" s="37">
        <f t="shared" si="3"/>
      </c>
      <c r="P54" s="104">
        <f t="shared" si="4"/>
      </c>
      <c r="Q54" s="45">
        <f t="shared" si="5"/>
      </c>
    </row>
    <row r="55" spans="2:17" s="32" customFormat="1" ht="12">
      <c r="B55" s="21">
        <v>34</v>
      </c>
      <c r="C55" s="33"/>
      <c r="D55" s="40"/>
      <c r="E55" s="35"/>
      <c r="F55" s="35"/>
      <c r="G55" s="36"/>
      <c r="H55" s="36"/>
      <c r="I55" s="36"/>
      <c r="J55" s="36"/>
      <c r="K55" s="36"/>
      <c r="L55" s="37">
        <f t="shared" si="0"/>
      </c>
      <c r="M55" s="104">
        <f t="shared" si="1"/>
      </c>
      <c r="N55" s="45">
        <f t="shared" si="2"/>
      </c>
      <c r="O55" s="37">
        <f t="shared" si="3"/>
      </c>
      <c r="P55" s="104">
        <f t="shared" si="4"/>
      </c>
      <c r="Q55" s="45">
        <f t="shared" si="5"/>
      </c>
    </row>
    <row r="56" spans="2:17" s="32" customFormat="1" ht="12">
      <c r="B56" s="21">
        <v>35</v>
      </c>
      <c r="C56" s="33"/>
      <c r="D56" s="40"/>
      <c r="E56" s="35"/>
      <c r="F56" s="35"/>
      <c r="G56" s="36"/>
      <c r="H56" s="36"/>
      <c r="I56" s="36"/>
      <c r="J56" s="36"/>
      <c r="K56" s="36"/>
      <c r="L56" s="37">
        <f t="shared" si="0"/>
      </c>
      <c r="M56" s="104">
        <f t="shared" si="1"/>
      </c>
      <c r="N56" s="45">
        <f t="shared" si="2"/>
      </c>
      <c r="O56" s="37">
        <f t="shared" si="3"/>
      </c>
      <c r="P56" s="104">
        <f t="shared" si="4"/>
      </c>
      <c r="Q56" s="45">
        <f t="shared" si="5"/>
      </c>
    </row>
    <row r="57" spans="2:17" s="32" customFormat="1" ht="12">
      <c r="B57" s="21">
        <v>36</v>
      </c>
      <c r="C57" s="33"/>
      <c r="D57" s="40"/>
      <c r="E57" s="35"/>
      <c r="F57" s="35"/>
      <c r="G57" s="36"/>
      <c r="H57" s="36"/>
      <c r="I57" s="36"/>
      <c r="J57" s="36"/>
      <c r="K57" s="36"/>
      <c r="L57" s="37">
        <f t="shared" si="0"/>
      </c>
      <c r="M57" s="104">
        <f t="shared" si="1"/>
      </c>
      <c r="N57" s="45">
        <f t="shared" si="2"/>
      </c>
      <c r="O57" s="37">
        <f t="shared" si="3"/>
      </c>
      <c r="P57" s="104">
        <f t="shared" si="4"/>
      </c>
      <c r="Q57" s="45">
        <f t="shared" si="5"/>
      </c>
    </row>
    <row r="58" spans="2:17" s="32" customFormat="1" ht="12">
      <c r="B58" s="21">
        <v>37</v>
      </c>
      <c r="C58" s="33"/>
      <c r="D58" s="40"/>
      <c r="E58" s="35"/>
      <c r="F58" s="35"/>
      <c r="G58" s="36"/>
      <c r="H58" s="36"/>
      <c r="I58" s="36"/>
      <c r="J58" s="36"/>
      <c r="K58" s="36"/>
      <c r="L58" s="37">
        <f t="shared" si="0"/>
      </c>
      <c r="M58" s="104">
        <f t="shared" si="1"/>
      </c>
      <c r="N58" s="45">
        <f t="shared" si="2"/>
      </c>
      <c r="O58" s="37">
        <f t="shared" si="3"/>
      </c>
      <c r="P58" s="104">
        <f t="shared" si="4"/>
      </c>
      <c r="Q58" s="45">
        <f t="shared" si="5"/>
      </c>
    </row>
    <row r="59" spans="2:17" s="32" customFormat="1" ht="12">
      <c r="B59" s="21">
        <v>38</v>
      </c>
      <c r="C59" s="33"/>
      <c r="D59" s="40"/>
      <c r="E59" s="35"/>
      <c r="F59" s="35"/>
      <c r="G59" s="36"/>
      <c r="H59" s="36"/>
      <c r="I59" s="36"/>
      <c r="J59" s="36"/>
      <c r="K59" s="36"/>
      <c r="L59" s="37">
        <f t="shared" si="0"/>
      </c>
      <c r="M59" s="104">
        <f t="shared" si="1"/>
      </c>
      <c r="N59" s="45">
        <f t="shared" si="2"/>
      </c>
      <c r="O59" s="37">
        <f t="shared" si="3"/>
      </c>
      <c r="P59" s="104">
        <f t="shared" si="4"/>
      </c>
      <c r="Q59" s="45">
        <f t="shared" si="5"/>
      </c>
    </row>
    <row r="60" spans="2:17" s="32" customFormat="1" ht="12">
      <c r="B60" s="21">
        <v>39</v>
      </c>
      <c r="C60" s="33"/>
      <c r="D60" s="40"/>
      <c r="E60" s="35"/>
      <c r="F60" s="35"/>
      <c r="G60" s="36"/>
      <c r="H60" s="36"/>
      <c r="I60" s="36"/>
      <c r="J60" s="36"/>
      <c r="K60" s="36"/>
      <c r="L60" s="37">
        <f t="shared" si="0"/>
      </c>
      <c r="M60" s="104">
        <f t="shared" si="1"/>
      </c>
      <c r="N60" s="45">
        <f t="shared" si="2"/>
      </c>
      <c r="O60" s="37">
        <f t="shared" si="3"/>
      </c>
      <c r="P60" s="104">
        <f t="shared" si="4"/>
      </c>
      <c r="Q60" s="45">
        <f t="shared" si="5"/>
      </c>
    </row>
    <row r="61" spans="2:17" s="32" customFormat="1" ht="12">
      <c r="B61" s="21">
        <v>40</v>
      </c>
      <c r="C61" s="33"/>
      <c r="D61" s="40"/>
      <c r="E61" s="35"/>
      <c r="F61" s="35"/>
      <c r="G61" s="36"/>
      <c r="H61" s="36"/>
      <c r="I61" s="36"/>
      <c r="J61" s="36"/>
      <c r="K61" s="36"/>
      <c r="L61" s="37">
        <f t="shared" si="0"/>
      </c>
      <c r="M61" s="104">
        <f t="shared" si="1"/>
      </c>
      <c r="N61" s="45">
        <f t="shared" si="2"/>
      </c>
      <c r="O61" s="37">
        <f t="shared" si="3"/>
      </c>
      <c r="P61" s="104">
        <f t="shared" si="4"/>
      </c>
      <c r="Q61" s="45">
        <f t="shared" si="5"/>
      </c>
    </row>
    <row r="62" spans="2:17" s="32" customFormat="1" ht="12">
      <c r="B62" s="21">
        <v>41</v>
      </c>
      <c r="C62" s="33"/>
      <c r="D62" s="40"/>
      <c r="E62" s="35"/>
      <c r="F62" s="35"/>
      <c r="G62" s="36"/>
      <c r="H62" s="36"/>
      <c r="I62" s="36"/>
      <c r="J62" s="36"/>
      <c r="K62" s="36"/>
      <c r="L62" s="37">
        <f t="shared" si="0"/>
      </c>
      <c r="M62" s="104">
        <f t="shared" si="1"/>
      </c>
      <c r="N62" s="45">
        <f t="shared" si="2"/>
      </c>
      <c r="O62" s="37">
        <f t="shared" si="3"/>
      </c>
      <c r="P62" s="104">
        <f t="shared" si="4"/>
      </c>
      <c r="Q62" s="45">
        <f t="shared" si="5"/>
      </c>
    </row>
    <row r="63" spans="2:17" s="32" customFormat="1" ht="12">
      <c r="B63" s="21">
        <v>42</v>
      </c>
      <c r="C63" s="33"/>
      <c r="D63" s="40"/>
      <c r="E63" s="35"/>
      <c r="F63" s="35"/>
      <c r="G63" s="36"/>
      <c r="H63" s="36"/>
      <c r="I63" s="36"/>
      <c r="J63" s="36"/>
      <c r="K63" s="36"/>
      <c r="L63" s="37">
        <f t="shared" si="0"/>
      </c>
      <c r="M63" s="104">
        <f t="shared" si="1"/>
      </c>
      <c r="N63" s="45">
        <f t="shared" si="2"/>
      </c>
      <c r="O63" s="37">
        <f t="shared" si="3"/>
      </c>
      <c r="P63" s="104">
        <f t="shared" si="4"/>
      </c>
      <c r="Q63" s="45">
        <f t="shared" si="5"/>
      </c>
    </row>
    <row r="64" spans="2:17" s="32" customFormat="1" ht="12">
      <c r="B64" s="21">
        <v>43</v>
      </c>
      <c r="C64" s="33"/>
      <c r="D64" s="40"/>
      <c r="E64" s="35"/>
      <c r="F64" s="35"/>
      <c r="G64" s="36"/>
      <c r="H64" s="36"/>
      <c r="I64" s="36"/>
      <c r="J64" s="36"/>
      <c r="K64" s="36"/>
      <c r="L64" s="37">
        <f t="shared" si="0"/>
      </c>
      <c r="M64" s="104">
        <f t="shared" si="1"/>
      </c>
      <c r="N64" s="45">
        <f t="shared" si="2"/>
      </c>
      <c r="O64" s="37">
        <f t="shared" si="3"/>
      </c>
      <c r="P64" s="104">
        <f t="shared" si="4"/>
      </c>
      <c r="Q64" s="45">
        <f t="shared" si="5"/>
      </c>
    </row>
    <row r="65" spans="2:17" s="32" customFormat="1" ht="12">
      <c r="B65" s="21">
        <v>44</v>
      </c>
      <c r="C65" s="33"/>
      <c r="D65" s="40"/>
      <c r="E65" s="35"/>
      <c r="F65" s="35"/>
      <c r="G65" s="36"/>
      <c r="H65" s="36"/>
      <c r="I65" s="36"/>
      <c r="J65" s="36"/>
      <c r="K65" s="36"/>
      <c r="L65" s="37">
        <f t="shared" si="0"/>
      </c>
      <c r="M65" s="104">
        <f t="shared" si="1"/>
      </c>
      <c r="N65" s="45">
        <f t="shared" si="2"/>
      </c>
      <c r="O65" s="37">
        <f t="shared" si="3"/>
      </c>
      <c r="P65" s="104">
        <f t="shared" si="4"/>
      </c>
      <c r="Q65" s="45">
        <f t="shared" si="5"/>
      </c>
    </row>
    <row r="66" spans="2:17" s="32" customFormat="1" ht="12">
      <c r="B66" s="21">
        <v>45</v>
      </c>
      <c r="C66" s="33"/>
      <c r="D66" s="40"/>
      <c r="E66" s="35"/>
      <c r="F66" s="35"/>
      <c r="G66" s="36"/>
      <c r="H66" s="36"/>
      <c r="I66" s="36"/>
      <c r="J66" s="36"/>
      <c r="K66" s="36"/>
      <c r="L66" s="37">
        <f t="shared" si="0"/>
      </c>
      <c r="M66" s="104">
        <f t="shared" si="1"/>
      </c>
      <c r="N66" s="45">
        <f t="shared" si="2"/>
      </c>
      <c r="O66" s="37">
        <f t="shared" si="3"/>
      </c>
      <c r="P66" s="104">
        <f t="shared" si="4"/>
      </c>
      <c r="Q66" s="45">
        <f t="shared" si="5"/>
      </c>
    </row>
    <row r="67" spans="2:17" s="32" customFormat="1" ht="12">
      <c r="B67" s="21">
        <v>46</v>
      </c>
      <c r="C67" s="33"/>
      <c r="D67" s="40"/>
      <c r="E67" s="35"/>
      <c r="F67" s="35"/>
      <c r="G67" s="36"/>
      <c r="H67" s="36"/>
      <c r="I67" s="36"/>
      <c r="J67" s="36"/>
      <c r="K67" s="36"/>
      <c r="L67" s="37">
        <f t="shared" si="0"/>
      </c>
      <c r="M67" s="104">
        <f t="shared" si="1"/>
      </c>
      <c r="N67" s="45">
        <f t="shared" si="2"/>
      </c>
      <c r="O67" s="37">
        <f t="shared" si="3"/>
      </c>
      <c r="P67" s="104">
        <f t="shared" si="4"/>
      </c>
      <c r="Q67" s="45">
        <f t="shared" si="5"/>
      </c>
    </row>
    <row r="68" spans="2:17" s="32" customFormat="1" ht="12">
      <c r="B68" s="21">
        <v>47</v>
      </c>
      <c r="C68" s="33"/>
      <c r="D68" s="40"/>
      <c r="E68" s="35"/>
      <c r="F68" s="35"/>
      <c r="G68" s="36"/>
      <c r="H68" s="36"/>
      <c r="I68" s="36"/>
      <c r="J68" s="36"/>
      <c r="K68" s="36"/>
      <c r="L68" s="37">
        <f t="shared" si="0"/>
      </c>
      <c r="M68" s="104">
        <f t="shared" si="1"/>
      </c>
      <c r="N68" s="45">
        <f t="shared" si="2"/>
      </c>
      <c r="O68" s="37">
        <f t="shared" si="3"/>
      </c>
      <c r="P68" s="104">
        <f t="shared" si="4"/>
      </c>
      <c r="Q68" s="45">
        <f t="shared" si="5"/>
      </c>
    </row>
    <row r="69" spans="2:17" s="32" customFormat="1" ht="12">
      <c r="B69" s="21">
        <v>48</v>
      </c>
      <c r="C69" s="33"/>
      <c r="D69" s="40"/>
      <c r="E69" s="35"/>
      <c r="F69" s="35"/>
      <c r="G69" s="36"/>
      <c r="H69" s="36"/>
      <c r="I69" s="36"/>
      <c r="J69" s="36"/>
      <c r="K69" s="36"/>
      <c r="L69" s="37">
        <f t="shared" si="0"/>
      </c>
      <c r="M69" s="104">
        <f t="shared" si="1"/>
      </c>
      <c r="N69" s="45">
        <f t="shared" si="2"/>
      </c>
      <c r="O69" s="37">
        <f t="shared" si="3"/>
      </c>
      <c r="P69" s="104">
        <f t="shared" si="4"/>
      </c>
      <c r="Q69" s="45">
        <f t="shared" si="5"/>
      </c>
    </row>
    <row r="70" spans="2:17" s="32" customFormat="1" ht="12">
      <c r="B70" s="21">
        <v>49</v>
      </c>
      <c r="C70" s="33"/>
      <c r="D70" s="40"/>
      <c r="E70" s="35"/>
      <c r="F70" s="35"/>
      <c r="G70" s="36"/>
      <c r="H70" s="36"/>
      <c r="I70" s="36"/>
      <c r="J70" s="36"/>
      <c r="K70" s="36"/>
      <c r="L70" s="37">
        <f t="shared" si="0"/>
      </c>
      <c r="M70" s="104">
        <f t="shared" si="1"/>
      </c>
      <c r="N70" s="45">
        <f t="shared" si="2"/>
      </c>
      <c r="O70" s="37">
        <f t="shared" si="3"/>
      </c>
      <c r="P70" s="104">
        <f t="shared" si="4"/>
      </c>
      <c r="Q70" s="45">
        <f t="shared" si="5"/>
      </c>
    </row>
    <row r="71" spans="2:17" s="32" customFormat="1" ht="12">
      <c r="B71" s="21">
        <v>50</v>
      </c>
      <c r="C71" s="33"/>
      <c r="D71" s="40"/>
      <c r="E71" s="35"/>
      <c r="F71" s="35"/>
      <c r="G71" s="36"/>
      <c r="H71" s="36"/>
      <c r="I71" s="36"/>
      <c r="J71" s="36"/>
      <c r="K71" s="36"/>
      <c r="L71" s="37">
        <f t="shared" si="0"/>
      </c>
      <c r="M71" s="104">
        <f t="shared" si="1"/>
      </c>
      <c r="N71" s="45">
        <f t="shared" si="2"/>
      </c>
      <c r="O71" s="37">
        <f t="shared" si="3"/>
      </c>
      <c r="P71" s="104">
        <f t="shared" si="4"/>
      </c>
      <c r="Q71" s="45">
        <f t="shared" si="5"/>
      </c>
    </row>
    <row r="72" spans="2:17" s="32" customFormat="1" ht="12">
      <c r="B72" s="21">
        <v>51</v>
      </c>
      <c r="C72" s="33"/>
      <c r="D72" s="40"/>
      <c r="E72" s="35"/>
      <c r="F72" s="35"/>
      <c r="G72" s="36"/>
      <c r="H72" s="36"/>
      <c r="I72" s="36"/>
      <c r="J72" s="36"/>
      <c r="K72" s="36"/>
      <c r="L72" s="37">
        <f t="shared" si="0"/>
      </c>
      <c r="M72" s="104">
        <f t="shared" si="1"/>
      </c>
      <c r="N72" s="45">
        <f t="shared" si="2"/>
      </c>
      <c r="O72" s="37">
        <f t="shared" si="3"/>
      </c>
      <c r="P72" s="104">
        <f t="shared" si="4"/>
      </c>
      <c r="Q72" s="45">
        <f t="shared" si="5"/>
      </c>
    </row>
    <row r="73" spans="2:17" s="32" customFormat="1" ht="12">
      <c r="B73" s="21">
        <v>52</v>
      </c>
      <c r="C73" s="33"/>
      <c r="D73" s="40"/>
      <c r="E73" s="35"/>
      <c r="F73" s="35"/>
      <c r="G73" s="36"/>
      <c r="H73" s="36"/>
      <c r="I73" s="36"/>
      <c r="J73" s="36"/>
      <c r="K73" s="36"/>
      <c r="L73" s="37">
        <f t="shared" si="0"/>
      </c>
      <c r="M73" s="104">
        <f t="shared" si="1"/>
      </c>
      <c r="N73" s="45">
        <f t="shared" si="2"/>
      </c>
      <c r="O73" s="37">
        <f t="shared" si="3"/>
      </c>
      <c r="P73" s="104">
        <f t="shared" si="4"/>
      </c>
      <c r="Q73" s="45">
        <f t="shared" si="5"/>
      </c>
    </row>
    <row r="74" spans="2:17" s="32" customFormat="1" ht="12">
      <c r="B74" s="21">
        <v>53</v>
      </c>
      <c r="C74" s="33"/>
      <c r="D74" s="40"/>
      <c r="E74" s="35"/>
      <c r="F74" s="35"/>
      <c r="G74" s="36"/>
      <c r="H74" s="36"/>
      <c r="I74" s="36"/>
      <c r="J74" s="36"/>
      <c r="K74" s="36"/>
      <c r="L74" s="37">
        <f t="shared" si="0"/>
      </c>
      <c r="M74" s="104">
        <f t="shared" si="1"/>
      </c>
      <c r="N74" s="45">
        <f t="shared" si="2"/>
      </c>
      <c r="O74" s="37">
        <f t="shared" si="3"/>
      </c>
      <c r="P74" s="104">
        <f t="shared" si="4"/>
      </c>
      <c r="Q74" s="45">
        <f t="shared" si="5"/>
      </c>
    </row>
    <row r="75" spans="2:17" s="32" customFormat="1" ht="12">
      <c r="B75" s="21">
        <v>54</v>
      </c>
      <c r="C75" s="33"/>
      <c r="D75" s="40"/>
      <c r="E75" s="35"/>
      <c r="F75" s="35"/>
      <c r="G75" s="36"/>
      <c r="H75" s="36"/>
      <c r="I75" s="36"/>
      <c r="J75" s="36"/>
      <c r="K75" s="36"/>
      <c r="L75" s="37">
        <f t="shared" si="0"/>
      </c>
      <c r="M75" s="104">
        <f t="shared" si="1"/>
      </c>
      <c r="N75" s="45">
        <f t="shared" si="2"/>
      </c>
      <c r="O75" s="37">
        <f t="shared" si="3"/>
      </c>
      <c r="P75" s="104">
        <f t="shared" si="4"/>
      </c>
      <c r="Q75" s="45">
        <f t="shared" si="5"/>
      </c>
    </row>
    <row r="76" spans="2:17" s="32" customFormat="1" ht="12">
      <c r="B76" s="21">
        <v>55</v>
      </c>
      <c r="C76" s="33"/>
      <c r="D76" s="40"/>
      <c r="E76" s="35"/>
      <c r="F76" s="35"/>
      <c r="G76" s="36"/>
      <c r="H76" s="36"/>
      <c r="I76" s="36"/>
      <c r="J76" s="36"/>
      <c r="K76" s="36"/>
      <c r="L76" s="37">
        <f t="shared" si="0"/>
      </c>
      <c r="M76" s="104">
        <f t="shared" si="1"/>
      </c>
      <c r="N76" s="45">
        <f t="shared" si="2"/>
      </c>
      <c r="O76" s="37">
        <f t="shared" si="3"/>
      </c>
      <c r="P76" s="104">
        <f t="shared" si="4"/>
      </c>
      <c r="Q76" s="45">
        <f t="shared" si="5"/>
      </c>
    </row>
    <row r="77" spans="2:17" s="32" customFormat="1" ht="12">
      <c r="B77" s="21">
        <v>56</v>
      </c>
      <c r="C77" s="33"/>
      <c r="D77" s="40"/>
      <c r="E77" s="35"/>
      <c r="F77" s="35"/>
      <c r="G77" s="36"/>
      <c r="H77" s="36"/>
      <c r="I77" s="36"/>
      <c r="J77" s="36"/>
      <c r="K77" s="36"/>
      <c r="L77" s="37">
        <f t="shared" si="0"/>
      </c>
      <c r="M77" s="104">
        <f t="shared" si="1"/>
      </c>
      <c r="N77" s="45">
        <f t="shared" si="2"/>
      </c>
      <c r="O77" s="37">
        <f t="shared" si="3"/>
      </c>
      <c r="P77" s="104">
        <f t="shared" si="4"/>
      </c>
      <c r="Q77" s="45">
        <f t="shared" si="5"/>
      </c>
    </row>
    <row r="78" spans="2:17" s="32" customFormat="1" ht="12">
      <c r="B78" s="21">
        <v>57</v>
      </c>
      <c r="C78" s="33"/>
      <c r="D78" s="40"/>
      <c r="E78" s="35"/>
      <c r="F78" s="35"/>
      <c r="G78" s="36"/>
      <c r="H78" s="36"/>
      <c r="I78" s="36"/>
      <c r="J78" s="36"/>
      <c r="K78" s="36"/>
      <c r="L78" s="37">
        <f t="shared" si="0"/>
      </c>
      <c r="M78" s="104">
        <f t="shared" si="1"/>
      </c>
      <c r="N78" s="45">
        <f t="shared" si="2"/>
      </c>
      <c r="O78" s="37">
        <f t="shared" si="3"/>
      </c>
      <c r="P78" s="104">
        <f t="shared" si="4"/>
      </c>
      <c r="Q78" s="45">
        <f t="shared" si="5"/>
      </c>
    </row>
    <row r="79" spans="2:17" s="32" customFormat="1" ht="12">
      <c r="B79" s="21">
        <v>58</v>
      </c>
      <c r="C79" s="33"/>
      <c r="D79" s="40"/>
      <c r="E79" s="35"/>
      <c r="F79" s="35"/>
      <c r="G79" s="36"/>
      <c r="H79" s="36"/>
      <c r="I79" s="36"/>
      <c r="J79" s="36"/>
      <c r="K79" s="36"/>
      <c r="L79" s="37">
        <f t="shared" si="0"/>
      </c>
      <c r="M79" s="104">
        <f t="shared" si="1"/>
      </c>
      <c r="N79" s="45">
        <f t="shared" si="2"/>
      </c>
      <c r="O79" s="37">
        <f t="shared" si="3"/>
      </c>
      <c r="P79" s="104">
        <f t="shared" si="4"/>
      </c>
      <c r="Q79" s="45">
        <f t="shared" si="5"/>
      </c>
    </row>
    <row r="80" spans="2:17" s="32" customFormat="1" ht="12">
      <c r="B80" s="21">
        <v>59</v>
      </c>
      <c r="C80" s="33"/>
      <c r="D80" s="40"/>
      <c r="E80" s="35"/>
      <c r="F80" s="35"/>
      <c r="G80" s="36"/>
      <c r="H80" s="36"/>
      <c r="I80" s="36"/>
      <c r="J80" s="36"/>
      <c r="K80" s="36"/>
      <c r="L80" s="37">
        <f t="shared" si="0"/>
      </c>
      <c r="M80" s="104">
        <f t="shared" si="1"/>
      </c>
      <c r="N80" s="45">
        <f t="shared" si="2"/>
      </c>
      <c r="O80" s="37">
        <f t="shared" si="3"/>
      </c>
      <c r="P80" s="104">
        <f t="shared" si="4"/>
      </c>
      <c r="Q80" s="45">
        <f t="shared" si="5"/>
      </c>
    </row>
    <row r="81" spans="2:17" s="32" customFormat="1" ht="12">
      <c r="B81" s="21">
        <v>60</v>
      </c>
      <c r="C81" s="33"/>
      <c r="D81" s="40"/>
      <c r="E81" s="35"/>
      <c r="F81" s="35"/>
      <c r="G81" s="36"/>
      <c r="H81" s="36"/>
      <c r="I81" s="36"/>
      <c r="J81" s="36"/>
      <c r="K81" s="36"/>
      <c r="L81" s="37">
        <f t="shared" si="0"/>
      </c>
      <c r="M81" s="104">
        <f t="shared" si="1"/>
      </c>
      <c r="N81" s="45">
        <f t="shared" si="2"/>
      </c>
      <c r="O81" s="37">
        <f t="shared" si="3"/>
      </c>
      <c r="P81" s="104">
        <f t="shared" si="4"/>
      </c>
      <c r="Q81" s="45">
        <f t="shared" si="5"/>
      </c>
    </row>
    <row r="82" spans="2:17" s="32" customFormat="1" ht="12">
      <c r="B82" s="21">
        <v>61</v>
      </c>
      <c r="C82" s="33"/>
      <c r="D82" s="40"/>
      <c r="E82" s="35"/>
      <c r="F82" s="35"/>
      <c r="G82" s="36"/>
      <c r="H82" s="36"/>
      <c r="I82" s="36"/>
      <c r="J82" s="36"/>
      <c r="K82" s="36"/>
      <c r="L82" s="37">
        <f t="shared" si="0"/>
      </c>
      <c r="M82" s="104">
        <f t="shared" si="1"/>
      </c>
      <c r="N82" s="45">
        <f t="shared" si="2"/>
      </c>
      <c r="O82" s="37">
        <f t="shared" si="3"/>
      </c>
      <c r="P82" s="104">
        <f t="shared" si="4"/>
      </c>
      <c r="Q82" s="45">
        <f t="shared" si="5"/>
      </c>
    </row>
    <row r="83" spans="2:17" s="32" customFormat="1" ht="12">
      <c r="B83" s="21">
        <v>62</v>
      </c>
      <c r="C83" s="33"/>
      <c r="D83" s="40"/>
      <c r="E83" s="35"/>
      <c r="F83" s="35"/>
      <c r="G83" s="36"/>
      <c r="H83" s="36"/>
      <c r="I83" s="36"/>
      <c r="J83" s="36"/>
      <c r="K83" s="36"/>
      <c r="L83" s="37">
        <f t="shared" si="0"/>
      </c>
      <c r="M83" s="104">
        <f t="shared" si="1"/>
      </c>
      <c r="N83" s="45">
        <f t="shared" si="2"/>
      </c>
      <c r="O83" s="37">
        <f t="shared" si="3"/>
      </c>
      <c r="P83" s="104">
        <f t="shared" si="4"/>
      </c>
      <c r="Q83" s="45">
        <f t="shared" si="5"/>
      </c>
    </row>
    <row r="84" spans="2:17" s="32" customFormat="1" ht="12">
      <c r="B84" s="21">
        <v>63</v>
      </c>
      <c r="C84" s="33"/>
      <c r="D84" s="40"/>
      <c r="E84" s="35"/>
      <c r="F84" s="35"/>
      <c r="G84" s="36"/>
      <c r="H84" s="36"/>
      <c r="I84" s="36"/>
      <c r="J84" s="36"/>
      <c r="K84" s="36"/>
      <c r="L84" s="37">
        <f t="shared" si="0"/>
      </c>
      <c r="M84" s="104">
        <f t="shared" si="1"/>
      </c>
      <c r="N84" s="45">
        <f t="shared" si="2"/>
      </c>
      <c r="O84" s="37">
        <f t="shared" si="3"/>
      </c>
      <c r="P84" s="104">
        <f t="shared" si="4"/>
      </c>
      <c r="Q84" s="45">
        <f t="shared" si="5"/>
      </c>
    </row>
    <row r="85" spans="2:17" s="32" customFormat="1" ht="12">
      <c r="B85" s="21">
        <v>64</v>
      </c>
      <c r="C85" s="33"/>
      <c r="D85" s="40"/>
      <c r="E85" s="35"/>
      <c r="F85" s="35"/>
      <c r="G85" s="36"/>
      <c r="H85" s="36"/>
      <c r="I85" s="36"/>
      <c r="J85" s="36"/>
      <c r="K85" s="36"/>
      <c r="L85" s="37">
        <f t="shared" si="0"/>
      </c>
      <c r="M85" s="104">
        <f t="shared" si="1"/>
      </c>
      <c r="N85" s="45">
        <f t="shared" si="2"/>
      </c>
      <c r="O85" s="37">
        <f t="shared" si="3"/>
      </c>
      <c r="P85" s="104">
        <f t="shared" si="4"/>
      </c>
      <c r="Q85" s="45">
        <f t="shared" si="5"/>
      </c>
    </row>
    <row r="86" spans="2:17" s="32" customFormat="1" ht="12">
      <c r="B86" s="21">
        <v>65</v>
      </c>
      <c r="C86" s="33"/>
      <c r="D86" s="40"/>
      <c r="E86" s="35"/>
      <c r="F86" s="35"/>
      <c r="G86" s="36"/>
      <c r="H86" s="36"/>
      <c r="I86" s="36"/>
      <c r="J86" s="36"/>
      <c r="K86" s="36"/>
      <c r="L86" s="37">
        <f t="shared" si="0"/>
      </c>
      <c r="M86" s="104">
        <f t="shared" si="1"/>
      </c>
      <c r="N86" s="45">
        <f t="shared" si="2"/>
      </c>
      <c r="O86" s="37">
        <f t="shared" si="3"/>
      </c>
      <c r="P86" s="104">
        <f t="shared" si="4"/>
      </c>
      <c r="Q86" s="45">
        <f t="shared" si="5"/>
      </c>
    </row>
    <row r="87" spans="2:17" s="32" customFormat="1" ht="12">
      <c r="B87" s="21">
        <v>66</v>
      </c>
      <c r="C87" s="33"/>
      <c r="D87" s="40"/>
      <c r="E87" s="35"/>
      <c r="F87" s="35"/>
      <c r="G87" s="36"/>
      <c r="H87" s="36"/>
      <c r="I87" s="36"/>
      <c r="J87" s="36"/>
      <c r="K87" s="36"/>
      <c r="L87" s="37">
        <f aca="true" t="shared" si="6" ref="L87:L150">+IF(G87="","",IF(J87="",G87+90,""))</f>
      </c>
      <c r="M87" s="104">
        <f aca="true" t="shared" si="7" ref="M87:M150">+IF(L87="","",IF(N87="",IF((L87-20)&lt;$O$3,"注意",""),""))</f>
      </c>
      <c r="N87" s="45">
        <f aca="true" t="shared" si="8" ref="N87:N150">+IF(L87="","",IF(L87&lt;$O$3,"請求",""))</f>
      </c>
      <c r="O87" s="37">
        <f aca="true" t="shared" si="9" ref="O87:O150">+IF(G87="","",IF(K87="",G87+180,""))</f>
      </c>
      <c r="P87" s="104">
        <f aca="true" t="shared" si="10" ref="P87:P150">+IF(O87="","",IF(Q87="",IF((O87-20)&lt;$O$3,"注意",""),""))</f>
      </c>
      <c r="Q87" s="45">
        <f aca="true" t="shared" si="11" ref="Q87:Q150">+IF(O87="","",IF(O87&lt;$O$3,"請求",""))</f>
      </c>
    </row>
    <row r="88" spans="2:17" s="32" customFormat="1" ht="12">
      <c r="B88" s="21">
        <v>67</v>
      </c>
      <c r="C88" s="33"/>
      <c r="D88" s="40"/>
      <c r="E88" s="35"/>
      <c r="F88" s="35"/>
      <c r="G88" s="36"/>
      <c r="H88" s="36"/>
      <c r="I88" s="36"/>
      <c r="J88" s="36"/>
      <c r="K88" s="36"/>
      <c r="L88" s="37">
        <f t="shared" si="6"/>
      </c>
      <c r="M88" s="104">
        <f t="shared" si="7"/>
      </c>
      <c r="N88" s="45">
        <f t="shared" si="8"/>
      </c>
      <c r="O88" s="37">
        <f t="shared" si="9"/>
      </c>
      <c r="P88" s="104">
        <f t="shared" si="10"/>
      </c>
      <c r="Q88" s="45">
        <f t="shared" si="11"/>
      </c>
    </row>
    <row r="89" spans="2:17" s="32" customFormat="1" ht="12">
      <c r="B89" s="21">
        <v>68</v>
      </c>
      <c r="C89" s="33"/>
      <c r="D89" s="40"/>
      <c r="E89" s="35"/>
      <c r="F89" s="35"/>
      <c r="G89" s="36"/>
      <c r="H89" s="36"/>
      <c r="I89" s="36"/>
      <c r="J89" s="36"/>
      <c r="K89" s="36"/>
      <c r="L89" s="37">
        <f t="shared" si="6"/>
      </c>
      <c r="M89" s="104">
        <f t="shared" si="7"/>
      </c>
      <c r="N89" s="45">
        <f t="shared" si="8"/>
      </c>
      <c r="O89" s="37">
        <f t="shared" si="9"/>
      </c>
      <c r="P89" s="104">
        <f t="shared" si="10"/>
      </c>
      <c r="Q89" s="45">
        <f t="shared" si="11"/>
      </c>
    </row>
    <row r="90" spans="2:17" s="32" customFormat="1" ht="12">
      <c r="B90" s="21">
        <v>69</v>
      </c>
      <c r="C90" s="33"/>
      <c r="D90" s="40"/>
      <c r="E90" s="35"/>
      <c r="F90" s="35"/>
      <c r="G90" s="36"/>
      <c r="H90" s="36"/>
      <c r="I90" s="36"/>
      <c r="J90" s="36"/>
      <c r="K90" s="36"/>
      <c r="L90" s="37">
        <f t="shared" si="6"/>
      </c>
      <c r="M90" s="104">
        <f t="shared" si="7"/>
      </c>
      <c r="N90" s="45">
        <f t="shared" si="8"/>
      </c>
      <c r="O90" s="37">
        <f t="shared" si="9"/>
      </c>
      <c r="P90" s="104">
        <f t="shared" si="10"/>
      </c>
      <c r="Q90" s="45">
        <f t="shared" si="11"/>
      </c>
    </row>
    <row r="91" spans="2:17" s="32" customFormat="1" ht="12">
      <c r="B91" s="21">
        <v>70</v>
      </c>
      <c r="C91" s="33"/>
      <c r="D91" s="40"/>
      <c r="E91" s="35"/>
      <c r="F91" s="35"/>
      <c r="G91" s="36"/>
      <c r="H91" s="36"/>
      <c r="I91" s="36"/>
      <c r="J91" s="36"/>
      <c r="K91" s="36"/>
      <c r="L91" s="37">
        <f t="shared" si="6"/>
      </c>
      <c r="M91" s="104">
        <f t="shared" si="7"/>
      </c>
      <c r="N91" s="45">
        <f t="shared" si="8"/>
      </c>
      <c r="O91" s="37">
        <f t="shared" si="9"/>
      </c>
      <c r="P91" s="104">
        <f t="shared" si="10"/>
      </c>
      <c r="Q91" s="45">
        <f t="shared" si="11"/>
      </c>
    </row>
    <row r="92" spans="2:17" s="32" customFormat="1" ht="12">
      <c r="B92" s="21">
        <v>71</v>
      </c>
      <c r="C92" s="33"/>
      <c r="D92" s="40"/>
      <c r="E92" s="35"/>
      <c r="F92" s="35"/>
      <c r="G92" s="36"/>
      <c r="H92" s="36"/>
      <c r="I92" s="36"/>
      <c r="J92" s="36"/>
      <c r="K92" s="36"/>
      <c r="L92" s="37">
        <f t="shared" si="6"/>
      </c>
      <c r="M92" s="104">
        <f t="shared" si="7"/>
      </c>
      <c r="N92" s="45">
        <f t="shared" si="8"/>
      </c>
      <c r="O92" s="37">
        <f t="shared" si="9"/>
      </c>
      <c r="P92" s="104">
        <f t="shared" si="10"/>
      </c>
      <c r="Q92" s="45">
        <f t="shared" si="11"/>
      </c>
    </row>
    <row r="93" spans="2:17" s="32" customFormat="1" ht="12">
      <c r="B93" s="21">
        <v>72</v>
      </c>
      <c r="C93" s="33"/>
      <c r="D93" s="40"/>
      <c r="E93" s="35"/>
      <c r="F93" s="35"/>
      <c r="G93" s="36"/>
      <c r="H93" s="36"/>
      <c r="I93" s="36"/>
      <c r="J93" s="36"/>
      <c r="K93" s="36"/>
      <c r="L93" s="37">
        <f t="shared" si="6"/>
      </c>
      <c r="M93" s="104">
        <f t="shared" si="7"/>
      </c>
      <c r="N93" s="45">
        <f t="shared" si="8"/>
      </c>
      <c r="O93" s="37">
        <f t="shared" si="9"/>
      </c>
      <c r="P93" s="104">
        <f t="shared" si="10"/>
      </c>
      <c r="Q93" s="45">
        <f t="shared" si="11"/>
      </c>
    </row>
    <row r="94" spans="2:17" s="32" customFormat="1" ht="12">
      <c r="B94" s="21">
        <v>73</v>
      </c>
      <c r="C94" s="33"/>
      <c r="D94" s="40"/>
      <c r="E94" s="35"/>
      <c r="F94" s="35"/>
      <c r="G94" s="36"/>
      <c r="H94" s="36"/>
      <c r="I94" s="36"/>
      <c r="J94" s="36"/>
      <c r="K94" s="36"/>
      <c r="L94" s="37">
        <f t="shared" si="6"/>
      </c>
      <c r="M94" s="104">
        <f t="shared" si="7"/>
      </c>
      <c r="N94" s="45">
        <f t="shared" si="8"/>
      </c>
      <c r="O94" s="37">
        <f t="shared" si="9"/>
      </c>
      <c r="P94" s="104">
        <f t="shared" si="10"/>
      </c>
      <c r="Q94" s="45">
        <f t="shared" si="11"/>
      </c>
    </row>
    <row r="95" spans="2:17" s="32" customFormat="1" ht="12">
      <c r="B95" s="21">
        <v>74</v>
      </c>
      <c r="C95" s="33"/>
      <c r="D95" s="40"/>
      <c r="E95" s="35"/>
      <c r="F95" s="35"/>
      <c r="G95" s="36"/>
      <c r="H95" s="36"/>
      <c r="I95" s="36"/>
      <c r="J95" s="36"/>
      <c r="K95" s="36"/>
      <c r="L95" s="37">
        <f t="shared" si="6"/>
      </c>
      <c r="M95" s="104">
        <f t="shared" si="7"/>
      </c>
      <c r="N95" s="45">
        <f t="shared" si="8"/>
      </c>
      <c r="O95" s="37">
        <f t="shared" si="9"/>
      </c>
      <c r="P95" s="104">
        <f t="shared" si="10"/>
      </c>
      <c r="Q95" s="45">
        <f t="shared" si="11"/>
      </c>
    </row>
    <row r="96" spans="2:17" s="32" customFormat="1" ht="12">
      <c r="B96" s="21">
        <v>75</v>
      </c>
      <c r="C96" s="33"/>
      <c r="D96" s="40"/>
      <c r="E96" s="35"/>
      <c r="F96" s="35"/>
      <c r="G96" s="36"/>
      <c r="H96" s="36"/>
      <c r="I96" s="36"/>
      <c r="J96" s="36"/>
      <c r="K96" s="36"/>
      <c r="L96" s="37">
        <f t="shared" si="6"/>
      </c>
      <c r="M96" s="104">
        <f t="shared" si="7"/>
      </c>
      <c r="N96" s="45">
        <f t="shared" si="8"/>
      </c>
      <c r="O96" s="37">
        <f t="shared" si="9"/>
      </c>
      <c r="P96" s="104">
        <f t="shared" si="10"/>
      </c>
      <c r="Q96" s="45">
        <f t="shared" si="11"/>
      </c>
    </row>
    <row r="97" spans="2:17" s="32" customFormat="1" ht="12">
      <c r="B97" s="21">
        <v>76</v>
      </c>
      <c r="C97" s="33"/>
      <c r="D97" s="40"/>
      <c r="E97" s="35"/>
      <c r="F97" s="35"/>
      <c r="G97" s="36"/>
      <c r="H97" s="36"/>
      <c r="I97" s="36"/>
      <c r="J97" s="36"/>
      <c r="K97" s="36"/>
      <c r="L97" s="37">
        <f t="shared" si="6"/>
      </c>
      <c r="M97" s="104">
        <f t="shared" si="7"/>
      </c>
      <c r="N97" s="45">
        <f t="shared" si="8"/>
      </c>
      <c r="O97" s="37">
        <f t="shared" si="9"/>
      </c>
      <c r="P97" s="104">
        <f t="shared" si="10"/>
      </c>
      <c r="Q97" s="45">
        <f t="shared" si="11"/>
      </c>
    </row>
    <row r="98" spans="2:17" s="32" customFormat="1" ht="12">
      <c r="B98" s="21">
        <v>77</v>
      </c>
      <c r="C98" s="33"/>
      <c r="D98" s="40"/>
      <c r="E98" s="35"/>
      <c r="F98" s="35"/>
      <c r="G98" s="36"/>
      <c r="H98" s="36"/>
      <c r="I98" s="36"/>
      <c r="J98" s="36"/>
      <c r="K98" s="36"/>
      <c r="L98" s="37">
        <f t="shared" si="6"/>
      </c>
      <c r="M98" s="104">
        <f t="shared" si="7"/>
      </c>
      <c r="N98" s="45">
        <f t="shared" si="8"/>
      </c>
      <c r="O98" s="37">
        <f t="shared" si="9"/>
      </c>
      <c r="P98" s="104">
        <f t="shared" si="10"/>
      </c>
      <c r="Q98" s="45">
        <f t="shared" si="11"/>
      </c>
    </row>
    <row r="99" spans="2:17" s="32" customFormat="1" ht="12">
      <c r="B99" s="21">
        <v>78</v>
      </c>
      <c r="C99" s="33"/>
      <c r="D99" s="40"/>
      <c r="E99" s="35"/>
      <c r="F99" s="35"/>
      <c r="G99" s="36"/>
      <c r="H99" s="36"/>
      <c r="I99" s="36"/>
      <c r="J99" s="36"/>
      <c r="K99" s="36"/>
      <c r="L99" s="37">
        <f t="shared" si="6"/>
      </c>
      <c r="M99" s="104">
        <f t="shared" si="7"/>
      </c>
      <c r="N99" s="45">
        <f t="shared" si="8"/>
      </c>
      <c r="O99" s="37">
        <f t="shared" si="9"/>
      </c>
      <c r="P99" s="104">
        <f t="shared" si="10"/>
      </c>
      <c r="Q99" s="45">
        <f t="shared" si="11"/>
      </c>
    </row>
    <row r="100" spans="2:17" s="32" customFormat="1" ht="12">
      <c r="B100" s="21">
        <v>79</v>
      </c>
      <c r="C100" s="33"/>
      <c r="D100" s="40"/>
      <c r="E100" s="35"/>
      <c r="F100" s="35"/>
      <c r="G100" s="36"/>
      <c r="H100" s="36"/>
      <c r="I100" s="36"/>
      <c r="J100" s="36"/>
      <c r="K100" s="36"/>
      <c r="L100" s="37">
        <f t="shared" si="6"/>
      </c>
      <c r="M100" s="104">
        <f t="shared" si="7"/>
      </c>
      <c r="N100" s="45">
        <f t="shared" si="8"/>
      </c>
      <c r="O100" s="37">
        <f t="shared" si="9"/>
      </c>
      <c r="P100" s="104">
        <f t="shared" si="10"/>
      </c>
      <c r="Q100" s="45">
        <f t="shared" si="11"/>
      </c>
    </row>
    <row r="101" spans="2:17" s="32" customFormat="1" ht="12">
      <c r="B101" s="21">
        <v>80</v>
      </c>
      <c r="C101" s="33"/>
      <c r="D101" s="40"/>
      <c r="E101" s="35"/>
      <c r="F101" s="35"/>
      <c r="G101" s="36"/>
      <c r="H101" s="36"/>
      <c r="I101" s="36"/>
      <c r="J101" s="36"/>
      <c r="K101" s="36"/>
      <c r="L101" s="37">
        <f t="shared" si="6"/>
      </c>
      <c r="M101" s="104">
        <f t="shared" si="7"/>
      </c>
      <c r="N101" s="45">
        <f t="shared" si="8"/>
      </c>
      <c r="O101" s="37">
        <f t="shared" si="9"/>
      </c>
      <c r="P101" s="104">
        <f t="shared" si="10"/>
      </c>
      <c r="Q101" s="45">
        <f t="shared" si="11"/>
      </c>
    </row>
    <row r="102" spans="2:17" s="32" customFormat="1" ht="12">
      <c r="B102" s="21">
        <v>81</v>
      </c>
      <c r="C102" s="33"/>
      <c r="D102" s="40"/>
      <c r="E102" s="35"/>
      <c r="F102" s="35"/>
      <c r="G102" s="36"/>
      <c r="H102" s="36"/>
      <c r="I102" s="36"/>
      <c r="J102" s="36"/>
      <c r="K102" s="36"/>
      <c r="L102" s="37">
        <f t="shared" si="6"/>
      </c>
      <c r="M102" s="104">
        <f t="shared" si="7"/>
      </c>
      <c r="N102" s="45">
        <f t="shared" si="8"/>
      </c>
      <c r="O102" s="37">
        <f t="shared" si="9"/>
      </c>
      <c r="P102" s="104">
        <f t="shared" si="10"/>
      </c>
      <c r="Q102" s="45">
        <f t="shared" si="11"/>
      </c>
    </row>
    <row r="103" spans="2:17" s="32" customFormat="1" ht="12">
      <c r="B103" s="21">
        <v>82</v>
      </c>
      <c r="C103" s="33"/>
      <c r="D103" s="40"/>
      <c r="E103" s="35"/>
      <c r="F103" s="35"/>
      <c r="G103" s="36"/>
      <c r="H103" s="36"/>
      <c r="I103" s="36"/>
      <c r="J103" s="36"/>
      <c r="K103" s="36"/>
      <c r="L103" s="37">
        <f t="shared" si="6"/>
      </c>
      <c r="M103" s="104">
        <f t="shared" si="7"/>
      </c>
      <c r="N103" s="45">
        <f t="shared" si="8"/>
      </c>
      <c r="O103" s="37">
        <f t="shared" si="9"/>
      </c>
      <c r="P103" s="104">
        <f t="shared" si="10"/>
      </c>
      <c r="Q103" s="45">
        <f t="shared" si="11"/>
      </c>
    </row>
    <row r="104" spans="2:17" s="32" customFormat="1" ht="12">
      <c r="B104" s="21">
        <v>83</v>
      </c>
      <c r="C104" s="33"/>
      <c r="D104" s="40"/>
      <c r="E104" s="35"/>
      <c r="F104" s="35"/>
      <c r="G104" s="36"/>
      <c r="H104" s="36"/>
      <c r="I104" s="36"/>
      <c r="J104" s="36"/>
      <c r="K104" s="36"/>
      <c r="L104" s="37">
        <f t="shared" si="6"/>
      </c>
      <c r="M104" s="104">
        <f t="shared" si="7"/>
      </c>
      <c r="N104" s="45">
        <f t="shared" si="8"/>
      </c>
      <c r="O104" s="37">
        <f t="shared" si="9"/>
      </c>
      <c r="P104" s="104">
        <f t="shared" si="10"/>
      </c>
      <c r="Q104" s="45">
        <f t="shared" si="11"/>
      </c>
    </row>
    <row r="105" spans="2:17" s="32" customFormat="1" ht="12">
      <c r="B105" s="21">
        <v>84</v>
      </c>
      <c r="C105" s="33"/>
      <c r="D105" s="40"/>
      <c r="E105" s="35"/>
      <c r="F105" s="35"/>
      <c r="G105" s="36"/>
      <c r="H105" s="36"/>
      <c r="I105" s="36"/>
      <c r="J105" s="36"/>
      <c r="K105" s="36"/>
      <c r="L105" s="37">
        <f t="shared" si="6"/>
      </c>
      <c r="M105" s="104">
        <f t="shared" si="7"/>
      </c>
      <c r="N105" s="45">
        <f t="shared" si="8"/>
      </c>
      <c r="O105" s="37">
        <f t="shared" si="9"/>
      </c>
      <c r="P105" s="104">
        <f t="shared" si="10"/>
      </c>
      <c r="Q105" s="45">
        <f t="shared" si="11"/>
      </c>
    </row>
    <row r="106" spans="2:17" s="32" customFormat="1" ht="12">
      <c r="B106" s="21">
        <v>85</v>
      </c>
      <c r="C106" s="33"/>
      <c r="D106" s="40"/>
      <c r="E106" s="35"/>
      <c r="F106" s="35"/>
      <c r="G106" s="36"/>
      <c r="H106" s="36"/>
      <c r="I106" s="36"/>
      <c r="J106" s="36"/>
      <c r="K106" s="36"/>
      <c r="L106" s="37">
        <f t="shared" si="6"/>
      </c>
      <c r="M106" s="104">
        <f t="shared" si="7"/>
      </c>
      <c r="N106" s="45">
        <f t="shared" si="8"/>
      </c>
      <c r="O106" s="37">
        <f t="shared" si="9"/>
      </c>
      <c r="P106" s="104">
        <f t="shared" si="10"/>
      </c>
      <c r="Q106" s="45">
        <f t="shared" si="11"/>
      </c>
    </row>
    <row r="107" spans="2:17" s="32" customFormat="1" ht="12">
      <c r="B107" s="21">
        <v>86</v>
      </c>
      <c r="C107" s="33"/>
      <c r="D107" s="40"/>
      <c r="E107" s="35"/>
      <c r="F107" s="35"/>
      <c r="G107" s="36"/>
      <c r="H107" s="36"/>
      <c r="I107" s="36"/>
      <c r="J107" s="36"/>
      <c r="K107" s="36"/>
      <c r="L107" s="37">
        <f t="shared" si="6"/>
      </c>
      <c r="M107" s="104">
        <f t="shared" si="7"/>
      </c>
      <c r="N107" s="45">
        <f t="shared" si="8"/>
      </c>
      <c r="O107" s="37">
        <f t="shared" si="9"/>
      </c>
      <c r="P107" s="104">
        <f t="shared" si="10"/>
      </c>
      <c r="Q107" s="45">
        <f t="shared" si="11"/>
      </c>
    </row>
    <row r="108" spans="2:17" s="32" customFormat="1" ht="12">
      <c r="B108" s="21">
        <v>87</v>
      </c>
      <c r="C108" s="33"/>
      <c r="D108" s="40"/>
      <c r="E108" s="35"/>
      <c r="F108" s="35"/>
      <c r="G108" s="36"/>
      <c r="H108" s="36"/>
      <c r="I108" s="36"/>
      <c r="J108" s="36"/>
      <c r="K108" s="36"/>
      <c r="L108" s="37">
        <f t="shared" si="6"/>
      </c>
      <c r="M108" s="104">
        <f t="shared" si="7"/>
      </c>
      <c r="N108" s="45">
        <f t="shared" si="8"/>
      </c>
      <c r="O108" s="37">
        <f t="shared" si="9"/>
      </c>
      <c r="P108" s="104">
        <f t="shared" si="10"/>
      </c>
      <c r="Q108" s="45">
        <f t="shared" si="11"/>
      </c>
    </row>
    <row r="109" spans="2:17" s="32" customFormat="1" ht="12">
      <c r="B109" s="21">
        <v>88</v>
      </c>
      <c r="C109" s="33"/>
      <c r="D109" s="40"/>
      <c r="E109" s="35"/>
      <c r="F109" s="35"/>
      <c r="G109" s="36"/>
      <c r="H109" s="36"/>
      <c r="I109" s="36"/>
      <c r="J109" s="36"/>
      <c r="K109" s="36"/>
      <c r="L109" s="37">
        <f t="shared" si="6"/>
      </c>
      <c r="M109" s="104">
        <f t="shared" si="7"/>
      </c>
      <c r="N109" s="45">
        <f t="shared" si="8"/>
      </c>
      <c r="O109" s="37">
        <f t="shared" si="9"/>
      </c>
      <c r="P109" s="104">
        <f t="shared" si="10"/>
      </c>
      <c r="Q109" s="45">
        <f t="shared" si="11"/>
      </c>
    </row>
    <row r="110" spans="2:17" s="32" customFormat="1" ht="12">
      <c r="B110" s="21">
        <v>89</v>
      </c>
      <c r="C110" s="33"/>
      <c r="D110" s="40"/>
      <c r="E110" s="35"/>
      <c r="F110" s="35"/>
      <c r="G110" s="36"/>
      <c r="H110" s="36"/>
      <c r="I110" s="36"/>
      <c r="J110" s="36"/>
      <c r="K110" s="36"/>
      <c r="L110" s="37">
        <f t="shared" si="6"/>
      </c>
      <c r="M110" s="104">
        <f t="shared" si="7"/>
      </c>
      <c r="N110" s="45">
        <f t="shared" si="8"/>
      </c>
      <c r="O110" s="37">
        <f t="shared" si="9"/>
      </c>
      <c r="P110" s="104">
        <f t="shared" si="10"/>
      </c>
      <c r="Q110" s="45">
        <f t="shared" si="11"/>
      </c>
    </row>
    <row r="111" spans="2:17" s="32" customFormat="1" ht="12">
      <c r="B111" s="21">
        <v>90</v>
      </c>
      <c r="C111" s="33"/>
      <c r="D111" s="40"/>
      <c r="E111" s="35"/>
      <c r="F111" s="35"/>
      <c r="G111" s="36"/>
      <c r="H111" s="36"/>
      <c r="I111" s="36"/>
      <c r="J111" s="36"/>
      <c r="K111" s="36"/>
      <c r="L111" s="37">
        <f t="shared" si="6"/>
      </c>
      <c r="M111" s="104">
        <f t="shared" si="7"/>
      </c>
      <c r="N111" s="45">
        <f t="shared" si="8"/>
      </c>
      <c r="O111" s="37">
        <f t="shared" si="9"/>
      </c>
      <c r="P111" s="104">
        <f t="shared" si="10"/>
      </c>
      <c r="Q111" s="45">
        <f t="shared" si="11"/>
      </c>
    </row>
    <row r="112" spans="2:17" s="32" customFormat="1" ht="12">
      <c r="B112" s="21">
        <v>91</v>
      </c>
      <c r="C112" s="33"/>
      <c r="D112" s="40"/>
      <c r="E112" s="35"/>
      <c r="F112" s="35"/>
      <c r="G112" s="36"/>
      <c r="H112" s="36"/>
      <c r="I112" s="36"/>
      <c r="J112" s="36"/>
      <c r="K112" s="36"/>
      <c r="L112" s="37">
        <f t="shared" si="6"/>
      </c>
      <c r="M112" s="104">
        <f t="shared" si="7"/>
      </c>
      <c r="N112" s="45">
        <f t="shared" si="8"/>
      </c>
      <c r="O112" s="37">
        <f t="shared" si="9"/>
      </c>
      <c r="P112" s="104">
        <f t="shared" si="10"/>
      </c>
      <c r="Q112" s="45">
        <f t="shared" si="11"/>
      </c>
    </row>
    <row r="113" spans="2:17" s="32" customFormat="1" ht="12">
      <c r="B113" s="21">
        <v>92</v>
      </c>
      <c r="C113" s="33"/>
      <c r="D113" s="40"/>
      <c r="E113" s="35"/>
      <c r="F113" s="35"/>
      <c r="G113" s="36"/>
      <c r="H113" s="36"/>
      <c r="I113" s="36"/>
      <c r="J113" s="36"/>
      <c r="K113" s="36"/>
      <c r="L113" s="37">
        <f t="shared" si="6"/>
      </c>
      <c r="M113" s="104">
        <f t="shared" si="7"/>
      </c>
      <c r="N113" s="45">
        <f t="shared" si="8"/>
      </c>
      <c r="O113" s="37">
        <f t="shared" si="9"/>
      </c>
      <c r="P113" s="104">
        <f t="shared" si="10"/>
      </c>
      <c r="Q113" s="45">
        <f t="shared" si="11"/>
      </c>
    </row>
    <row r="114" spans="2:17" s="32" customFormat="1" ht="12">
      <c r="B114" s="21">
        <v>93</v>
      </c>
      <c r="C114" s="33"/>
      <c r="D114" s="40"/>
      <c r="E114" s="35"/>
      <c r="F114" s="35"/>
      <c r="G114" s="36"/>
      <c r="H114" s="36"/>
      <c r="I114" s="36"/>
      <c r="J114" s="36"/>
      <c r="K114" s="36"/>
      <c r="L114" s="37">
        <f t="shared" si="6"/>
      </c>
      <c r="M114" s="104">
        <f t="shared" si="7"/>
      </c>
      <c r="N114" s="45">
        <f t="shared" si="8"/>
      </c>
      <c r="O114" s="37">
        <f t="shared" si="9"/>
      </c>
      <c r="P114" s="104">
        <f t="shared" si="10"/>
      </c>
      <c r="Q114" s="45">
        <f t="shared" si="11"/>
      </c>
    </row>
    <row r="115" spans="2:17" s="32" customFormat="1" ht="12">
      <c r="B115" s="21">
        <v>94</v>
      </c>
      <c r="C115" s="33"/>
      <c r="D115" s="40"/>
      <c r="E115" s="35"/>
      <c r="F115" s="35"/>
      <c r="G115" s="36"/>
      <c r="H115" s="36"/>
      <c r="I115" s="36"/>
      <c r="J115" s="36"/>
      <c r="K115" s="36"/>
      <c r="L115" s="37">
        <f t="shared" si="6"/>
      </c>
      <c r="M115" s="104">
        <f t="shared" si="7"/>
      </c>
      <c r="N115" s="45">
        <f t="shared" si="8"/>
      </c>
      <c r="O115" s="37">
        <f t="shared" si="9"/>
      </c>
      <c r="P115" s="104">
        <f t="shared" si="10"/>
      </c>
      <c r="Q115" s="45">
        <f t="shared" si="11"/>
      </c>
    </row>
    <row r="116" spans="2:17" s="32" customFormat="1" ht="12">
      <c r="B116" s="21">
        <v>95</v>
      </c>
      <c r="C116" s="33"/>
      <c r="D116" s="40"/>
      <c r="E116" s="35"/>
      <c r="F116" s="35"/>
      <c r="G116" s="36"/>
      <c r="H116" s="36"/>
      <c r="I116" s="36"/>
      <c r="J116" s="36"/>
      <c r="K116" s="36"/>
      <c r="L116" s="37">
        <f t="shared" si="6"/>
      </c>
      <c r="M116" s="104">
        <f t="shared" si="7"/>
      </c>
      <c r="N116" s="45">
        <f t="shared" si="8"/>
      </c>
      <c r="O116" s="37">
        <f t="shared" si="9"/>
      </c>
      <c r="P116" s="104">
        <f t="shared" si="10"/>
      </c>
      <c r="Q116" s="45">
        <f t="shared" si="11"/>
      </c>
    </row>
    <row r="117" spans="2:17" s="32" customFormat="1" ht="12">
      <c r="B117" s="21">
        <v>96</v>
      </c>
      <c r="C117" s="33"/>
      <c r="D117" s="40"/>
      <c r="E117" s="35"/>
      <c r="F117" s="35"/>
      <c r="G117" s="36"/>
      <c r="H117" s="36"/>
      <c r="I117" s="36"/>
      <c r="J117" s="36"/>
      <c r="K117" s="36"/>
      <c r="L117" s="37">
        <f t="shared" si="6"/>
      </c>
      <c r="M117" s="104">
        <f t="shared" si="7"/>
      </c>
      <c r="N117" s="45">
        <f t="shared" si="8"/>
      </c>
      <c r="O117" s="37">
        <f t="shared" si="9"/>
      </c>
      <c r="P117" s="104">
        <f t="shared" si="10"/>
      </c>
      <c r="Q117" s="45">
        <f t="shared" si="11"/>
      </c>
    </row>
    <row r="118" spans="2:17" s="32" customFormat="1" ht="12">
      <c r="B118" s="21">
        <v>97</v>
      </c>
      <c r="C118" s="33"/>
      <c r="D118" s="40"/>
      <c r="E118" s="35"/>
      <c r="F118" s="35"/>
      <c r="G118" s="36"/>
      <c r="H118" s="36"/>
      <c r="I118" s="36"/>
      <c r="J118" s="36"/>
      <c r="K118" s="36"/>
      <c r="L118" s="37">
        <f t="shared" si="6"/>
      </c>
      <c r="M118" s="104">
        <f t="shared" si="7"/>
      </c>
      <c r="N118" s="45">
        <f t="shared" si="8"/>
      </c>
      <c r="O118" s="37">
        <f t="shared" si="9"/>
      </c>
      <c r="P118" s="104">
        <f t="shared" si="10"/>
      </c>
      <c r="Q118" s="45">
        <f t="shared" si="11"/>
      </c>
    </row>
    <row r="119" spans="2:17" s="32" customFormat="1" ht="12">
      <c r="B119" s="21">
        <v>98</v>
      </c>
      <c r="C119" s="33"/>
      <c r="D119" s="40"/>
      <c r="E119" s="35"/>
      <c r="F119" s="35"/>
      <c r="G119" s="36"/>
      <c r="H119" s="36"/>
      <c r="I119" s="36"/>
      <c r="J119" s="36"/>
      <c r="K119" s="36"/>
      <c r="L119" s="37">
        <f t="shared" si="6"/>
      </c>
      <c r="M119" s="104">
        <f t="shared" si="7"/>
      </c>
      <c r="N119" s="45">
        <f t="shared" si="8"/>
      </c>
      <c r="O119" s="37">
        <f t="shared" si="9"/>
      </c>
      <c r="P119" s="104">
        <f t="shared" si="10"/>
      </c>
      <c r="Q119" s="45">
        <f t="shared" si="11"/>
      </c>
    </row>
    <row r="120" spans="2:17" s="32" customFormat="1" ht="12">
      <c r="B120" s="21">
        <v>99</v>
      </c>
      <c r="C120" s="33"/>
      <c r="D120" s="40"/>
      <c r="E120" s="35"/>
      <c r="F120" s="35"/>
      <c r="G120" s="36"/>
      <c r="H120" s="36"/>
      <c r="I120" s="36"/>
      <c r="J120" s="36"/>
      <c r="K120" s="36"/>
      <c r="L120" s="37">
        <f t="shared" si="6"/>
      </c>
      <c r="M120" s="104">
        <f t="shared" si="7"/>
      </c>
      <c r="N120" s="45">
        <f t="shared" si="8"/>
      </c>
      <c r="O120" s="37">
        <f t="shared" si="9"/>
      </c>
      <c r="P120" s="104">
        <f t="shared" si="10"/>
      </c>
      <c r="Q120" s="45">
        <f t="shared" si="11"/>
      </c>
    </row>
    <row r="121" spans="2:17" s="32" customFormat="1" ht="12">
      <c r="B121" s="21">
        <v>100</v>
      </c>
      <c r="C121" s="33"/>
      <c r="D121" s="40"/>
      <c r="E121" s="35"/>
      <c r="F121" s="35"/>
      <c r="G121" s="36"/>
      <c r="H121" s="36"/>
      <c r="I121" s="36"/>
      <c r="J121" s="36"/>
      <c r="K121" s="36"/>
      <c r="L121" s="37">
        <f t="shared" si="6"/>
      </c>
      <c r="M121" s="104">
        <f t="shared" si="7"/>
      </c>
      <c r="N121" s="45">
        <f t="shared" si="8"/>
      </c>
      <c r="O121" s="37">
        <f t="shared" si="9"/>
      </c>
      <c r="P121" s="104">
        <f t="shared" si="10"/>
      </c>
      <c r="Q121" s="45">
        <f t="shared" si="11"/>
      </c>
    </row>
    <row r="122" spans="2:17" s="32" customFormat="1" ht="12">
      <c r="B122" s="21">
        <v>101</v>
      </c>
      <c r="C122" s="33"/>
      <c r="D122" s="40"/>
      <c r="E122" s="35"/>
      <c r="F122" s="35"/>
      <c r="G122" s="36"/>
      <c r="H122" s="36"/>
      <c r="I122" s="36"/>
      <c r="J122" s="36"/>
      <c r="K122" s="36"/>
      <c r="L122" s="37">
        <f t="shared" si="6"/>
      </c>
      <c r="M122" s="104">
        <f t="shared" si="7"/>
      </c>
      <c r="N122" s="45">
        <f t="shared" si="8"/>
      </c>
      <c r="O122" s="37">
        <f t="shared" si="9"/>
      </c>
      <c r="P122" s="104">
        <f t="shared" si="10"/>
      </c>
      <c r="Q122" s="45">
        <f t="shared" si="11"/>
      </c>
    </row>
    <row r="123" spans="2:17" s="32" customFormat="1" ht="12">
      <c r="B123" s="21">
        <v>102</v>
      </c>
      <c r="C123" s="33"/>
      <c r="D123" s="40"/>
      <c r="E123" s="35"/>
      <c r="F123" s="35"/>
      <c r="G123" s="36"/>
      <c r="H123" s="36"/>
      <c r="I123" s="36"/>
      <c r="J123" s="36"/>
      <c r="K123" s="36"/>
      <c r="L123" s="37">
        <f t="shared" si="6"/>
      </c>
      <c r="M123" s="104">
        <f t="shared" si="7"/>
      </c>
      <c r="N123" s="45">
        <f t="shared" si="8"/>
      </c>
      <c r="O123" s="37">
        <f t="shared" si="9"/>
      </c>
      <c r="P123" s="104">
        <f t="shared" si="10"/>
      </c>
      <c r="Q123" s="45">
        <f t="shared" si="11"/>
      </c>
    </row>
    <row r="124" spans="2:17" s="32" customFormat="1" ht="12">
      <c r="B124" s="21">
        <v>103</v>
      </c>
      <c r="C124" s="33"/>
      <c r="D124" s="40"/>
      <c r="E124" s="35"/>
      <c r="F124" s="35"/>
      <c r="G124" s="36"/>
      <c r="H124" s="36"/>
      <c r="I124" s="36"/>
      <c r="J124" s="36"/>
      <c r="K124" s="36"/>
      <c r="L124" s="37">
        <f t="shared" si="6"/>
      </c>
      <c r="M124" s="104">
        <f t="shared" si="7"/>
      </c>
      <c r="N124" s="45">
        <f t="shared" si="8"/>
      </c>
      <c r="O124" s="37">
        <f t="shared" si="9"/>
      </c>
      <c r="P124" s="104">
        <f t="shared" si="10"/>
      </c>
      <c r="Q124" s="45">
        <f t="shared" si="11"/>
      </c>
    </row>
    <row r="125" spans="2:17" s="32" customFormat="1" ht="12">
      <c r="B125" s="21">
        <v>104</v>
      </c>
      <c r="C125" s="33"/>
      <c r="D125" s="40"/>
      <c r="E125" s="35"/>
      <c r="F125" s="35"/>
      <c r="G125" s="36"/>
      <c r="H125" s="36"/>
      <c r="I125" s="36"/>
      <c r="J125" s="36"/>
      <c r="K125" s="36"/>
      <c r="L125" s="37">
        <f t="shared" si="6"/>
      </c>
      <c r="M125" s="104">
        <f t="shared" si="7"/>
      </c>
      <c r="N125" s="45">
        <f t="shared" si="8"/>
      </c>
      <c r="O125" s="37">
        <f t="shared" si="9"/>
      </c>
      <c r="P125" s="104">
        <f t="shared" si="10"/>
      </c>
      <c r="Q125" s="45">
        <f t="shared" si="11"/>
      </c>
    </row>
    <row r="126" spans="2:17" s="32" customFormat="1" ht="12">
      <c r="B126" s="21">
        <v>105</v>
      </c>
      <c r="C126" s="33"/>
      <c r="D126" s="40"/>
      <c r="E126" s="35"/>
      <c r="F126" s="35"/>
      <c r="G126" s="36"/>
      <c r="H126" s="36"/>
      <c r="I126" s="36"/>
      <c r="J126" s="36"/>
      <c r="K126" s="36"/>
      <c r="L126" s="37">
        <f t="shared" si="6"/>
      </c>
      <c r="M126" s="104">
        <f t="shared" si="7"/>
      </c>
      <c r="N126" s="45">
        <f t="shared" si="8"/>
      </c>
      <c r="O126" s="37">
        <f t="shared" si="9"/>
      </c>
      <c r="P126" s="104">
        <f t="shared" si="10"/>
      </c>
      <c r="Q126" s="45">
        <f t="shared" si="11"/>
      </c>
    </row>
    <row r="127" spans="2:17" s="32" customFormat="1" ht="12">
      <c r="B127" s="21">
        <v>106</v>
      </c>
      <c r="C127" s="33"/>
      <c r="D127" s="40"/>
      <c r="E127" s="35"/>
      <c r="F127" s="35"/>
      <c r="G127" s="36"/>
      <c r="H127" s="36"/>
      <c r="I127" s="36"/>
      <c r="J127" s="36"/>
      <c r="K127" s="36"/>
      <c r="L127" s="37">
        <f t="shared" si="6"/>
      </c>
      <c r="M127" s="104">
        <f t="shared" si="7"/>
      </c>
      <c r="N127" s="45">
        <f t="shared" si="8"/>
      </c>
      <c r="O127" s="37">
        <f t="shared" si="9"/>
      </c>
      <c r="P127" s="104">
        <f t="shared" si="10"/>
      </c>
      <c r="Q127" s="45">
        <f t="shared" si="11"/>
      </c>
    </row>
    <row r="128" spans="2:17" s="32" customFormat="1" ht="12">
      <c r="B128" s="21">
        <v>107</v>
      </c>
      <c r="C128" s="33"/>
      <c r="D128" s="40"/>
      <c r="E128" s="35"/>
      <c r="F128" s="35"/>
      <c r="G128" s="36"/>
      <c r="H128" s="36"/>
      <c r="I128" s="36"/>
      <c r="J128" s="36"/>
      <c r="K128" s="36"/>
      <c r="L128" s="37">
        <f t="shared" si="6"/>
      </c>
      <c r="M128" s="104">
        <f t="shared" si="7"/>
      </c>
      <c r="N128" s="45">
        <f t="shared" si="8"/>
      </c>
      <c r="O128" s="37">
        <f t="shared" si="9"/>
      </c>
      <c r="P128" s="104">
        <f t="shared" si="10"/>
      </c>
      <c r="Q128" s="45">
        <f t="shared" si="11"/>
      </c>
    </row>
    <row r="129" spans="2:17" s="32" customFormat="1" ht="12">
      <c r="B129" s="21">
        <v>108</v>
      </c>
      <c r="C129" s="33"/>
      <c r="D129" s="40"/>
      <c r="E129" s="35"/>
      <c r="F129" s="35"/>
      <c r="G129" s="36"/>
      <c r="H129" s="36"/>
      <c r="I129" s="36"/>
      <c r="J129" s="36"/>
      <c r="K129" s="36"/>
      <c r="L129" s="37">
        <f t="shared" si="6"/>
      </c>
      <c r="M129" s="104">
        <f t="shared" si="7"/>
      </c>
      <c r="N129" s="45">
        <f t="shared" si="8"/>
      </c>
      <c r="O129" s="37">
        <f t="shared" si="9"/>
      </c>
      <c r="P129" s="104">
        <f t="shared" si="10"/>
      </c>
      <c r="Q129" s="45">
        <f t="shared" si="11"/>
      </c>
    </row>
    <row r="130" spans="2:17" s="32" customFormat="1" ht="12">
      <c r="B130" s="21">
        <v>109</v>
      </c>
      <c r="C130" s="33"/>
      <c r="D130" s="40"/>
      <c r="E130" s="35"/>
      <c r="F130" s="35"/>
      <c r="G130" s="36"/>
      <c r="H130" s="36"/>
      <c r="I130" s="36"/>
      <c r="J130" s="36"/>
      <c r="K130" s="36"/>
      <c r="L130" s="37">
        <f t="shared" si="6"/>
      </c>
      <c r="M130" s="104">
        <f t="shared" si="7"/>
      </c>
      <c r="N130" s="45">
        <f t="shared" si="8"/>
      </c>
      <c r="O130" s="37">
        <f t="shared" si="9"/>
      </c>
      <c r="P130" s="104">
        <f t="shared" si="10"/>
      </c>
      <c r="Q130" s="45">
        <f t="shared" si="11"/>
      </c>
    </row>
    <row r="131" spans="2:17" s="32" customFormat="1" ht="12">
      <c r="B131" s="21">
        <v>110</v>
      </c>
      <c r="C131" s="33"/>
      <c r="D131" s="40"/>
      <c r="E131" s="35"/>
      <c r="F131" s="35"/>
      <c r="G131" s="36"/>
      <c r="H131" s="36"/>
      <c r="I131" s="36"/>
      <c r="J131" s="36"/>
      <c r="K131" s="36"/>
      <c r="L131" s="37">
        <f t="shared" si="6"/>
      </c>
      <c r="M131" s="104">
        <f t="shared" si="7"/>
      </c>
      <c r="N131" s="45">
        <f t="shared" si="8"/>
      </c>
      <c r="O131" s="37">
        <f t="shared" si="9"/>
      </c>
      <c r="P131" s="104">
        <f t="shared" si="10"/>
      </c>
      <c r="Q131" s="45">
        <f t="shared" si="11"/>
      </c>
    </row>
    <row r="132" spans="2:17" s="32" customFormat="1" ht="12">
      <c r="B132" s="21">
        <v>111</v>
      </c>
      <c r="C132" s="33"/>
      <c r="D132" s="40"/>
      <c r="E132" s="35"/>
      <c r="F132" s="35"/>
      <c r="G132" s="36"/>
      <c r="H132" s="36"/>
      <c r="I132" s="36"/>
      <c r="J132" s="36"/>
      <c r="K132" s="36"/>
      <c r="L132" s="37">
        <f t="shared" si="6"/>
      </c>
      <c r="M132" s="104">
        <f t="shared" si="7"/>
      </c>
      <c r="N132" s="45">
        <f t="shared" si="8"/>
      </c>
      <c r="O132" s="37">
        <f t="shared" si="9"/>
      </c>
      <c r="P132" s="104">
        <f t="shared" si="10"/>
      </c>
      <c r="Q132" s="45">
        <f t="shared" si="11"/>
      </c>
    </row>
    <row r="133" spans="2:17" s="32" customFormat="1" ht="12">
      <c r="B133" s="21">
        <v>112</v>
      </c>
      <c r="C133" s="33"/>
      <c r="D133" s="40"/>
      <c r="E133" s="35"/>
      <c r="F133" s="35"/>
      <c r="G133" s="36"/>
      <c r="H133" s="36"/>
      <c r="I133" s="36"/>
      <c r="J133" s="36"/>
      <c r="K133" s="36"/>
      <c r="L133" s="37">
        <f t="shared" si="6"/>
      </c>
      <c r="M133" s="104">
        <f t="shared" si="7"/>
      </c>
      <c r="N133" s="45">
        <f t="shared" si="8"/>
      </c>
      <c r="O133" s="37">
        <f t="shared" si="9"/>
      </c>
      <c r="P133" s="104">
        <f t="shared" si="10"/>
      </c>
      <c r="Q133" s="45">
        <f t="shared" si="11"/>
      </c>
    </row>
    <row r="134" spans="2:17" s="32" customFormat="1" ht="12">
      <c r="B134" s="21">
        <v>113</v>
      </c>
      <c r="C134" s="33"/>
      <c r="D134" s="40"/>
      <c r="E134" s="35"/>
      <c r="F134" s="35"/>
      <c r="G134" s="36"/>
      <c r="H134" s="36"/>
      <c r="I134" s="36"/>
      <c r="J134" s="36"/>
      <c r="K134" s="36"/>
      <c r="L134" s="37">
        <f t="shared" si="6"/>
      </c>
      <c r="M134" s="104">
        <f t="shared" si="7"/>
      </c>
      <c r="N134" s="45">
        <f t="shared" si="8"/>
      </c>
      <c r="O134" s="37">
        <f t="shared" si="9"/>
      </c>
      <c r="P134" s="104">
        <f t="shared" si="10"/>
      </c>
      <c r="Q134" s="45">
        <f t="shared" si="11"/>
      </c>
    </row>
    <row r="135" spans="2:17" s="32" customFormat="1" ht="12">
      <c r="B135" s="21">
        <v>114</v>
      </c>
      <c r="C135" s="33"/>
      <c r="D135" s="40"/>
      <c r="E135" s="35"/>
      <c r="F135" s="35"/>
      <c r="G135" s="36"/>
      <c r="H135" s="36"/>
      <c r="I135" s="36"/>
      <c r="J135" s="36"/>
      <c r="K135" s="36"/>
      <c r="L135" s="37">
        <f t="shared" si="6"/>
      </c>
      <c r="M135" s="104">
        <f t="shared" si="7"/>
      </c>
      <c r="N135" s="45">
        <f t="shared" si="8"/>
      </c>
      <c r="O135" s="37">
        <f t="shared" si="9"/>
      </c>
      <c r="P135" s="104">
        <f t="shared" si="10"/>
      </c>
      <c r="Q135" s="45">
        <f t="shared" si="11"/>
      </c>
    </row>
    <row r="136" spans="2:17" s="32" customFormat="1" ht="12">
      <c r="B136" s="21">
        <v>115</v>
      </c>
      <c r="C136" s="33"/>
      <c r="D136" s="40"/>
      <c r="E136" s="35"/>
      <c r="F136" s="35"/>
      <c r="G136" s="36"/>
      <c r="H136" s="36"/>
      <c r="I136" s="36"/>
      <c r="J136" s="36"/>
      <c r="K136" s="36"/>
      <c r="L136" s="37">
        <f t="shared" si="6"/>
      </c>
      <c r="M136" s="104">
        <f t="shared" si="7"/>
      </c>
      <c r="N136" s="45">
        <f t="shared" si="8"/>
      </c>
      <c r="O136" s="37">
        <f t="shared" si="9"/>
      </c>
      <c r="P136" s="104">
        <f t="shared" si="10"/>
      </c>
      <c r="Q136" s="45">
        <f t="shared" si="11"/>
      </c>
    </row>
    <row r="137" spans="2:17" s="32" customFormat="1" ht="12">
      <c r="B137" s="21">
        <v>116</v>
      </c>
      <c r="C137" s="33"/>
      <c r="D137" s="40"/>
      <c r="E137" s="35"/>
      <c r="F137" s="35"/>
      <c r="G137" s="36"/>
      <c r="H137" s="36"/>
      <c r="I137" s="36"/>
      <c r="J137" s="36"/>
      <c r="K137" s="36"/>
      <c r="L137" s="37">
        <f t="shared" si="6"/>
      </c>
      <c r="M137" s="104">
        <f t="shared" si="7"/>
      </c>
      <c r="N137" s="45">
        <f t="shared" si="8"/>
      </c>
      <c r="O137" s="37">
        <f t="shared" si="9"/>
      </c>
      <c r="P137" s="104">
        <f t="shared" si="10"/>
      </c>
      <c r="Q137" s="45">
        <f t="shared" si="11"/>
      </c>
    </row>
    <row r="138" spans="2:17" s="32" customFormat="1" ht="12">
      <c r="B138" s="21">
        <v>117</v>
      </c>
      <c r="C138" s="33"/>
      <c r="D138" s="40"/>
      <c r="E138" s="35"/>
      <c r="F138" s="35"/>
      <c r="G138" s="36"/>
      <c r="H138" s="36"/>
      <c r="I138" s="36"/>
      <c r="J138" s="36"/>
      <c r="K138" s="36"/>
      <c r="L138" s="37">
        <f t="shared" si="6"/>
      </c>
      <c r="M138" s="104">
        <f t="shared" si="7"/>
      </c>
      <c r="N138" s="45">
        <f t="shared" si="8"/>
      </c>
      <c r="O138" s="37">
        <f t="shared" si="9"/>
      </c>
      <c r="P138" s="104">
        <f t="shared" si="10"/>
      </c>
      <c r="Q138" s="45">
        <f t="shared" si="11"/>
      </c>
    </row>
    <row r="139" spans="2:17" s="32" customFormat="1" ht="12">
      <c r="B139" s="21">
        <v>118</v>
      </c>
      <c r="C139" s="33"/>
      <c r="D139" s="40"/>
      <c r="E139" s="35"/>
      <c r="F139" s="35"/>
      <c r="G139" s="36"/>
      <c r="H139" s="36"/>
      <c r="I139" s="36"/>
      <c r="J139" s="36"/>
      <c r="K139" s="36"/>
      <c r="L139" s="37">
        <f t="shared" si="6"/>
      </c>
      <c r="M139" s="104">
        <f t="shared" si="7"/>
      </c>
      <c r="N139" s="45">
        <f t="shared" si="8"/>
      </c>
      <c r="O139" s="37">
        <f t="shared" si="9"/>
      </c>
      <c r="P139" s="104">
        <f t="shared" si="10"/>
      </c>
      <c r="Q139" s="45">
        <f t="shared" si="11"/>
      </c>
    </row>
    <row r="140" spans="2:17" s="32" customFormat="1" ht="12">
      <c r="B140" s="21">
        <v>119</v>
      </c>
      <c r="C140" s="33"/>
      <c r="D140" s="40"/>
      <c r="E140" s="35"/>
      <c r="F140" s="35"/>
      <c r="G140" s="36"/>
      <c r="H140" s="36"/>
      <c r="I140" s="36"/>
      <c r="J140" s="36"/>
      <c r="K140" s="36"/>
      <c r="L140" s="37">
        <f t="shared" si="6"/>
      </c>
      <c r="M140" s="104">
        <f t="shared" si="7"/>
      </c>
      <c r="N140" s="45">
        <f t="shared" si="8"/>
      </c>
      <c r="O140" s="37">
        <f t="shared" si="9"/>
      </c>
      <c r="P140" s="104">
        <f t="shared" si="10"/>
      </c>
      <c r="Q140" s="45">
        <f t="shared" si="11"/>
      </c>
    </row>
    <row r="141" spans="2:17" s="32" customFormat="1" ht="12">
      <c r="B141" s="21">
        <v>120</v>
      </c>
      <c r="C141" s="33"/>
      <c r="D141" s="40"/>
      <c r="E141" s="35"/>
      <c r="F141" s="35"/>
      <c r="G141" s="36"/>
      <c r="H141" s="36"/>
      <c r="I141" s="36"/>
      <c r="J141" s="36"/>
      <c r="K141" s="36"/>
      <c r="L141" s="37">
        <f t="shared" si="6"/>
      </c>
      <c r="M141" s="104">
        <f t="shared" si="7"/>
      </c>
      <c r="N141" s="45">
        <f t="shared" si="8"/>
      </c>
      <c r="O141" s="37">
        <f t="shared" si="9"/>
      </c>
      <c r="P141" s="104">
        <f t="shared" si="10"/>
      </c>
      <c r="Q141" s="45">
        <f t="shared" si="11"/>
      </c>
    </row>
    <row r="142" spans="2:17" s="32" customFormat="1" ht="12">
      <c r="B142" s="21">
        <v>121</v>
      </c>
      <c r="C142" s="33"/>
      <c r="D142" s="40"/>
      <c r="E142" s="35"/>
      <c r="F142" s="35"/>
      <c r="G142" s="36"/>
      <c r="H142" s="36"/>
      <c r="I142" s="36"/>
      <c r="J142" s="36"/>
      <c r="K142" s="36"/>
      <c r="L142" s="37">
        <f t="shared" si="6"/>
      </c>
      <c r="M142" s="104">
        <f t="shared" si="7"/>
      </c>
      <c r="N142" s="45">
        <f t="shared" si="8"/>
      </c>
      <c r="O142" s="37">
        <f t="shared" si="9"/>
      </c>
      <c r="P142" s="104">
        <f t="shared" si="10"/>
      </c>
      <c r="Q142" s="45">
        <f t="shared" si="11"/>
      </c>
    </row>
    <row r="143" spans="2:17" s="32" customFormat="1" ht="12">
      <c r="B143" s="21">
        <v>122</v>
      </c>
      <c r="C143" s="33"/>
      <c r="D143" s="40"/>
      <c r="E143" s="35"/>
      <c r="F143" s="35"/>
      <c r="G143" s="36"/>
      <c r="H143" s="36"/>
      <c r="I143" s="36"/>
      <c r="J143" s="36"/>
      <c r="K143" s="36"/>
      <c r="L143" s="37">
        <f t="shared" si="6"/>
      </c>
      <c r="M143" s="104">
        <f t="shared" si="7"/>
      </c>
      <c r="N143" s="45">
        <f t="shared" si="8"/>
      </c>
      <c r="O143" s="37">
        <f t="shared" si="9"/>
      </c>
      <c r="P143" s="104">
        <f t="shared" si="10"/>
      </c>
      <c r="Q143" s="45">
        <f t="shared" si="11"/>
      </c>
    </row>
    <row r="144" spans="2:17" s="32" customFormat="1" ht="12">
      <c r="B144" s="21">
        <v>123</v>
      </c>
      <c r="C144" s="33"/>
      <c r="D144" s="40"/>
      <c r="E144" s="35"/>
      <c r="F144" s="35"/>
      <c r="G144" s="36"/>
      <c r="H144" s="36"/>
      <c r="I144" s="36"/>
      <c r="J144" s="36"/>
      <c r="K144" s="36"/>
      <c r="L144" s="37">
        <f t="shared" si="6"/>
      </c>
      <c r="M144" s="104">
        <f t="shared" si="7"/>
      </c>
      <c r="N144" s="45">
        <f t="shared" si="8"/>
      </c>
      <c r="O144" s="37">
        <f t="shared" si="9"/>
      </c>
      <c r="P144" s="104">
        <f t="shared" si="10"/>
      </c>
      <c r="Q144" s="45">
        <f t="shared" si="11"/>
      </c>
    </row>
    <row r="145" spans="2:17" s="32" customFormat="1" ht="12">
      <c r="B145" s="21">
        <v>124</v>
      </c>
      <c r="C145" s="33"/>
      <c r="D145" s="40"/>
      <c r="E145" s="35"/>
      <c r="F145" s="35"/>
      <c r="G145" s="36"/>
      <c r="H145" s="36"/>
      <c r="I145" s="36"/>
      <c r="J145" s="36"/>
      <c r="K145" s="36"/>
      <c r="L145" s="37">
        <f t="shared" si="6"/>
      </c>
      <c r="M145" s="104">
        <f t="shared" si="7"/>
      </c>
      <c r="N145" s="45">
        <f t="shared" si="8"/>
      </c>
      <c r="O145" s="37">
        <f t="shared" si="9"/>
      </c>
      <c r="P145" s="104">
        <f t="shared" si="10"/>
      </c>
      <c r="Q145" s="45">
        <f t="shared" si="11"/>
      </c>
    </row>
    <row r="146" spans="2:17" s="32" customFormat="1" ht="12">
      <c r="B146" s="21">
        <v>125</v>
      </c>
      <c r="C146" s="33"/>
      <c r="D146" s="40"/>
      <c r="E146" s="35"/>
      <c r="F146" s="35"/>
      <c r="G146" s="36"/>
      <c r="H146" s="36"/>
      <c r="I146" s="36"/>
      <c r="J146" s="36"/>
      <c r="K146" s="36"/>
      <c r="L146" s="37">
        <f t="shared" si="6"/>
      </c>
      <c r="M146" s="104">
        <f t="shared" si="7"/>
      </c>
      <c r="N146" s="45">
        <f t="shared" si="8"/>
      </c>
      <c r="O146" s="37">
        <f t="shared" si="9"/>
      </c>
      <c r="P146" s="104">
        <f t="shared" si="10"/>
      </c>
      <c r="Q146" s="45">
        <f t="shared" si="11"/>
      </c>
    </row>
    <row r="147" spans="2:17" s="32" customFormat="1" ht="12">
      <c r="B147" s="21">
        <v>126</v>
      </c>
      <c r="C147" s="33"/>
      <c r="D147" s="40"/>
      <c r="E147" s="35"/>
      <c r="F147" s="35"/>
      <c r="G147" s="36"/>
      <c r="H147" s="36"/>
      <c r="I147" s="36"/>
      <c r="J147" s="36"/>
      <c r="K147" s="36"/>
      <c r="L147" s="37">
        <f t="shared" si="6"/>
      </c>
      <c r="M147" s="104">
        <f t="shared" si="7"/>
      </c>
      <c r="N147" s="45">
        <f t="shared" si="8"/>
      </c>
      <c r="O147" s="37">
        <f t="shared" si="9"/>
      </c>
      <c r="P147" s="104">
        <f t="shared" si="10"/>
      </c>
      <c r="Q147" s="45">
        <f t="shared" si="11"/>
      </c>
    </row>
    <row r="148" spans="2:17" s="32" customFormat="1" ht="12">
      <c r="B148" s="21">
        <v>127</v>
      </c>
      <c r="C148" s="33"/>
      <c r="D148" s="40"/>
      <c r="E148" s="35"/>
      <c r="F148" s="35"/>
      <c r="G148" s="36"/>
      <c r="H148" s="36"/>
      <c r="I148" s="36"/>
      <c r="J148" s="36"/>
      <c r="K148" s="36"/>
      <c r="L148" s="37">
        <f t="shared" si="6"/>
      </c>
      <c r="M148" s="104">
        <f t="shared" si="7"/>
      </c>
      <c r="N148" s="45">
        <f t="shared" si="8"/>
      </c>
      <c r="O148" s="37">
        <f t="shared" si="9"/>
      </c>
      <c r="P148" s="104">
        <f t="shared" si="10"/>
      </c>
      <c r="Q148" s="45">
        <f t="shared" si="11"/>
      </c>
    </row>
    <row r="149" spans="2:17" s="32" customFormat="1" ht="12">
      <c r="B149" s="21">
        <v>128</v>
      </c>
      <c r="C149" s="33"/>
      <c r="D149" s="40"/>
      <c r="E149" s="35"/>
      <c r="F149" s="35"/>
      <c r="G149" s="36"/>
      <c r="H149" s="36"/>
      <c r="I149" s="36"/>
      <c r="J149" s="36"/>
      <c r="K149" s="36"/>
      <c r="L149" s="37">
        <f t="shared" si="6"/>
      </c>
      <c r="M149" s="104">
        <f t="shared" si="7"/>
      </c>
      <c r="N149" s="45">
        <f t="shared" si="8"/>
      </c>
      <c r="O149" s="37">
        <f t="shared" si="9"/>
      </c>
      <c r="P149" s="104">
        <f t="shared" si="10"/>
      </c>
      <c r="Q149" s="45">
        <f t="shared" si="11"/>
      </c>
    </row>
    <row r="150" spans="2:17" s="32" customFormat="1" ht="12">
      <c r="B150" s="21">
        <v>129</v>
      </c>
      <c r="C150" s="33"/>
      <c r="D150" s="40"/>
      <c r="E150" s="35"/>
      <c r="F150" s="35"/>
      <c r="G150" s="36"/>
      <c r="H150" s="36"/>
      <c r="I150" s="36"/>
      <c r="J150" s="36"/>
      <c r="K150" s="36"/>
      <c r="L150" s="37">
        <f t="shared" si="6"/>
      </c>
      <c r="M150" s="104">
        <f t="shared" si="7"/>
      </c>
      <c r="N150" s="45">
        <f t="shared" si="8"/>
      </c>
      <c r="O150" s="37">
        <f t="shared" si="9"/>
      </c>
      <c r="P150" s="104">
        <f t="shared" si="10"/>
      </c>
      <c r="Q150" s="45">
        <f t="shared" si="11"/>
      </c>
    </row>
    <row r="151" spans="2:17" s="32" customFormat="1" ht="12">
      <c r="B151" s="21">
        <v>130</v>
      </c>
      <c r="C151" s="33"/>
      <c r="D151" s="40"/>
      <c r="E151" s="35"/>
      <c r="F151" s="35"/>
      <c r="G151" s="36"/>
      <c r="H151" s="36"/>
      <c r="I151" s="36"/>
      <c r="J151" s="36"/>
      <c r="K151" s="36"/>
      <c r="L151" s="37">
        <f aca="true" t="shared" si="12" ref="L151:L214">+IF(G151="","",IF(J151="",G151+90,""))</f>
      </c>
      <c r="M151" s="104">
        <f aca="true" t="shared" si="13" ref="M151:M214">+IF(L151="","",IF(N151="",IF((L151-20)&lt;$O$3,"注意",""),""))</f>
      </c>
      <c r="N151" s="45">
        <f aca="true" t="shared" si="14" ref="N151:N214">+IF(L151="","",IF(L151&lt;$O$3,"請求",""))</f>
      </c>
      <c r="O151" s="37">
        <f aca="true" t="shared" si="15" ref="O151:O214">+IF(G151="","",IF(K151="",G151+180,""))</f>
      </c>
      <c r="P151" s="104">
        <f aca="true" t="shared" si="16" ref="P151:P214">+IF(O151="","",IF(Q151="",IF((O151-20)&lt;$O$3,"注意",""),""))</f>
      </c>
      <c r="Q151" s="45">
        <f aca="true" t="shared" si="17" ref="Q151:Q214">+IF(O151="","",IF(O151&lt;$O$3,"請求",""))</f>
      </c>
    </row>
    <row r="152" spans="2:17" s="32" customFormat="1" ht="12">
      <c r="B152" s="21">
        <v>131</v>
      </c>
      <c r="C152" s="33"/>
      <c r="D152" s="40"/>
      <c r="E152" s="35"/>
      <c r="F152" s="35"/>
      <c r="G152" s="36"/>
      <c r="H152" s="36"/>
      <c r="I152" s="36"/>
      <c r="J152" s="36"/>
      <c r="K152" s="36"/>
      <c r="L152" s="37">
        <f t="shared" si="12"/>
      </c>
      <c r="M152" s="104">
        <f t="shared" si="13"/>
      </c>
      <c r="N152" s="45">
        <f t="shared" si="14"/>
      </c>
      <c r="O152" s="37">
        <f t="shared" si="15"/>
      </c>
      <c r="P152" s="104">
        <f t="shared" si="16"/>
      </c>
      <c r="Q152" s="45">
        <f t="shared" si="17"/>
      </c>
    </row>
    <row r="153" spans="2:17" s="32" customFormat="1" ht="12">
      <c r="B153" s="21">
        <v>132</v>
      </c>
      <c r="C153" s="33"/>
      <c r="D153" s="40"/>
      <c r="E153" s="35"/>
      <c r="F153" s="35"/>
      <c r="G153" s="36"/>
      <c r="H153" s="36"/>
      <c r="I153" s="36"/>
      <c r="J153" s="36"/>
      <c r="K153" s="36"/>
      <c r="L153" s="37">
        <f t="shared" si="12"/>
      </c>
      <c r="M153" s="104">
        <f t="shared" si="13"/>
      </c>
      <c r="N153" s="45">
        <f t="shared" si="14"/>
      </c>
      <c r="O153" s="37">
        <f t="shared" si="15"/>
      </c>
      <c r="P153" s="104">
        <f t="shared" si="16"/>
      </c>
      <c r="Q153" s="45">
        <f t="shared" si="17"/>
      </c>
    </row>
    <row r="154" spans="2:17" s="32" customFormat="1" ht="12">
      <c r="B154" s="21">
        <v>133</v>
      </c>
      <c r="C154" s="33"/>
      <c r="D154" s="40"/>
      <c r="E154" s="35"/>
      <c r="F154" s="35"/>
      <c r="G154" s="36"/>
      <c r="H154" s="36"/>
      <c r="I154" s="36"/>
      <c r="J154" s="36"/>
      <c r="K154" s="36"/>
      <c r="L154" s="37">
        <f t="shared" si="12"/>
      </c>
      <c r="M154" s="104">
        <f t="shared" si="13"/>
      </c>
      <c r="N154" s="45">
        <f t="shared" si="14"/>
      </c>
      <c r="O154" s="37">
        <f t="shared" si="15"/>
      </c>
      <c r="P154" s="104">
        <f t="shared" si="16"/>
      </c>
      <c r="Q154" s="45">
        <f t="shared" si="17"/>
      </c>
    </row>
    <row r="155" spans="2:17" s="32" customFormat="1" ht="12">
      <c r="B155" s="21">
        <v>134</v>
      </c>
      <c r="C155" s="33"/>
      <c r="D155" s="40"/>
      <c r="E155" s="35"/>
      <c r="F155" s="35"/>
      <c r="G155" s="36"/>
      <c r="H155" s="36"/>
      <c r="I155" s="36"/>
      <c r="J155" s="36"/>
      <c r="K155" s="36"/>
      <c r="L155" s="37">
        <f t="shared" si="12"/>
      </c>
      <c r="M155" s="104">
        <f t="shared" si="13"/>
      </c>
      <c r="N155" s="45">
        <f t="shared" si="14"/>
      </c>
      <c r="O155" s="37">
        <f t="shared" si="15"/>
      </c>
      <c r="P155" s="104">
        <f t="shared" si="16"/>
      </c>
      <c r="Q155" s="45">
        <f t="shared" si="17"/>
      </c>
    </row>
    <row r="156" spans="2:17" s="32" customFormat="1" ht="12">
      <c r="B156" s="21">
        <v>135</v>
      </c>
      <c r="C156" s="33"/>
      <c r="D156" s="40"/>
      <c r="E156" s="35"/>
      <c r="F156" s="35"/>
      <c r="G156" s="36"/>
      <c r="H156" s="36"/>
      <c r="I156" s="36"/>
      <c r="J156" s="36"/>
      <c r="K156" s="36"/>
      <c r="L156" s="37">
        <f t="shared" si="12"/>
      </c>
      <c r="M156" s="104">
        <f t="shared" si="13"/>
      </c>
      <c r="N156" s="45">
        <f t="shared" si="14"/>
      </c>
      <c r="O156" s="37">
        <f t="shared" si="15"/>
      </c>
      <c r="P156" s="104">
        <f t="shared" si="16"/>
      </c>
      <c r="Q156" s="45">
        <f t="shared" si="17"/>
      </c>
    </row>
    <row r="157" spans="2:17" s="32" customFormat="1" ht="12">
      <c r="B157" s="21">
        <v>136</v>
      </c>
      <c r="C157" s="33"/>
      <c r="D157" s="40"/>
      <c r="E157" s="35"/>
      <c r="F157" s="35"/>
      <c r="G157" s="36"/>
      <c r="H157" s="36"/>
      <c r="I157" s="36"/>
      <c r="J157" s="36"/>
      <c r="K157" s="36"/>
      <c r="L157" s="37">
        <f t="shared" si="12"/>
      </c>
      <c r="M157" s="104">
        <f t="shared" si="13"/>
      </c>
      <c r="N157" s="45">
        <f t="shared" si="14"/>
      </c>
      <c r="O157" s="37">
        <f t="shared" si="15"/>
      </c>
      <c r="P157" s="104">
        <f t="shared" si="16"/>
      </c>
      <c r="Q157" s="45">
        <f t="shared" si="17"/>
      </c>
    </row>
    <row r="158" spans="2:17" s="32" customFormat="1" ht="12">
      <c r="B158" s="21">
        <v>137</v>
      </c>
      <c r="C158" s="33"/>
      <c r="D158" s="40"/>
      <c r="E158" s="35"/>
      <c r="F158" s="35"/>
      <c r="G158" s="36"/>
      <c r="H158" s="36"/>
      <c r="I158" s="36"/>
      <c r="J158" s="36"/>
      <c r="K158" s="36"/>
      <c r="L158" s="37">
        <f t="shared" si="12"/>
      </c>
      <c r="M158" s="104">
        <f t="shared" si="13"/>
      </c>
      <c r="N158" s="45">
        <f t="shared" si="14"/>
      </c>
      <c r="O158" s="37">
        <f t="shared" si="15"/>
      </c>
      <c r="P158" s="104">
        <f t="shared" si="16"/>
      </c>
      <c r="Q158" s="45">
        <f t="shared" si="17"/>
      </c>
    </row>
    <row r="159" spans="2:17" s="32" customFormat="1" ht="12">
      <c r="B159" s="21">
        <v>138</v>
      </c>
      <c r="C159" s="33"/>
      <c r="D159" s="40"/>
      <c r="E159" s="35"/>
      <c r="F159" s="35"/>
      <c r="G159" s="36"/>
      <c r="H159" s="36"/>
      <c r="I159" s="36"/>
      <c r="J159" s="36"/>
      <c r="K159" s="36"/>
      <c r="L159" s="37">
        <f t="shared" si="12"/>
      </c>
      <c r="M159" s="104">
        <f t="shared" si="13"/>
      </c>
      <c r="N159" s="45">
        <f t="shared" si="14"/>
      </c>
      <c r="O159" s="37">
        <f t="shared" si="15"/>
      </c>
      <c r="P159" s="104">
        <f t="shared" si="16"/>
      </c>
      <c r="Q159" s="45">
        <f t="shared" si="17"/>
      </c>
    </row>
    <row r="160" spans="2:17" s="32" customFormat="1" ht="12">
      <c r="B160" s="21">
        <v>139</v>
      </c>
      <c r="C160" s="33"/>
      <c r="D160" s="40"/>
      <c r="E160" s="35"/>
      <c r="F160" s="35"/>
      <c r="G160" s="36"/>
      <c r="H160" s="36"/>
      <c r="I160" s="36"/>
      <c r="J160" s="36"/>
      <c r="K160" s="36"/>
      <c r="L160" s="37">
        <f t="shared" si="12"/>
      </c>
      <c r="M160" s="104">
        <f t="shared" si="13"/>
      </c>
      <c r="N160" s="45">
        <f t="shared" si="14"/>
      </c>
      <c r="O160" s="37">
        <f t="shared" si="15"/>
      </c>
      <c r="P160" s="104">
        <f t="shared" si="16"/>
      </c>
      <c r="Q160" s="45">
        <f t="shared" si="17"/>
      </c>
    </row>
    <row r="161" spans="2:17" s="32" customFormat="1" ht="12">
      <c r="B161" s="21">
        <v>140</v>
      </c>
      <c r="C161" s="33"/>
      <c r="D161" s="40"/>
      <c r="E161" s="35"/>
      <c r="F161" s="35"/>
      <c r="G161" s="36"/>
      <c r="H161" s="36"/>
      <c r="I161" s="36"/>
      <c r="J161" s="36"/>
      <c r="K161" s="36"/>
      <c r="L161" s="37">
        <f t="shared" si="12"/>
      </c>
      <c r="M161" s="104">
        <f t="shared" si="13"/>
      </c>
      <c r="N161" s="45">
        <f t="shared" si="14"/>
      </c>
      <c r="O161" s="37">
        <f t="shared" si="15"/>
      </c>
      <c r="P161" s="104">
        <f t="shared" si="16"/>
      </c>
      <c r="Q161" s="45">
        <f t="shared" si="17"/>
      </c>
    </row>
    <row r="162" spans="2:17" s="32" customFormat="1" ht="12">
      <c r="B162" s="21">
        <v>141</v>
      </c>
      <c r="C162" s="33"/>
      <c r="D162" s="40"/>
      <c r="E162" s="35"/>
      <c r="F162" s="35"/>
      <c r="G162" s="36"/>
      <c r="H162" s="36"/>
      <c r="I162" s="36"/>
      <c r="J162" s="36"/>
      <c r="K162" s="36"/>
      <c r="L162" s="37">
        <f t="shared" si="12"/>
      </c>
      <c r="M162" s="104">
        <f t="shared" si="13"/>
      </c>
      <c r="N162" s="45">
        <f t="shared" si="14"/>
      </c>
      <c r="O162" s="37">
        <f t="shared" si="15"/>
      </c>
      <c r="P162" s="104">
        <f t="shared" si="16"/>
      </c>
      <c r="Q162" s="45">
        <f t="shared" si="17"/>
      </c>
    </row>
    <row r="163" spans="2:17" s="32" customFormat="1" ht="12">
      <c r="B163" s="21">
        <v>142</v>
      </c>
      <c r="C163" s="33"/>
      <c r="D163" s="40"/>
      <c r="E163" s="35"/>
      <c r="F163" s="35"/>
      <c r="G163" s="36"/>
      <c r="H163" s="36"/>
      <c r="I163" s="36"/>
      <c r="J163" s="36"/>
      <c r="K163" s="36"/>
      <c r="L163" s="37">
        <f t="shared" si="12"/>
      </c>
      <c r="M163" s="104">
        <f t="shared" si="13"/>
      </c>
      <c r="N163" s="45">
        <f t="shared" si="14"/>
      </c>
      <c r="O163" s="37">
        <f t="shared" si="15"/>
      </c>
      <c r="P163" s="104">
        <f t="shared" si="16"/>
      </c>
      <c r="Q163" s="45">
        <f t="shared" si="17"/>
      </c>
    </row>
    <row r="164" spans="2:17" s="32" customFormat="1" ht="12">
      <c r="B164" s="21">
        <v>143</v>
      </c>
      <c r="C164" s="33"/>
      <c r="D164" s="40"/>
      <c r="E164" s="35"/>
      <c r="F164" s="35"/>
      <c r="G164" s="36"/>
      <c r="H164" s="36"/>
      <c r="I164" s="36"/>
      <c r="J164" s="36"/>
      <c r="K164" s="36"/>
      <c r="L164" s="37">
        <f t="shared" si="12"/>
      </c>
      <c r="M164" s="104">
        <f t="shared" si="13"/>
      </c>
      <c r="N164" s="45">
        <f t="shared" si="14"/>
      </c>
      <c r="O164" s="37">
        <f t="shared" si="15"/>
      </c>
      <c r="P164" s="104">
        <f t="shared" si="16"/>
      </c>
      <c r="Q164" s="45">
        <f t="shared" si="17"/>
      </c>
    </row>
    <row r="165" spans="2:17" s="32" customFormat="1" ht="12">
      <c r="B165" s="21">
        <v>144</v>
      </c>
      <c r="C165" s="33"/>
      <c r="D165" s="40"/>
      <c r="E165" s="35"/>
      <c r="F165" s="35"/>
      <c r="G165" s="36"/>
      <c r="H165" s="36"/>
      <c r="I165" s="36"/>
      <c r="J165" s="36"/>
      <c r="K165" s="36"/>
      <c r="L165" s="37">
        <f t="shared" si="12"/>
      </c>
      <c r="M165" s="104">
        <f t="shared" si="13"/>
      </c>
      <c r="N165" s="45">
        <f t="shared" si="14"/>
      </c>
      <c r="O165" s="37">
        <f t="shared" si="15"/>
      </c>
      <c r="P165" s="104">
        <f t="shared" si="16"/>
      </c>
      <c r="Q165" s="45">
        <f t="shared" si="17"/>
      </c>
    </row>
    <row r="166" spans="2:17" s="32" customFormat="1" ht="12">
      <c r="B166" s="21">
        <v>145</v>
      </c>
      <c r="C166" s="33"/>
      <c r="D166" s="40"/>
      <c r="E166" s="35"/>
      <c r="F166" s="35"/>
      <c r="G166" s="36"/>
      <c r="H166" s="36"/>
      <c r="I166" s="36"/>
      <c r="J166" s="36"/>
      <c r="K166" s="36"/>
      <c r="L166" s="37">
        <f t="shared" si="12"/>
      </c>
      <c r="M166" s="104">
        <f t="shared" si="13"/>
      </c>
      <c r="N166" s="45">
        <f t="shared" si="14"/>
      </c>
      <c r="O166" s="37">
        <f t="shared" si="15"/>
      </c>
      <c r="P166" s="104">
        <f t="shared" si="16"/>
      </c>
      <c r="Q166" s="45">
        <f t="shared" si="17"/>
      </c>
    </row>
    <row r="167" spans="2:17" s="32" customFormat="1" ht="12">
      <c r="B167" s="21">
        <v>146</v>
      </c>
      <c r="C167" s="33"/>
      <c r="D167" s="40"/>
      <c r="E167" s="35"/>
      <c r="F167" s="35"/>
      <c r="G167" s="36"/>
      <c r="H167" s="36"/>
      <c r="I167" s="36"/>
      <c r="J167" s="36"/>
      <c r="K167" s="36"/>
      <c r="L167" s="37">
        <f t="shared" si="12"/>
      </c>
      <c r="M167" s="104">
        <f t="shared" si="13"/>
      </c>
      <c r="N167" s="45">
        <f t="shared" si="14"/>
      </c>
      <c r="O167" s="37">
        <f t="shared" si="15"/>
      </c>
      <c r="P167" s="104">
        <f t="shared" si="16"/>
      </c>
      <c r="Q167" s="45">
        <f t="shared" si="17"/>
      </c>
    </row>
    <row r="168" spans="2:17" s="32" customFormat="1" ht="12">
      <c r="B168" s="21">
        <v>147</v>
      </c>
      <c r="C168" s="33"/>
      <c r="D168" s="40"/>
      <c r="E168" s="35"/>
      <c r="F168" s="35"/>
      <c r="G168" s="36"/>
      <c r="H168" s="36"/>
      <c r="I168" s="36"/>
      <c r="J168" s="36"/>
      <c r="K168" s="36"/>
      <c r="L168" s="37">
        <f t="shared" si="12"/>
      </c>
      <c r="M168" s="104">
        <f t="shared" si="13"/>
      </c>
      <c r="N168" s="45">
        <f t="shared" si="14"/>
      </c>
      <c r="O168" s="37">
        <f t="shared" si="15"/>
      </c>
      <c r="P168" s="104">
        <f t="shared" si="16"/>
      </c>
      <c r="Q168" s="45">
        <f t="shared" si="17"/>
      </c>
    </row>
    <row r="169" spans="2:17" s="32" customFormat="1" ht="12">
      <c r="B169" s="21">
        <v>148</v>
      </c>
      <c r="C169" s="33"/>
      <c r="D169" s="40"/>
      <c r="E169" s="35"/>
      <c r="F169" s="35"/>
      <c r="G169" s="36"/>
      <c r="H169" s="36"/>
      <c r="I169" s="36"/>
      <c r="J169" s="36"/>
      <c r="K169" s="36"/>
      <c r="L169" s="37">
        <f t="shared" si="12"/>
      </c>
      <c r="M169" s="104">
        <f t="shared" si="13"/>
      </c>
      <c r="N169" s="45">
        <f t="shared" si="14"/>
      </c>
      <c r="O169" s="37">
        <f t="shared" si="15"/>
      </c>
      <c r="P169" s="104">
        <f t="shared" si="16"/>
      </c>
      <c r="Q169" s="45">
        <f t="shared" si="17"/>
      </c>
    </row>
    <row r="170" spans="2:17" s="32" customFormat="1" ht="12">
      <c r="B170" s="21">
        <v>149</v>
      </c>
      <c r="C170" s="33"/>
      <c r="D170" s="40"/>
      <c r="E170" s="35"/>
      <c r="F170" s="35"/>
      <c r="G170" s="36"/>
      <c r="H170" s="36"/>
      <c r="I170" s="36"/>
      <c r="J170" s="36"/>
      <c r="K170" s="36"/>
      <c r="L170" s="37">
        <f t="shared" si="12"/>
      </c>
      <c r="M170" s="104">
        <f t="shared" si="13"/>
      </c>
      <c r="N170" s="45">
        <f t="shared" si="14"/>
      </c>
      <c r="O170" s="37">
        <f t="shared" si="15"/>
      </c>
      <c r="P170" s="104">
        <f t="shared" si="16"/>
      </c>
      <c r="Q170" s="45">
        <f t="shared" si="17"/>
      </c>
    </row>
    <row r="171" spans="2:17" s="32" customFormat="1" ht="12">
      <c r="B171" s="21">
        <v>150</v>
      </c>
      <c r="C171" s="33"/>
      <c r="D171" s="40"/>
      <c r="E171" s="35"/>
      <c r="F171" s="35"/>
      <c r="G171" s="36"/>
      <c r="H171" s="36"/>
      <c r="I171" s="36"/>
      <c r="J171" s="36"/>
      <c r="K171" s="36"/>
      <c r="L171" s="37">
        <f t="shared" si="12"/>
      </c>
      <c r="M171" s="104">
        <f t="shared" si="13"/>
      </c>
      <c r="N171" s="45">
        <f t="shared" si="14"/>
      </c>
      <c r="O171" s="37">
        <f t="shared" si="15"/>
      </c>
      <c r="P171" s="104">
        <f t="shared" si="16"/>
      </c>
      <c r="Q171" s="45">
        <f t="shared" si="17"/>
      </c>
    </row>
    <row r="172" spans="2:17" s="32" customFormat="1" ht="12">
      <c r="B172" s="21">
        <v>151</v>
      </c>
      <c r="C172" s="33"/>
      <c r="D172" s="40"/>
      <c r="E172" s="35"/>
      <c r="F172" s="35"/>
      <c r="G172" s="36"/>
      <c r="H172" s="36"/>
      <c r="I172" s="36"/>
      <c r="J172" s="36"/>
      <c r="K172" s="36"/>
      <c r="L172" s="37">
        <f t="shared" si="12"/>
      </c>
      <c r="M172" s="104">
        <f t="shared" si="13"/>
      </c>
      <c r="N172" s="45">
        <f t="shared" si="14"/>
      </c>
      <c r="O172" s="37">
        <f t="shared" si="15"/>
      </c>
      <c r="P172" s="104">
        <f t="shared" si="16"/>
      </c>
      <c r="Q172" s="45">
        <f t="shared" si="17"/>
      </c>
    </row>
    <row r="173" spans="2:17" s="32" customFormat="1" ht="12">
      <c r="B173" s="21">
        <v>152</v>
      </c>
      <c r="C173" s="33"/>
      <c r="D173" s="40"/>
      <c r="E173" s="35"/>
      <c r="F173" s="35"/>
      <c r="G173" s="36"/>
      <c r="H173" s="36"/>
      <c r="I173" s="36"/>
      <c r="J173" s="36"/>
      <c r="K173" s="36"/>
      <c r="L173" s="37">
        <f t="shared" si="12"/>
      </c>
      <c r="M173" s="104">
        <f t="shared" si="13"/>
      </c>
      <c r="N173" s="45">
        <f t="shared" si="14"/>
      </c>
      <c r="O173" s="37">
        <f t="shared" si="15"/>
      </c>
      <c r="P173" s="104">
        <f t="shared" si="16"/>
      </c>
      <c r="Q173" s="45">
        <f t="shared" si="17"/>
      </c>
    </row>
    <row r="174" spans="2:17" s="32" customFormat="1" ht="12">
      <c r="B174" s="21">
        <v>153</v>
      </c>
      <c r="C174" s="33"/>
      <c r="D174" s="40"/>
      <c r="E174" s="35"/>
      <c r="F174" s="35"/>
      <c r="G174" s="36"/>
      <c r="H174" s="36"/>
      <c r="I174" s="36"/>
      <c r="J174" s="36"/>
      <c r="K174" s="36"/>
      <c r="L174" s="37">
        <f t="shared" si="12"/>
      </c>
      <c r="M174" s="104">
        <f t="shared" si="13"/>
      </c>
      <c r="N174" s="45">
        <f t="shared" si="14"/>
      </c>
      <c r="O174" s="37">
        <f t="shared" si="15"/>
      </c>
      <c r="P174" s="104">
        <f t="shared" si="16"/>
      </c>
      <c r="Q174" s="45">
        <f t="shared" si="17"/>
      </c>
    </row>
    <row r="175" spans="2:17" s="32" customFormat="1" ht="12">
      <c r="B175" s="21">
        <v>154</v>
      </c>
      <c r="C175" s="33"/>
      <c r="D175" s="40"/>
      <c r="E175" s="35"/>
      <c r="F175" s="35"/>
      <c r="G175" s="36"/>
      <c r="H175" s="36"/>
      <c r="I175" s="36"/>
      <c r="J175" s="36"/>
      <c r="K175" s="36"/>
      <c r="L175" s="37">
        <f t="shared" si="12"/>
      </c>
      <c r="M175" s="104">
        <f t="shared" si="13"/>
      </c>
      <c r="N175" s="45">
        <f t="shared" si="14"/>
      </c>
      <c r="O175" s="37">
        <f t="shared" si="15"/>
      </c>
      <c r="P175" s="104">
        <f t="shared" si="16"/>
      </c>
      <c r="Q175" s="45">
        <f t="shared" si="17"/>
      </c>
    </row>
    <row r="176" spans="2:17" s="32" customFormat="1" ht="12">
      <c r="B176" s="21">
        <v>155</v>
      </c>
      <c r="C176" s="33"/>
      <c r="D176" s="40"/>
      <c r="E176" s="35"/>
      <c r="F176" s="35"/>
      <c r="G176" s="36"/>
      <c r="H176" s="36"/>
      <c r="I176" s="36"/>
      <c r="J176" s="36"/>
      <c r="K176" s="36"/>
      <c r="L176" s="37">
        <f t="shared" si="12"/>
      </c>
      <c r="M176" s="104">
        <f t="shared" si="13"/>
      </c>
      <c r="N176" s="45">
        <f t="shared" si="14"/>
      </c>
      <c r="O176" s="37">
        <f t="shared" si="15"/>
      </c>
      <c r="P176" s="104">
        <f t="shared" si="16"/>
      </c>
      <c r="Q176" s="45">
        <f t="shared" si="17"/>
      </c>
    </row>
    <row r="177" spans="2:17" s="32" customFormat="1" ht="12">
      <c r="B177" s="21">
        <v>156</v>
      </c>
      <c r="C177" s="33"/>
      <c r="D177" s="40"/>
      <c r="E177" s="35"/>
      <c r="F177" s="35"/>
      <c r="G177" s="36"/>
      <c r="H177" s="36"/>
      <c r="I177" s="36"/>
      <c r="J177" s="36"/>
      <c r="K177" s="36"/>
      <c r="L177" s="37">
        <f t="shared" si="12"/>
      </c>
      <c r="M177" s="104">
        <f t="shared" si="13"/>
      </c>
      <c r="N177" s="45">
        <f t="shared" si="14"/>
      </c>
      <c r="O177" s="37">
        <f t="shared" si="15"/>
      </c>
      <c r="P177" s="104">
        <f t="shared" si="16"/>
      </c>
      <c r="Q177" s="45">
        <f t="shared" si="17"/>
      </c>
    </row>
    <row r="178" spans="2:17" s="32" customFormat="1" ht="12">
      <c r="B178" s="21">
        <v>157</v>
      </c>
      <c r="C178" s="33"/>
      <c r="D178" s="40"/>
      <c r="E178" s="35"/>
      <c r="F178" s="35"/>
      <c r="G178" s="36"/>
      <c r="H178" s="36"/>
      <c r="I178" s="36"/>
      <c r="J178" s="36"/>
      <c r="K178" s="36"/>
      <c r="L178" s="37">
        <f t="shared" si="12"/>
      </c>
      <c r="M178" s="104">
        <f t="shared" si="13"/>
      </c>
      <c r="N178" s="45">
        <f t="shared" si="14"/>
      </c>
      <c r="O178" s="37">
        <f t="shared" si="15"/>
      </c>
      <c r="P178" s="104">
        <f t="shared" si="16"/>
      </c>
      <c r="Q178" s="45">
        <f t="shared" si="17"/>
      </c>
    </row>
    <row r="179" spans="2:17" s="32" customFormat="1" ht="12">
      <c r="B179" s="21">
        <v>158</v>
      </c>
      <c r="C179" s="33"/>
      <c r="D179" s="40"/>
      <c r="E179" s="35"/>
      <c r="F179" s="35"/>
      <c r="G179" s="36"/>
      <c r="H179" s="36"/>
      <c r="I179" s="36"/>
      <c r="J179" s="36"/>
      <c r="K179" s="36"/>
      <c r="L179" s="37">
        <f t="shared" si="12"/>
      </c>
      <c r="M179" s="104">
        <f t="shared" si="13"/>
      </c>
      <c r="N179" s="45">
        <f t="shared" si="14"/>
      </c>
      <c r="O179" s="37">
        <f t="shared" si="15"/>
      </c>
      <c r="P179" s="104">
        <f t="shared" si="16"/>
      </c>
      <c r="Q179" s="45">
        <f t="shared" si="17"/>
      </c>
    </row>
    <row r="180" spans="2:17" s="32" customFormat="1" ht="12">
      <c r="B180" s="21">
        <v>159</v>
      </c>
      <c r="C180" s="33"/>
      <c r="D180" s="40"/>
      <c r="E180" s="35"/>
      <c r="F180" s="35"/>
      <c r="G180" s="36"/>
      <c r="H180" s="36"/>
      <c r="I180" s="36"/>
      <c r="J180" s="36"/>
      <c r="K180" s="36"/>
      <c r="L180" s="37">
        <f t="shared" si="12"/>
      </c>
      <c r="M180" s="104">
        <f t="shared" si="13"/>
      </c>
      <c r="N180" s="45">
        <f t="shared" si="14"/>
      </c>
      <c r="O180" s="37">
        <f t="shared" si="15"/>
      </c>
      <c r="P180" s="104">
        <f t="shared" si="16"/>
      </c>
      <c r="Q180" s="45">
        <f t="shared" si="17"/>
      </c>
    </row>
    <row r="181" spans="2:17" s="32" customFormat="1" ht="12">
      <c r="B181" s="21">
        <v>160</v>
      </c>
      <c r="C181" s="33"/>
      <c r="D181" s="40"/>
      <c r="E181" s="35"/>
      <c r="F181" s="35"/>
      <c r="G181" s="36"/>
      <c r="H181" s="36"/>
      <c r="I181" s="36"/>
      <c r="J181" s="36"/>
      <c r="K181" s="36"/>
      <c r="L181" s="37">
        <f t="shared" si="12"/>
      </c>
      <c r="M181" s="104">
        <f t="shared" si="13"/>
      </c>
      <c r="N181" s="45">
        <f t="shared" si="14"/>
      </c>
      <c r="O181" s="37">
        <f t="shared" si="15"/>
      </c>
      <c r="P181" s="104">
        <f t="shared" si="16"/>
      </c>
      <c r="Q181" s="45">
        <f t="shared" si="17"/>
      </c>
    </row>
    <row r="182" spans="2:17" s="32" customFormat="1" ht="12">
      <c r="B182" s="21">
        <v>161</v>
      </c>
      <c r="C182" s="33"/>
      <c r="D182" s="40"/>
      <c r="E182" s="35"/>
      <c r="F182" s="35"/>
      <c r="G182" s="36"/>
      <c r="H182" s="36"/>
      <c r="I182" s="36"/>
      <c r="J182" s="36"/>
      <c r="K182" s="36"/>
      <c r="L182" s="37">
        <f t="shared" si="12"/>
      </c>
      <c r="M182" s="104">
        <f t="shared" si="13"/>
      </c>
      <c r="N182" s="45">
        <f t="shared" si="14"/>
      </c>
      <c r="O182" s="37">
        <f t="shared" si="15"/>
      </c>
      <c r="P182" s="104">
        <f t="shared" si="16"/>
      </c>
      <c r="Q182" s="45">
        <f t="shared" si="17"/>
      </c>
    </row>
    <row r="183" spans="2:17" s="32" customFormat="1" ht="12">
      <c r="B183" s="21">
        <v>162</v>
      </c>
      <c r="C183" s="33"/>
      <c r="D183" s="40"/>
      <c r="E183" s="35"/>
      <c r="F183" s="35"/>
      <c r="G183" s="36"/>
      <c r="H183" s="36"/>
      <c r="I183" s="36"/>
      <c r="J183" s="36"/>
      <c r="K183" s="36"/>
      <c r="L183" s="37">
        <f t="shared" si="12"/>
      </c>
      <c r="M183" s="104">
        <f t="shared" si="13"/>
      </c>
      <c r="N183" s="45">
        <f t="shared" si="14"/>
      </c>
      <c r="O183" s="37">
        <f t="shared" si="15"/>
      </c>
      <c r="P183" s="104">
        <f t="shared" si="16"/>
      </c>
      <c r="Q183" s="45">
        <f t="shared" si="17"/>
      </c>
    </row>
    <row r="184" spans="2:17" s="32" customFormat="1" ht="12">
      <c r="B184" s="21">
        <v>163</v>
      </c>
      <c r="C184" s="33"/>
      <c r="D184" s="40"/>
      <c r="E184" s="35"/>
      <c r="F184" s="35"/>
      <c r="G184" s="36"/>
      <c r="H184" s="36"/>
      <c r="I184" s="36"/>
      <c r="J184" s="36"/>
      <c r="K184" s="36"/>
      <c r="L184" s="37">
        <f t="shared" si="12"/>
      </c>
      <c r="M184" s="104">
        <f t="shared" si="13"/>
      </c>
      <c r="N184" s="45">
        <f t="shared" si="14"/>
      </c>
      <c r="O184" s="37">
        <f t="shared" si="15"/>
      </c>
      <c r="P184" s="104">
        <f t="shared" si="16"/>
      </c>
      <c r="Q184" s="45">
        <f t="shared" si="17"/>
      </c>
    </row>
    <row r="185" spans="2:17" s="32" customFormat="1" ht="12">
      <c r="B185" s="21">
        <v>164</v>
      </c>
      <c r="C185" s="33"/>
      <c r="D185" s="40"/>
      <c r="E185" s="35"/>
      <c r="F185" s="35"/>
      <c r="G185" s="36"/>
      <c r="H185" s="36"/>
      <c r="I185" s="36"/>
      <c r="J185" s="36"/>
      <c r="K185" s="36"/>
      <c r="L185" s="37">
        <f t="shared" si="12"/>
      </c>
      <c r="M185" s="104">
        <f t="shared" si="13"/>
      </c>
      <c r="N185" s="45">
        <f t="shared" si="14"/>
      </c>
      <c r="O185" s="37">
        <f t="shared" si="15"/>
      </c>
      <c r="P185" s="104">
        <f t="shared" si="16"/>
      </c>
      <c r="Q185" s="45">
        <f t="shared" si="17"/>
      </c>
    </row>
    <row r="186" spans="2:17" s="32" customFormat="1" ht="12">
      <c r="B186" s="21">
        <v>165</v>
      </c>
      <c r="C186" s="33"/>
      <c r="D186" s="40"/>
      <c r="E186" s="35"/>
      <c r="F186" s="35"/>
      <c r="G186" s="36"/>
      <c r="H186" s="36"/>
      <c r="I186" s="36"/>
      <c r="J186" s="36"/>
      <c r="K186" s="36"/>
      <c r="L186" s="37">
        <f t="shared" si="12"/>
      </c>
      <c r="M186" s="104">
        <f t="shared" si="13"/>
      </c>
      <c r="N186" s="45">
        <f t="shared" si="14"/>
      </c>
      <c r="O186" s="37">
        <f t="shared" si="15"/>
      </c>
      <c r="P186" s="104">
        <f t="shared" si="16"/>
      </c>
      <c r="Q186" s="45">
        <f t="shared" si="17"/>
      </c>
    </row>
    <row r="187" spans="2:17" s="32" customFormat="1" ht="12">
      <c r="B187" s="21">
        <v>166</v>
      </c>
      <c r="C187" s="33"/>
      <c r="D187" s="40"/>
      <c r="E187" s="35"/>
      <c r="F187" s="35"/>
      <c r="G187" s="36"/>
      <c r="H187" s="36"/>
      <c r="I187" s="36"/>
      <c r="J187" s="36"/>
      <c r="K187" s="36"/>
      <c r="L187" s="37">
        <f t="shared" si="12"/>
      </c>
      <c r="M187" s="104">
        <f t="shared" si="13"/>
      </c>
      <c r="N187" s="45">
        <f t="shared" si="14"/>
      </c>
      <c r="O187" s="37">
        <f t="shared" si="15"/>
      </c>
      <c r="P187" s="104">
        <f t="shared" si="16"/>
      </c>
      <c r="Q187" s="45">
        <f t="shared" si="17"/>
      </c>
    </row>
    <row r="188" spans="2:17" s="32" customFormat="1" ht="12">
      <c r="B188" s="21">
        <v>167</v>
      </c>
      <c r="C188" s="33"/>
      <c r="D188" s="40"/>
      <c r="E188" s="35"/>
      <c r="F188" s="35"/>
      <c r="G188" s="36"/>
      <c r="H188" s="36"/>
      <c r="I188" s="36"/>
      <c r="J188" s="36"/>
      <c r="K188" s="36"/>
      <c r="L188" s="37">
        <f t="shared" si="12"/>
      </c>
      <c r="M188" s="104">
        <f t="shared" si="13"/>
      </c>
      <c r="N188" s="45">
        <f t="shared" si="14"/>
      </c>
      <c r="O188" s="37">
        <f t="shared" si="15"/>
      </c>
      <c r="P188" s="104">
        <f t="shared" si="16"/>
      </c>
      <c r="Q188" s="45">
        <f t="shared" si="17"/>
      </c>
    </row>
    <row r="189" spans="2:17" s="32" customFormat="1" ht="12">
      <c r="B189" s="21">
        <v>168</v>
      </c>
      <c r="C189" s="33"/>
      <c r="D189" s="40"/>
      <c r="E189" s="35"/>
      <c r="F189" s="35"/>
      <c r="G189" s="36"/>
      <c r="H189" s="36"/>
      <c r="I189" s="36"/>
      <c r="J189" s="36"/>
      <c r="K189" s="36"/>
      <c r="L189" s="37">
        <f t="shared" si="12"/>
      </c>
      <c r="M189" s="104">
        <f t="shared" si="13"/>
      </c>
      <c r="N189" s="45">
        <f t="shared" si="14"/>
      </c>
      <c r="O189" s="37">
        <f t="shared" si="15"/>
      </c>
      <c r="P189" s="104">
        <f t="shared" si="16"/>
      </c>
      <c r="Q189" s="45">
        <f t="shared" si="17"/>
      </c>
    </row>
    <row r="190" spans="2:17" s="32" customFormat="1" ht="12">
      <c r="B190" s="21">
        <v>169</v>
      </c>
      <c r="C190" s="33"/>
      <c r="D190" s="40"/>
      <c r="E190" s="35"/>
      <c r="F190" s="35"/>
      <c r="G190" s="36"/>
      <c r="H190" s="36"/>
      <c r="I190" s="36"/>
      <c r="J190" s="36"/>
      <c r="K190" s="36"/>
      <c r="L190" s="37">
        <f t="shared" si="12"/>
      </c>
      <c r="M190" s="104">
        <f t="shared" si="13"/>
      </c>
      <c r="N190" s="45">
        <f t="shared" si="14"/>
      </c>
      <c r="O190" s="37">
        <f t="shared" si="15"/>
      </c>
      <c r="P190" s="104">
        <f t="shared" si="16"/>
      </c>
      <c r="Q190" s="45">
        <f t="shared" si="17"/>
      </c>
    </row>
    <row r="191" spans="2:17" s="32" customFormat="1" ht="12">
      <c r="B191" s="21">
        <v>170</v>
      </c>
      <c r="C191" s="33"/>
      <c r="D191" s="40"/>
      <c r="E191" s="35"/>
      <c r="F191" s="35"/>
      <c r="G191" s="36"/>
      <c r="H191" s="36"/>
      <c r="I191" s="36"/>
      <c r="J191" s="36"/>
      <c r="K191" s="36"/>
      <c r="L191" s="37">
        <f t="shared" si="12"/>
      </c>
      <c r="M191" s="104">
        <f t="shared" si="13"/>
      </c>
      <c r="N191" s="45">
        <f t="shared" si="14"/>
      </c>
      <c r="O191" s="37">
        <f t="shared" si="15"/>
      </c>
      <c r="P191" s="104">
        <f t="shared" si="16"/>
      </c>
      <c r="Q191" s="45">
        <f t="shared" si="17"/>
      </c>
    </row>
    <row r="192" spans="2:17" s="32" customFormat="1" ht="12">
      <c r="B192" s="21">
        <v>171</v>
      </c>
      <c r="C192" s="33"/>
      <c r="D192" s="40"/>
      <c r="E192" s="35"/>
      <c r="F192" s="35"/>
      <c r="G192" s="36"/>
      <c r="H192" s="36"/>
      <c r="I192" s="36"/>
      <c r="J192" s="36"/>
      <c r="K192" s="36"/>
      <c r="L192" s="37">
        <f t="shared" si="12"/>
      </c>
      <c r="M192" s="104">
        <f t="shared" si="13"/>
      </c>
      <c r="N192" s="45">
        <f t="shared" si="14"/>
      </c>
      <c r="O192" s="37">
        <f t="shared" si="15"/>
      </c>
      <c r="P192" s="104">
        <f t="shared" si="16"/>
      </c>
      <c r="Q192" s="45">
        <f t="shared" si="17"/>
      </c>
    </row>
    <row r="193" spans="2:17" s="32" customFormat="1" ht="12">
      <c r="B193" s="21">
        <v>172</v>
      </c>
      <c r="C193" s="33"/>
      <c r="D193" s="40"/>
      <c r="E193" s="35"/>
      <c r="F193" s="35"/>
      <c r="G193" s="36"/>
      <c r="H193" s="36"/>
      <c r="I193" s="36"/>
      <c r="J193" s="36"/>
      <c r="K193" s="36"/>
      <c r="L193" s="37">
        <f t="shared" si="12"/>
      </c>
      <c r="M193" s="104">
        <f t="shared" si="13"/>
      </c>
      <c r="N193" s="45">
        <f t="shared" si="14"/>
      </c>
      <c r="O193" s="37">
        <f t="shared" si="15"/>
      </c>
      <c r="P193" s="104">
        <f t="shared" si="16"/>
      </c>
      <c r="Q193" s="45">
        <f t="shared" si="17"/>
      </c>
    </row>
    <row r="194" spans="2:17" s="32" customFormat="1" ht="12">
      <c r="B194" s="21">
        <v>173</v>
      </c>
      <c r="C194" s="33"/>
      <c r="D194" s="40"/>
      <c r="E194" s="35"/>
      <c r="F194" s="35"/>
      <c r="G194" s="36"/>
      <c r="H194" s="36"/>
      <c r="I194" s="36"/>
      <c r="J194" s="36"/>
      <c r="K194" s="36"/>
      <c r="L194" s="37">
        <f t="shared" si="12"/>
      </c>
      <c r="M194" s="104">
        <f t="shared" si="13"/>
      </c>
      <c r="N194" s="45">
        <f t="shared" si="14"/>
      </c>
      <c r="O194" s="37">
        <f t="shared" si="15"/>
      </c>
      <c r="P194" s="104">
        <f t="shared" si="16"/>
      </c>
      <c r="Q194" s="45">
        <f t="shared" si="17"/>
      </c>
    </row>
    <row r="195" spans="2:17" s="32" customFormat="1" ht="12">
      <c r="B195" s="21">
        <v>174</v>
      </c>
      <c r="C195" s="33"/>
      <c r="D195" s="40"/>
      <c r="E195" s="35"/>
      <c r="F195" s="35"/>
      <c r="G195" s="36"/>
      <c r="H195" s="36"/>
      <c r="I195" s="36"/>
      <c r="J195" s="36"/>
      <c r="K195" s="36"/>
      <c r="L195" s="37">
        <f t="shared" si="12"/>
      </c>
      <c r="M195" s="104">
        <f t="shared" si="13"/>
      </c>
      <c r="N195" s="45">
        <f t="shared" si="14"/>
      </c>
      <c r="O195" s="37">
        <f t="shared" si="15"/>
      </c>
      <c r="P195" s="104">
        <f t="shared" si="16"/>
      </c>
      <c r="Q195" s="45">
        <f t="shared" si="17"/>
      </c>
    </row>
    <row r="196" spans="2:17" s="32" customFormat="1" ht="12">
      <c r="B196" s="21">
        <v>175</v>
      </c>
      <c r="C196" s="33"/>
      <c r="D196" s="40"/>
      <c r="E196" s="35"/>
      <c r="F196" s="35"/>
      <c r="G196" s="36"/>
      <c r="H196" s="36"/>
      <c r="I196" s="36"/>
      <c r="J196" s="36"/>
      <c r="K196" s="36"/>
      <c r="L196" s="37">
        <f t="shared" si="12"/>
      </c>
      <c r="M196" s="104">
        <f t="shared" si="13"/>
      </c>
      <c r="N196" s="45">
        <f t="shared" si="14"/>
      </c>
      <c r="O196" s="37">
        <f t="shared" si="15"/>
      </c>
      <c r="P196" s="104">
        <f t="shared" si="16"/>
      </c>
      <c r="Q196" s="45">
        <f t="shared" si="17"/>
      </c>
    </row>
    <row r="197" spans="2:17" s="32" customFormat="1" ht="12">
      <c r="B197" s="21">
        <v>176</v>
      </c>
      <c r="C197" s="33"/>
      <c r="D197" s="40"/>
      <c r="E197" s="35"/>
      <c r="F197" s="35"/>
      <c r="G197" s="36"/>
      <c r="H197" s="36"/>
      <c r="I197" s="36"/>
      <c r="J197" s="36"/>
      <c r="K197" s="36"/>
      <c r="L197" s="37">
        <f t="shared" si="12"/>
      </c>
      <c r="M197" s="104">
        <f t="shared" si="13"/>
      </c>
      <c r="N197" s="45">
        <f t="shared" si="14"/>
      </c>
      <c r="O197" s="37">
        <f t="shared" si="15"/>
      </c>
      <c r="P197" s="104">
        <f t="shared" si="16"/>
      </c>
      <c r="Q197" s="45">
        <f t="shared" si="17"/>
      </c>
    </row>
    <row r="198" spans="2:17" s="32" customFormat="1" ht="12">
      <c r="B198" s="21">
        <v>177</v>
      </c>
      <c r="C198" s="33"/>
      <c r="D198" s="40"/>
      <c r="E198" s="35"/>
      <c r="F198" s="35"/>
      <c r="G198" s="36"/>
      <c r="H198" s="36"/>
      <c r="I198" s="36"/>
      <c r="J198" s="36"/>
      <c r="K198" s="36"/>
      <c r="L198" s="37">
        <f t="shared" si="12"/>
      </c>
      <c r="M198" s="104">
        <f t="shared" si="13"/>
      </c>
      <c r="N198" s="45">
        <f t="shared" si="14"/>
      </c>
      <c r="O198" s="37">
        <f t="shared" si="15"/>
      </c>
      <c r="P198" s="104">
        <f t="shared" si="16"/>
      </c>
      <c r="Q198" s="45">
        <f t="shared" si="17"/>
      </c>
    </row>
    <row r="199" spans="2:17" s="32" customFormat="1" ht="12">
      <c r="B199" s="21">
        <v>178</v>
      </c>
      <c r="C199" s="33"/>
      <c r="D199" s="40"/>
      <c r="E199" s="35"/>
      <c r="F199" s="35"/>
      <c r="G199" s="36"/>
      <c r="H199" s="36"/>
      <c r="I199" s="36"/>
      <c r="J199" s="36"/>
      <c r="K199" s="36"/>
      <c r="L199" s="37">
        <f t="shared" si="12"/>
      </c>
      <c r="M199" s="104">
        <f t="shared" si="13"/>
      </c>
      <c r="N199" s="45">
        <f t="shared" si="14"/>
      </c>
      <c r="O199" s="37">
        <f t="shared" si="15"/>
      </c>
      <c r="P199" s="104">
        <f t="shared" si="16"/>
      </c>
      <c r="Q199" s="45">
        <f t="shared" si="17"/>
      </c>
    </row>
    <row r="200" spans="2:17" s="32" customFormat="1" ht="12">
      <c r="B200" s="21">
        <v>179</v>
      </c>
      <c r="C200" s="33"/>
      <c r="D200" s="40"/>
      <c r="E200" s="35"/>
      <c r="F200" s="35"/>
      <c r="G200" s="36"/>
      <c r="H200" s="36"/>
      <c r="I200" s="36"/>
      <c r="J200" s="36"/>
      <c r="K200" s="36"/>
      <c r="L200" s="37">
        <f t="shared" si="12"/>
      </c>
      <c r="M200" s="104">
        <f t="shared" si="13"/>
      </c>
      <c r="N200" s="45">
        <f t="shared" si="14"/>
      </c>
      <c r="O200" s="37">
        <f t="shared" si="15"/>
      </c>
      <c r="P200" s="104">
        <f t="shared" si="16"/>
      </c>
      <c r="Q200" s="45">
        <f t="shared" si="17"/>
      </c>
    </row>
    <row r="201" spans="2:17" s="32" customFormat="1" ht="12">
      <c r="B201" s="21">
        <v>180</v>
      </c>
      <c r="C201" s="33"/>
      <c r="D201" s="40"/>
      <c r="E201" s="35"/>
      <c r="F201" s="35"/>
      <c r="G201" s="36"/>
      <c r="H201" s="36"/>
      <c r="I201" s="36"/>
      <c r="J201" s="36"/>
      <c r="K201" s="36"/>
      <c r="L201" s="37">
        <f t="shared" si="12"/>
      </c>
      <c r="M201" s="104">
        <f t="shared" si="13"/>
      </c>
      <c r="N201" s="45">
        <f t="shared" si="14"/>
      </c>
      <c r="O201" s="37">
        <f t="shared" si="15"/>
      </c>
      <c r="P201" s="104">
        <f t="shared" si="16"/>
      </c>
      <c r="Q201" s="45">
        <f t="shared" si="17"/>
      </c>
    </row>
    <row r="202" spans="2:17" s="32" customFormat="1" ht="12">
      <c r="B202" s="21">
        <v>181</v>
      </c>
      <c r="C202" s="33"/>
      <c r="D202" s="40"/>
      <c r="E202" s="35"/>
      <c r="F202" s="35"/>
      <c r="G202" s="36"/>
      <c r="H202" s="36"/>
      <c r="I202" s="36"/>
      <c r="J202" s="36"/>
      <c r="K202" s="36"/>
      <c r="L202" s="37">
        <f t="shared" si="12"/>
      </c>
      <c r="M202" s="104">
        <f t="shared" si="13"/>
      </c>
      <c r="N202" s="45">
        <f t="shared" si="14"/>
      </c>
      <c r="O202" s="37">
        <f t="shared" si="15"/>
      </c>
      <c r="P202" s="104">
        <f t="shared" si="16"/>
      </c>
      <c r="Q202" s="45">
        <f t="shared" si="17"/>
      </c>
    </row>
    <row r="203" spans="2:17" s="32" customFormat="1" ht="12">
      <c r="B203" s="21">
        <v>182</v>
      </c>
      <c r="C203" s="33"/>
      <c r="D203" s="40"/>
      <c r="E203" s="35"/>
      <c r="F203" s="35"/>
      <c r="G203" s="36"/>
      <c r="H203" s="36"/>
      <c r="I203" s="36"/>
      <c r="J203" s="36"/>
      <c r="K203" s="36"/>
      <c r="L203" s="37">
        <f t="shared" si="12"/>
      </c>
      <c r="M203" s="104">
        <f t="shared" si="13"/>
      </c>
      <c r="N203" s="45">
        <f t="shared" si="14"/>
      </c>
      <c r="O203" s="37">
        <f t="shared" si="15"/>
      </c>
      <c r="P203" s="104">
        <f t="shared" si="16"/>
      </c>
      <c r="Q203" s="45">
        <f t="shared" si="17"/>
      </c>
    </row>
    <row r="204" spans="2:17" s="32" customFormat="1" ht="12">
      <c r="B204" s="21">
        <v>183</v>
      </c>
      <c r="C204" s="33"/>
      <c r="D204" s="40"/>
      <c r="E204" s="35"/>
      <c r="F204" s="35"/>
      <c r="G204" s="36"/>
      <c r="H204" s="36"/>
      <c r="I204" s="36"/>
      <c r="J204" s="36"/>
      <c r="K204" s="36"/>
      <c r="L204" s="37">
        <f t="shared" si="12"/>
      </c>
      <c r="M204" s="104">
        <f t="shared" si="13"/>
      </c>
      <c r="N204" s="45">
        <f t="shared" si="14"/>
      </c>
      <c r="O204" s="37">
        <f t="shared" si="15"/>
      </c>
      <c r="P204" s="104">
        <f t="shared" si="16"/>
      </c>
      <c r="Q204" s="45">
        <f t="shared" si="17"/>
      </c>
    </row>
    <row r="205" spans="2:17" s="32" customFormat="1" ht="12">
      <c r="B205" s="21">
        <v>184</v>
      </c>
      <c r="C205" s="33"/>
      <c r="D205" s="40"/>
      <c r="E205" s="35"/>
      <c r="F205" s="35"/>
      <c r="G205" s="36"/>
      <c r="H205" s="36"/>
      <c r="I205" s="36"/>
      <c r="J205" s="36"/>
      <c r="K205" s="36"/>
      <c r="L205" s="37">
        <f t="shared" si="12"/>
      </c>
      <c r="M205" s="104">
        <f t="shared" si="13"/>
      </c>
      <c r="N205" s="45">
        <f t="shared" si="14"/>
      </c>
      <c r="O205" s="37">
        <f t="shared" si="15"/>
      </c>
      <c r="P205" s="104">
        <f t="shared" si="16"/>
      </c>
      <c r="Q205" s="45">
        <f t="shared" si="17"/>
      </c>
    </row>
    <row r="206" spans="2:17" s="32" customFormat="1" ht="12">
      <c r="B206" s="21">
        <v>185</v>
      </c>
      <c r="C206" s="33"/>
      <c r="D206" s="40"/>
      <c r="E206" s="35"/>
      <c r="F206" s="35"/>
      <c r="G206" s="36"/>
      <c r="H206" s="36"/>
      <c r="I206" s="36"/>
      <c r="J206" s="36"/>
      <c r="K206" s="36"/>
      <c r="L206" s="37">
        <f t="shared" si="12"/>
      </c>
      <c r="M206" s="104">
        <f t="shared" si="13"/>
      </c>
      <c r="N206" s="45">
        <f t="shared" si="14"/>
      </c>
      <c r="O206" s="37">
        <f t="shared" si="15"/>
      </c>
      <c r="P206" s="104">
        <f t="shared" si="16"/>
      </c>
      <c r="Q206" s="45">
        <f t="shared" si="17"/>
      </c>
    </row>
    <row r="207" spans="2:17" s="32" customFormat="1" ht="12">
      <c r="B207" s="21">
        <v>186</v>
      </c>
      <c r="C207" s="33"/>
      <c r="D207" s="40"/>
      <c r="E207" s="35"/>
      <c r="F207" s="35"/>
      <c r="G207" s="36"/>
      <c r="H207" s="36"/>
      <c r="I207" s="36"/>
      <c r="J207" s="36"/>
      <c r="K207" s="36"/>
      <c r="L207" s="37">
        <f t="shared" si="12"/>
      </c>
      <c r="M207" s="104">
        <f t="shared" si="13"/>
      </c>
      <c r="N207" s="45">
        <f t="shared" si="14"/>
      </c>
      <c r="O207" s="37">
        <f t="shared" si="15"/>
      </c>
      <c r="P207" s="104">
        <f t="shared" si="16"/>
      </c>
      <c r="Q207" s="45">
        <f t="shared" si="17"/>
      </c>
    </row>
    <row r="208" spans="2:17" s="32" customFormat="1" ht="12">
      <c r="B208" s="21">
        <v>187</v>
      </c>
      <c r="C208" s="33"/>
      <c r="D208" s="40"/>
      <c r="E208" s="35"/>
      <c r="F208" s="35"/>
      <c r="G208" s="36"/>
      <c r="H208" s="36"/>
      <c r="I208" s="36"/>
      <c r="J208" s="36"/>
      <c r="K208" s="36"/>
      <c r="L208" s="37">
        <f t="shared" si="12"/>
      </c>
      <c r="M208" s="104">
        <f t="shared" si="13"/>
      </c>
      <c r="N208" s="45">
        <f t="shared" si="14"/>
      </c>
      <c r="O208" s="37">
        <f t="shared" si="15"/>
      </c>
      <c r="P208" s="104">
        <f t="shared" si="16"/>
      </c>
      <c r="Q208" s="45">
        <f t="shared" si="17"/>
      </c>
    </row>
    <row r="209" spans="2:17" s="32" customFormat="1" ht="12">
      <c r="B209" s="21">
        <v>188</v>
      </c>
      <c r="C209" s="33"/>
      <c r="D209" s="40"/>
      <c r="E209" s="35"/>
      <c r="F209" s="35"/>
      <c r="G209" s="36"/>
      <c r="H209" s="36"/>
      <c r="I209" s="36"/>
      <c r="J209" s="36"/>
      <c r="K209" s="36"/>
      <c r="L209" s="37">
        <f t="shared" si="12"/>
      </c>
      <c r="M209" s="104">
        <f t="shared" si="13"/>
      </c>
      <c r="N209" s="45">
        <f t="shared" si="14"/>
      </c>
      <c r="O209" s="37">
        <f t="shared" si="15"/>
      </c>
      <c r="P209" s="104">
        <f t="shared" si="16"/>
      </c>
      <c r="Q209" s="45">
        <f t="shared" si="17"/>
      </c>
    </row>
    <row r="210" spans="2:17" s="32" customFormat="1" ht="12">
      <c r="B210" s="21">
        <v>189</v>
      </c>
      <c r="C210" s="33"/>
      <c r="D210" s="40"/>
      <c r="E210" s="35"/>
      <c r="F210" s="35"/>
      <c r="G210" s="36"/>
      <c r="H210" s="36"/>
      <c r="I210" s="36"/>
      <c r="J210" s="36"/>
      <c r="K210" s="36"/>
      <c r="L210" s="37">
        <f t="shared" si="12"/>
      </c>
      <c r="M210" s="104">
        <f t="shared" si="13"/>
      </c>
      <c r="N210" s="45">
        <f t="shared" si="14"/>
      </c>
      <c r="O210" s="37">
        <f t="shared" si="15"/>
      </c>
      <c r="P210" s="104">
        <f t="shared" si="16"/>
      </c>
      <c r="Q210" s="45">
        <f t="shared" si="17"/>
      </c>
    </row>
    <row r="211" spans="2:17" s="32" customFormat="1" ht="12">
      <c r="B211" s="21">
        <v>190</v>
      </c>
      <c r="C211" s="33"/>
      <c r="D211" s="40"/>
      <c r="E211" s="35"/>
      <c r="F211" s="35"/>
      <c r="G211" s="36"/>
      <c r="H211" s="36"/>
      <c r="I211" s="36"/>
      <c r="J211" s="36"/>
      <c r="K211" s="36"/>
      <c r="L211" s="37">
        <f t="shared" si="12"/>
      </c>
      <c r="M211" s="104">
        <f t="shared" si="13"/>
      </c>
      <c r="N211" s="45">
        <f t="shared" si="14"/>
      </c>
      <c r="O211" s="37">
        <f t="shared" si="15"/>
      </c>
      <c r="P211" s="104">
        <f t="shared" si="16"/>
      </c>
      <c r="Q211" s="45">
        <f t="shared" si="17"/>
      </c>
    </row>
    <row r="212" spans="2:17" s="32" customFormat="1" ht="12">
      <c r="B212" s="21">
        <v>191</v>
      </c>
      <c r="C212" s="33"/>
      <c r="D212" s="40"/>
      <c r="E212" s="35"/>
      <c r="F212" s="35"/>
      <c r="G212" s="36"/>
      <c r="H212" s="36"/>
      <c r="I212" s="36"/>
      <c r="J212" s="36"/>
      <c r="K212" s="36"/>
      <c r="L212" s="37">
        <f t="shared" si="12"/>
      </c>
      <c r="M212" s="104">
        <f t="shared" si="13"/>
      </c>
      <c r="N212" s="45">
        <f t="shared" si="14"/>
      </c>
      <c r="O212" s="37">
        <f t="shared" si="15"/>
      </c>
      <c r="P212" s="104">
        <f t="shared" si="16"/>
      </c>
      <c r="Q212" s="45">
        <f t="shared" si="17"/>
      </c>
    </row>
    <row r="213" spans="2:17" s="32" customFormat="1" ht="12">
      <c r="B213" s="21">
        <v>192</v>
      </c>
      <c r="C213" s="33"/>
      <c r="D213" s="40"/>
      <c r="E213" s="35"/>
      <c r="F213" s="35"/>
      <c r="G213" s="36"/>
      <c r="H213" s="36"/>
      <c r="I213" s="36"/>
      <c r="J213" s="36"/>
      <c r="K213" s="36"/>
      <c r="L213" s="37">
        <f t="shared" si="12"/>
      </c>
      <c r="M213" s="104">
        <f t="shared" si="13"/>
      </c>
      <c r="N213" s="45">
        <f t="shared" si="14"/>
      </c>
      <c r="O213" s="37">
        <f t="shared" si="15"/>
      </c>
      <c r="P213" s="104">
        <f t="shared" si="16"/>
      </c>
      <c r="Q213" s="45">
        <f t="shared" si="17"/>
      </c>
    </row>
    <row r="214" spans="2:17" s="32" customFormat="1" ht="12">
      <c r="B214" s="21">
        <v>193</v>
      </c>
      <c r="C214" s="33"/>
      <c r="D214" s="40"/>
      <c r="E214" s="35"/>
      <c r="F214" s="35"/>
      <c r="G214" s="36"/>
      <c r="H214" s="36"/>
      <c r="I214" s="36"/>
      <c r="J214" s="36"/>
      <c r="K214" s="36"/>
      <c r="L214" s="37">
        <f t="shared" si="12"/>
      </c>
      <c r="M214" s="104">
        <f t="shared" si="13"/>
      </c>
      <c r="N214" s="45">
        <f t="shared" si="14"/>
      </c>
      <c r="O214" s="37">
        <f t="shared" si="15"/>
      </c>
      <c r="P214" s="104">
        <f t="shared" si="16"/>
      </c>
      <c r="Q214" s="45">
        <f t="shared" si="17"/>
      </c>
    </row>
    <row r="215" spans="2:17" s="32" customFormat="1" ht="12">
      <c r="B215" s="21">
        <v>194</v>
      </c>
      <c r="C215" s="33"/>
      <c r="D215" s="40"/>
      <c r="E215" s="35"/>
      <c r="F215" s="35"/>
      <c r="G215" s="36"/>
      <c r="H215" s="36"/>
      <c r="I215" s="36"/>
      <c r="J215" s="36"/>
      <c r="K215" s="36"/>
      <c r="L215" s="37">
        <f aca="true" t="shared" si="18" ref="L215:L221">+IF(G215="","",IF(J215="",G215+90,""))</f>
      </c>
      <c r="M215" s="104">
        <f aca="true" t="shared" si="19" ref="M215:M221">+IF(L215="","",IF(N215="",IF((L215-20)&lt;$O$3,"注意",""),""))</f>
      </c>
      <c r="N215" s="45">
        <f aca="true" t="shared" si="20" ref="N215:N221">+IF(L215="","",IF(L215&lt;$O$3,"請求",""))</f>
      </c>
      <c r="O215" s="37">
        <f aca="true" t="shared" si="21" ref="O215:O221">+IF(G215="","",IF(K215="",G215+180,""))</f>
      </c>
      <c r="P215" s="104">
        <f aca="true" t="shared" si="22" ref="P215:P221">+IF(O215="","",IF(Q215="",IF((O215-20)&lt;$O$3,"注意",""),""))</f>
      </c>
      <c r="Q215" s="45">
        <f aca="true" t="shared" si="23" ref="Q215:Q221">+IF(O215="","",IF(O215&lt;$O$3,"請求",""))</f>
      </c>
    </row>
    <row r="216" spans="2:17" s="32" customFormat="1" ht="12">
      <c r="B216" s="21">
        <v>195</v>
      </c>
      <c r="C216" s="33"/>
      <c r="D216" s="40"/>
      <c r="E216" s="35"/>
      <c r="F216" s="35"/>
      <c r="G216" s="36"/>
      <c r="H216" s="36"/>
      <c r="I216" s="36"/>
      <c r="J216" s="36"/>
      <c r="K216" s="36"/>
      <c r="L216" s="37">
        <f t="shared" si="18"/>
      </c>
      <c r="M216" s="104">
        <f t="shared" si="19"/>
      </c>
      <c r="N216" s="45">
        <f t="shared" si="20"/>
      </c>
      <c r="O216" s="37">
        <f t="shared" si="21"/>
      </c>
      <c r="P216" s="104">
        <f t="shared" si="22"/>
      </c>
      <c r="Q216" s="45">
        <f t="shared" si="23"/>
      </c>
    </row>
    <row r="217" spans="2:17" s="32" customFormat="1" ht="12">
      <c r="B217" s="21">
        <v>196</v>
      </c>
      <c r="C217" s="33"/>
      <c r="D217" s="40"/>
      <c r="E217" s="35"/>
      <c r="F217" s="35"/>
      <c r="G217" s="36"/>
      <c r="H217" s="36"/>
      <c r="I217" s="36"/>
      <c r="J217" s="36"/>
      <c r="K217" s="36"/>
      <c r="L217" s="37">
        <f t="shared" si="18"/>
      </c>
      <c r="M217" s="104">
        <f t="shared" si="19"/>
      </c>
      <c r="N217" s="45">
        <f t="shared" si="20"/>
      </c>
      <c r="O217" s="37">
        <f t="shared" si="21"/>
      </c>
      <c r="P217" s="104">
        <f t="shared" si="22"/>
      </c>
      <c r="Q217" s="45">
        <f t="shared" si="23"/>
      </c>
    </row>
    <row r="218" spans="2:17" s="32" customFormat="1" ht="12">
      <c r="B218" s="21">
        <v>197</v>
      </c>
      <c r="C218" s="33"/>
      <c r="D218" s="40"/>
      <c r="E218" s="35"/>
      <c r="F218" s="35"/>
      <c r="G218" s="36"/>
      <c r="H218" s="36"/>
      <c r="I218" s="36"/>
      <c r="J218" s="36"/>
      <c r="K218" s="36"/>
      <c r="L218" s="37">
        <f t="shared" si="18"/>
      </c>
      <c r="M218" s="104">
        <f t="shared" si="19"/>
      </c>
      <c r="N218" s="45">
        <f t="shared" si="20"/>
      </c>
      <c r="O218" s="37">
        <f t="shared" si="21"/>
      </c>
      <c r="P218" s="104">
        <f t="shared" si="22"/>
      </c>
      <c r="Q218" s="45">
        <f t="shared" si="23"/>
      </c>
    </row>
    <row r="219" spans="2:17" s="32" customFormat="1" ht="12">
      <c r="B219" s="21">
        <v>198</v>
      </c>
      <c r="C219" s="33"/>
      <c r="D219" s="40"/>
      <c r="E219" s="35"/>
      <c r="F219" s="35"/>
      <c r="G219" s="36"/>
      <c r="H219" s="36"/>
      <c r="I219" s="36"/>
      <c r="J219" s="36"/>
      <c r="K219" s="36"/>
      <c r="L219" s="37">
        <f t="shared" si="18"/>
      </c>
      <c r="M219" s="104">
        <f t="shared" si="19"/>
      </c>
      <c r="N219" s="45">
        <f t="shared" si="20"/>
      </c>
      <c r="O219" s="37">
        <f t="shared" si="21"/>
      </c>
      <c r="P219" s="104">
        <f t="shared" si="22"/>
      </c>
      <c r="Q219" s="45">
        <f t="shared" si="23"/>
      </c>
    </row>
    <row r="220" spans="2:17" s="32" customFormat="1" ht="12">
      <c r="B220" s="21">
        <v>199</v>
      </c>
      <c r="C220" s="33"/>
      <c r="D220" s="40"/>
      <c r="E220" s="35"/>
      <c r="F220" s="35"/>
      <c r="G220" s="36"/>
      <c r="H220" s="36"/>
      <c r="I220" s="36"/>
      <c r="J220" s="36"/>
      <c r="K220" s="36"/>
      <c r="L220" s="37">
        <f t="shared" si="18"/>
      </c>
      <c r="M220" s="104">
        <f t="shared" si="19"/>
      </c>
      <c r="N220" s="45">
        <f t="shared" si="20"/>
      </c>
      <c r="O220" s="37">
        <f t="shared" si="21"/>
      </c>
      <c r="P220" s="104">
        <f t="shared" si="22"/>
      </c>
      <c r="Q220" s="45">
        <f t="shared" si="23"/>
      </c>
    </row>
    <row r="221" spans="2:17" s="32" customFormat="1" ht="12">
      <c r="B221" s="21">
        <v>200</v>
      </c>
      <c r="C221" s="33"/>
      <c r="D221" s="40"/>
      <c r="E221" s="35"/>
      <c r="F221" s="35"/>
      <c r="G221" s="36"/>
      <c r="H221" s="36"/>
      <c r="I221" s="36"/>
      <c r="J221" s="36"/>
      <c r="K221" s="36"/>
      <c r="L221" s="37">
        <f t="shared" si="18"/>
      </c>
      <c r="M221" s="104">
        <f t="shared" si="19"/>
      </c>
      <c r="N221" s="45">
        <f t="shared" si="20"/>
      </c>
      <c r="O221" s="37">
        <f t="shared" si="21"/>
      </c>
      <c r="P221" s="104">
        <f t="shared" si="22"/>
      </c>
      <c r="Q221" s="45">
        <f t="shared" si="23"/>
      </c>
    </row>
    <row r="222" spans="13:17" s="32" customFormat="1" ht="12">
      <c r="M222" s="101"/>
      <c r="N222" s="101"/>
      <c r="P222" s="101"/>
      <c r="Q222" s="101"/>
    </row>
    <row r="223" spans="3:17" s="32" customFormat="1" ht="12">
      <c r="C223" s="41"/>
      <c r="D223" s="42"/>
      <c r="E223" s="43"/>
      <c r="F223" s="43"/>
      <c r="G223" s="42"/>
      <c r="H223" s="42"/>
      <c r="I223" s="42"/>
      <c r="J223" s="42"/>
      <c r="K223" s="42"/>
      <c r="L223" s="44"/>
      <c r="M223" s="102"/>
      <c r="N223" s="102"/>
      <c r="O223" s="44"/>
      <c r="P223" s="102"/>
      <c r="Q223" s="102"/>
    </row>
    <row r="224" spans="13:17" s="32" customFormat="1" ht="12">
      <c r="M224" s="101"/>
      <c r="N224" s="101"/>
      <c r="P224" s="101"/>
      <c r="Q224" s="101"/>
    </row>
    <row r="225" spans="13:17" s="32" customFormat="1" ht="12">
      <c r="M225" s="101"/>
      <c r="N225" s="101"/>
      <c r="P225" s="101"/>
      <c r="Q225" s="101"/>
    </row>
  </sheetData>
  <mergeCells count="43">
    <mergeCell ref="O20:O21"/>
    <mergeCell ref="E13:G13"/>
    <mergeCell ref="A6:Q6"/>
    <mergeCell ref="B20:B21"/>
    <mergeCell ref="C20:C21"/>
    <mergeCell ref="D20:D21"/>
    <mergeCell ref="E20:E21"/>
    <mergeCell ref="F20:F21"/>
    <mergeCell ref="G20:G21"/>
    <mergeCell ref="G8:H8"/>
    <mergeCell ref="J20:J21"/>
    <mergeCell ref="H20:H21"/>
    <mergeCell ref="L20:L21"/>
    <mergeCell ref="I20:I21"/>
    <mergeCell ref="K20:K21"/>
    <mergeCell ref="L17:Q17"/>
    <mergeCell ref="G17:K17"/>
    <mergeCell ref="C17:C19"/>
    <mergeCell ref="G18:G19"/>
    <mergeCell ref="H18:H19"/>
    <mergeCell ref="I18:I19"/>
    <mergeCell ref="L18:N19"/>
    <mergeCell ref="J18:J19"/>
    <mergeCell ref="K18:K19"/>
    <mergeCell ref="O18:Q19"/>
    <mergeCell ref="B17:B19"/>
    <mergeCell ref="D17:D19"/>
    <mergeCell ref="E17:F18"/>
    <mergeCell ref="G9:H9"/>
    <mergeCell ref="E11:G11"/>
    <mergeCell ref="E12:G12"/>
    <mergeCell ref="B11:C13"/>
    <mergeCell ref="B9:C9"/>
    <mergeCell ref="D9:F9"/>
    <mergeCell ref="A15:Q15"/>
    <mergeCell ref="G2:J2"/>
    <mergeCell ref="B2:D2"/>
    <mergeCell ref="E2:F2"/>
    <mergeCell ref="B4:E4"/>
    <mergeCell ref="I8:J8"/>
    <mergeCell ref="I9:J9"/>
    <mergeCell ref="B8:C8"/>
    <mergeCell ref="D8:F8"/>
  </mergeCells>
  <conditionalFormatting sqref="T23">
    <cfRule type="cellIs" priority="1" dxfId="0" operator="greaterThan" stopIfTrue="1">
      <formula>$S$19</formula>
    </cfRule>
  </conditionalFormatting>
  <dataValidations count="8">
    <dataValidation type="list" allowBlank="1" showInputMessage="1" showErrorMessage="1" prompt="上欄で記入した運搬業者に該当する番号を選択してください" imeMode="disabled" sqref="C22:C221">
      <formula1>$D$11:$D$13</formula1>
    </dataValidation>
    <dataValidation type="custom" allowBlank="1" showInputMessage="1" showErrorMessage="1" errorTitle="入力エラー！" error="このセルには入力できません" imeMode="disabled" sqref="E10:G10 B10:B20 E14:G21 C222:K65536 M1:N16 O1:P4 B22:B65536 A1:A65536 H10:J21 O18:P19 L20:P65536 L14:L18 R1:IV65536 Q1:Q16 O6:P16 K14:K21 K1:L13 C10:D21 B1:J8 Q18:Q65536">
      <formula1>"c11690"</formula1>
    </dataValidation>
    <dataValidation allowBlank="1" showInputMessage="1" showErrorMessage="1" errorTitle="入力エラー！" error="このセルには入力できません" imeMode="disabled" sqref="E22:F221 B9:C9 I9:J9"/>
    <dataValidation operator="greaterThan" allowBlank="1" showInputMessage="1" prompt="例&quot;2004/9/28&quot;と記入してください" errorTitle="入力エラー！" error="このセルには入力できません" imeMode="disabled" sqref="G9:H9"/>
    <dataValidation allowBlank="1" showInputMessage="1" errorTitle="入力エラー！" error="このセルには入力できません" imeMode="halfAlpha" sqref="D22:D221"/>
    <dataValidation type="date" operator="greaterThanOrEqual" allowBlank="1" showInputMessage="1" showErrorMessage="1" errorTitle="入力エラー" error="日付の入力が正しくありません" imeMode="disabled" sqref="G22:G221">
      <formula1>$G$9</formula1>
    </dataValidation>
    <dataValidation allowBlank="1" showInputMessage="1" showErrorMessage="1" prompt="該当ない場合は&quot;-&quot;を入力&#10;してください" errorTitle="入力エラー" error="日付の入力が正しくありません" imeMode="disabled" sqref="H22:I221 K22:K221"/>
    <dataValidation type="date" operator="greaterThanOrEqual" allowBlank="1" showErrorMessage="1" prompt="該当ない場合は&quot;-&quot;を入力&#10;してください" errorTitle="入力エラー" error="日付の入力が正しくありません" imeMode="disabled" sqref="J22:J221">
      <formula1>$G22</formula1>
    </dataValidation>
  </dataValidations>
  <printOptions/>
  <pageMargins left="0.984251968503937" right="0.68" top="0.73" bottom="0.74" header="0.53" footer="0.37"/>
  <pageSetup horizontalDpi="600" verticalDpi="600" orientation="portrait" paperSize="9" scale="60" r:id="rId2"/>
  <headerFooter alignWithMargins="0">
    <oddHeader>&amp;R廃様１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429"/>
  <dimension ref="A2:U225"/>
  <sheetViews>
    <sheetView showGridLines="0" showRowColHeaders="0" showZeros="0" zoomScale="77" zoomScaleNormal="77" workbookViewId="0" topLeftCell="A1">
      <selection activeCell="D9" sqref="D9:F9"/>
    </sheetView>
  </sheetViews>
  <sheetFormatPr defaultColWidth="9.00390625" defaultRowHeight="13.5"/>
  <cols>
    <col min="1" max="1" width="3.25390625" style="23" customWidth="1"/>
    <col min="2" max="3" width="5.875" style="23" customWidth="1"/>
    <col min="4" max="4" width="12.50390625" style="23" customWidth="1"/>
    <col min="5" max="6" width="6.25390625" style="23" customWidth="1"/>
    <col min="7" max="12" width="10.625" style="23" customWidth="1"/>
    <col min="13" max="14" width="6.625" style="100" customWidth="1"/>
    <col min="15" max="15" width="10.625" style="23" customWidth="1"/>
    <col min="16" max="17" width="6.625" style="100" customWidth="1"/>
    <col min="18" max="19" width="5.25390625" style="23" bestFit="1" customWidth="1"/>
    <col min="20" max="16384" width="9.00390625" style="23" customWidth="1"/>
  </cols>
  <sheetData>
    <row r="2" spans="2:10" ht="14.25">
      <c r="B2" s="204" t="s">
        <v>60</v>
      </c>
      <c r="C2" s="205"/>
      <c r="D2" s="206"/>
      <c r="E2" s="207"/>
      <c r="F2" s="208"/>
      <c r="G2" s="202" t="s">
        <v>70</v>
      </c>
      <c r="H2" s="203"/>
      <c r="I2" s="203"/>
      <c r="J2" s="203"/>
    </row>
    <row r="3" spans="15:16" ht="14.25">
      <c r="O3" s="107">
        <f ca="1">TODAY()</f>
        <v>38623</v>
      </c>
      <c r="P3" s="103"/>
    </row>
    <row r="4" spans="1:5" ht="30" customHeight="1">
      <c r="A4" s="89">
        <f>+B9</f>
        <v>9</v>
      </c>
      <c r="B4" s="218">
        <f>+IF(I9="","",+I9)</f>
        <v>0</v>
      </c>
      <c r="C4" s="218"/>
      <c r="D4" s="218"/>
      <c r="E4" s="218"/>
    </row>
    <row r="5" ht="4.5" customHeight="1"/>
    <row r="6" spans="1:17" ht="18" thickBot="1">
      <c r="A6" s="177" t="s">
        <v>71</v>
      </c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</row>
    <row r="7" spans="9:11" ht="8.25" customHeight="1" thickTop="1">
      <c r="I7" s="24"/>
      <c r="J7" s="24"/>
      <c r="K7" s="24"/>
    </row>
    <row r="8" spans="2:10" ht="28.5" customHeight="1" thickBot="1">
      <c r="B8" s="210" t="s">
        <v>72</v>
      </c>
      <c r="C8" s="210"/>
      <c r="D8" s="210" t="s">
        <v>73</v>
      </c>
      <c r="E8" s="210"/>
      <c r="F8" s="210"/>
      <c r="G8" s="185" t="s">
        <v>74</v>
      </c>
      <c r="H8" s="186"/>
      <c r="I8" s="210" t="s">
        <v>75</v>
      </c>
      <c r="J8" s="210"/>
    </row>
    <row r="9" spans="2:10" ht="18" customHeight="1" thickTop="1">
      <c r="B9" s="180">
        <v>9</v>
      </c>
      <c r="C9" s="180"/>
      <c r="D9" s="200"/>
      <c r="E9" s="200"/>
      <c r="F9" s="200"/>
      <c r="G9" s="197"/>
      <c r="H9" s="198"/>
      <c r="I9" s="180">
        <f>+index!H23</f>
        <v>0</v>
      </c>
      <c r="J9" s="180"/>
    </row>
    <row r="10" ht="6" customHeight="1"/>
    <row r="11" spans="2:12" ht="14.25" customHeight="1">
      <c r="B11" s="199" t="s">
        <v>13</v>
      </c>
      <c r="C11" s="199"/>
      <c r="D11" s="26">
        <v>1</v>
      </c>
      <c r="E11" s="176"/>
      <c r="F11" s="176"/>
      <c r="G11" s="176"/>
      <c r="L11"/>
    </row>
    <row r="12" spans="2:12" ht="14.25">
      <c r="B12" s="199"/>
      <c r="C12" s="199"/>
      <c r="D12" s="26">
        <v>2</v>
      </c>
      <c r="E12" s="176"/>
      <c r="F12" s="176"/>
      <c r="G12" s="176"/>
      <c r="K12" s="108" t="s">
        <v>85</v>
      </c>
      <c r="L12"/>
    </row>
    <row r="13" spans="2:12" ht="14.25">
      <c r="B13" s="199"/>
      <c r="C13" s="199"/>
      <c r="D13" s="26">
        <v>3</v>
      </c>
      <c r="E13" s="176"/>
      <c r="F13" s="176"/>
      <c r="G13" s="176"/>
      <c r="K13" s="108" t="s">
        <v>86</v>
      </c>
      <c r="L13"/>
    </row>
    <row r="14" ht="8.25" customHeight="1"/>
    <row r="15" spans="1:17" ht="19.5" customHeight="1" thickBot="1">
      <c r="A15" s="201" t="s">
        <v>76</v>
      </c>
      <c r="B15" s="201"/>
      <c r="C15" s="201"/>
      <c r="D15" s="201"/>
      <c r="E15" s="201"/>
      <c r="F15" s="201"/>
      <c r="G15" s="201"/>
      <c r="H15" s="201"/>
      <c r="I15" s="201"/>
      <c r="J15" s="201"/>
      <c r="K15" s="201"/>
      <c r="L15" s="201"/>
      <c r="M15" s="201"/>
      <c r="N15" s="201"/>
      <c r="O15" s="201"/>
      <c r="P15" s="201"/>
      <c r="Q15" s="201"/>
    </row>
    <row r="16" spans="1:21" ht="4.5" customHeight="1" thickTop="1">
      <c r="A16" s="24"/>
      <c r="B16" s="25"/>
      <c r="C16" s="27"/>
      <c r="D16" s="25"/>
      <c r="E16" s="25"/>
      <c r="F16" s="28"/>
      <c r="G16" s="28"/>
      <c r="H16" s="28"/>
      <c r="I16" s="28"/>
      <c r="J16" s="25"/>
      <c r="K16" s="25"/>
      <c r="L16" s="25"/>
      <c r="M16" s="25"/>
      <c r="N16" s="25"/>
      <c r="O16" s="25"/>
      <c r="P16" s="25"/>
      <c r="Q16" s="25"/>
      <c r="T16" s="25"/>
      <c r="U16" s="29"/>
    </row>
    <row r="17" spans="2:21" ht="17.25" customHeight="1">
      <c r="B17" s="190" t="s">
        <v>3</v>
      </c>
      <c r="C17" s="190" t="s">
        <v>12</v>
      </c>
      <c r="D17" s="190" t="s">
        <v>4</v>
      </c>
      <c r="E17" s="190" t="s">
        <v>1</v>
      </c>
      <c r="F17" s="190"/>
      <c r="G17" s="190" t="s">
        <v>2</v>
      </c>
      <c r="H17" s="190"/>
      <c r="I17" s="190"/>
      <c r="J17" s="190"/>
      <c r="K17" s="190"/>
      <c r="L17" s="187" t="s">
        <v>5</v>
      </c>
      <c r="M17" s="188"/>
      <c r="N17" s="188"/>
      <c r="O17" s="188"/>
      <c r="P17" s="188"/>
      <c r="Q17" s="189"/>
      <c r="T17" s="25"/>
      <c r="U17" s="29"/>
    </row>
    <row r="18" spans="2:21" ht="17.25" customHeight="1">
      <c r="B18" s="190"/>
      <c r="C18" s="190"/>
      <c r="D18" s="190"/>
      <c r="E18" s="190"/>
      <c r="F18" s="190"/>
      <c r="G18" s="190" t="s">
        <v>6</v>
      </c>
      <c r="H18" s="190" t="s">
        <v>7</v>
      </c>
      <c r="I18" s="190" t="s">
        <v>8</v>
      </c>
      <c r="J18" s="190" t="s">
        <v>9</v>
      </c>
      <c r="K18" s="190" t="s">
        <v>10</v>
      </c>
      <c r="L18" s="191" t="s">
        <v>9</v>
      </c>
      <c r="M18" s="192"/>
      <c r="N18" s="193"/>
      <c r="O18" s="191" t="s">
        <v>10</v>
      </c>
      <c r="P18" s="192"/>
      <c r="Q18" s="193"/>
      <c r="T18" s="25"/>
      <c r="U18" s="29"/>
    </row>
    <row r="19" spans="2:21" ht="18.75" customHeight="1">
      <c r="B19" s="190"/>
      <c r="C19" s="190"/>
      <c r="D19" s="190"/>
      <c r="E19" s="22" t="s">
        <v>77</v>
      </c>
      <c r="F19" s="22" t="s">
        <v>78</v>
      </c>
      <c r="G19" s="190"/>
      <c r="H19" s="190"/>
      <c r="I19" s="190"/>
      <c r="J19" s="190"/>
      <c r="K19" s="190"/>
      <c r="L19" s="194"/>
      <c r="M19" s="195"/>
      <c r="N19" s="196"/>
      <c r="O19" s="194"/>
      <c r="P19" s="195"/>
      <c r="Q19" s="196"/>
      <c r="T19" s="25"/>
      <c r="U19" s="29"/>
    </row>
    <row r="20" spans="2:19" ht="14.25">
      <c r="B20" s="178" t="s">
        <v>0</v>
      </c>
      <c r="C20" s="178"/>
      <c r="D20" s="181">
        <f>COUNTA(D22:D221)</f>
        <v>0</v>
      </c>
      <c r="E20" s="183">
        <f>SUM(E22:E221)</f>
        <v>0</v>
      </c>
      <c r="F20" s="183">
        <f>SUM(F22:F221)</f>
        <v>0</v>
      </c>
      <c r="G20" s="181">
        <f>COUNT(G22:G221)</f>
        <v>0</v>
      </c>
      <c r="H20" s="181">
        <f>+COUNTA(H22:H221)</f>
        <v>0</v>
      </c>
      <c r="I20" s="181">
        <f>COUNTA(I22:I221)</f>
        <v>0</v>
      </c>
      <c r="J20" s="181">
        <f>COUNT(J22:J221)</f>
        <v>0</v>
      </c>
      <c r="K20" s="181">
        <f>+COUNTA(K22:K221)</f>
        <v>0</v>
      </c>
      <c r="L20" s="174">
        <f>MIN(L22:L221)</f>
        <v>0</v>
      </c>
      <c r="M20" s="100" t="s">
        <v>84</v>
      </c>
      <c r="N20" s="22" t="s">
        <v>92</v>
      </c>
      <c r="O20" s="174">
        <f>MIN(O22:O221)</f>
        <v>0</v>
      </c>
      <c r="P20" s="100" t="s">
        <v>84</v>
      </c>
      <c r="Q20" s="22" t="s">
        <v>92</v>
      </c>
      <c r="R20" s="30"/>
      <c r="S20" s="30"/>
    </row>
    <row r="21" spans="2:19" ht="14.25">
      <c r="B21" s="179"/>
      <c r="C21" s="180"/>
      <c r="D21" s="182"/>
      <c r="E21" s="184"/>
      <c r="F21" s="184"/>
      <c r="G21" s="182"/>
      <c r="H21" s="182"/>
      <c r="I21" s="182"/>
      <c r="J21" s="182"/>
      <c r="K21" s="182"/>
      <c r="L21" s="175"/>
      <c r="M21" s="94">
        <f>COUNTIF(M22:M221,"注意")</f>
        <v>0</v>
      </c>
      <c r="N21" s="94">
        <f>COUNTIF(N22:N221,"請求")</f>
        <v>0</v>
      </c>
      <c r="O21" s="175"/>
      <c r="P21" s="94">
        <f>COUNTIF(P22:P221,"注意")</f>
        <v>0</v>
      </c>
      <c r="Q21" s="99">
        <f>COUNTIF(Q22:Q221,"請求")</f>
        <v>0</v>
      </c>
      <c r="R21" s="30"/>
      <c r="S21" s="30"/>
    </row>
    <row r="22" spans="2:21" s="32" customFormat="1" ht="12">
      <c r="B22" s="21">
        <v>1</v>
      </c>
      <c r="C22" s="33"/>
      <c r="D22" s="34"/>
      <c r="E22" s="35"/>
      <c r="F22" s="35"/>
      <c r="G22" s="36"/>
      <c r="H22" s="36"/>
      <c r="I22" s="36"/>
      <c r="J22" s="36"/>
      <c r="K22" s="36"/>
      <c r="L22" s="37">
        <f>+IF(G22="","",IF(J22="",G22+90,""))</f>
      </c>
      <c r="M22" s="104">
        <f>+IF(L22="","",IF(N22="",IF((L22-20)&lt;$O$3,"注意",""),""))</f>
      </c>
      <c r="N22" s="45">
        <f>+IF(L22="","",IF(L22&lt;$O$3,"請求",""))</f>
      </c>
      <c r="O22" s="37">
        <f>+IF(G22="","",IF(K22="",G22+180,""))</f>
      </c>
      <c r="P22" s="104">
        <f>+IF(O22="","",IF(Q22="",IF((O22-20)&lt;$O$3,"注意",""),""))</f>
      </c>
      <c r="Q22" s="45">
        <f>+IF(O22="","",IF(O22&lt;$O$3,"請求",""))</f>
      </c>
      <c r="T22" s="38"/>
      <c r="U22" s="39"/>
    </row>
    <row r="23" spans="2:21" s="32" customFormat="1" ht="12">
      <c r="B23" s="21">
        <v>2</v>
      </c>
      <c r="C23" s="33"/>
      <c r="D23" s="40"/>
      <c r="E23" s="35"/>
      <c r="F23" s="35"/>
      <c r="G23" s="36"/>
      <c r="H23" s="36"/>
      <c r="I23" s="36"/>
      <c r="J23" s="36"/>
      <c r="K23" s="36"/>
      <c r="L23" s="37">
        <f aca="true" t="shared" si="0" ref="L23:L86">+IF(G23="","",IF(J23="",G23+90,""))</f>
      </c>
      <c r="M23" s="104">
        <f aca="true" t="shared" si="1" ref="M23:M86">+IF(L23="","",IF(N23="",IF((L23-20)&lt;$O$3,"注意",""),""))</f>
      </c>
      <c r="N23" s="45">
        <f aca="true" t="shared" si="2" ref="N23:N86">+IF(L23="","",IF(L23&lt;$O$3,"請求",""))</f>
      </c>
      <c r="O23" s="37">
        <f aca="true" t="shared" si="3" ref="O23:O86">+IF(G23="","",IF(K23="",G23+180,""))</f>
      </c>
      <c r="P23" s="104">
        <f aca="true" t="shared" si="4" ref="P23:P86">+IF(O23="","",IF(Q23="",IF((O23-20)&lt;$O$3,"注意",""),""))</f>
      </c>
      <c r="Q23" s="45">
        <f aca="true" t="shared" si="5" ref="Q23:Q86">+IF(O23="","",IF(O23&lt;$O$3,"請求",""))</f>
      </c>
      <c r="T23" s="38"/>
      <c r="U23" s="39"/>
    </row>
    <row r="24" spans="2:21" s="32" customFormat="1" ht="12">
      <c r="B24" s="21">
        <v>3</v>
      </c>
      <c r="C24" s="33"/>
      <c r="D24" s="40"/>
      <c r="E24" s="35"/>
      <c r="F24" s="35"/>
      <c r="G24" s="36"/>
      <c r="H24" s="36"/>
      <c r="I24" s="36"/>
      <c r="J24" s="36"/>
      <c r="K24" s="36"/>
      <c r="L24" s="37">
        <f t="shared" si="0"/>
      </c>
      <c r="M24" s="104">
        <f t="shared" si="1"/>
      </c>
      <c r="N24" s="45">
        <f t="shared" si="2"/>
      </c>
      <c r="O24" s="37">
        <f t="shared" si="3"/>
      </c>
      <c r="P24" s="104">
        <f t="shared" si="4"/>
      </c>
      <c r="Q24" s="45">
        <f t="shared" si="5"/>
      </c>
      <c r="T24" s="38"/>
      <c r="U24" s="39"/>
    </row>
    <row r="25" spans="2:21" s="32" customFormat="1" ht="12">
      <c r="B25" s="21">
        <v>4</v>
      </c>
      <c r="C25" s="33"/>
      <c r="D25" s="40"/>
      <c r="E25" s="35"/>
      <c r="F25" s="35"/>
      <c r="G25" s="36"/>
      <c r="H25" s="36"/>
      <c r="I25" s="36"/>
      <c r="J25" s="36"/>
      <c r="K25" s="36"/>
      <c r="L25" s="37">
        <f t="shared" si="0"/>
      </c>
      <c r="M25" s="104">
        <f t="shared" si="1"/>
      </c>
      <c r="N25" s="45">
        <f t="shared" si="2"/>
      </c>
      <c r="O25" s="37">
        <f t="shared" si="3"/>
      </c>
      <c r="P25" s="104">
        <f t="shared" si="4"/>
      </c>
      <c r="Q25" s="45">
        <f t="shared" si="5"/>
      </c>
      <c r="T25" s="38"/>
      <c r="U25" s="39"/>
    </row>
    <row r="26" spans="2:17" s="32" customFormat="1" ht="12">
      <c r="B26" s="21">
        <v>5</v>
      </c>
      <c r="C26" s="33"/>
      <c r="D26" s="40"/>
      <c r="E26" s="35"/>
      <c r="F26" s="35"/>
      <c r="G26" s="36"/>
      <c r="H26" s="36"/>
      <c r="I26" s="36"/>
      <c r="J26" s="36"/>
      <c r="K26" s="36"/>
      <c r="L26" s="37">
        <f t="shared" si="0"/>
      </c>
      <c r="M26" s="104">
        <f t="shared" si="1"/>
      </c>
      <c r="N26" s="45">
        <f t="shared" si="2"/>
      </c>
      <c r="O26" s="37">
        <f t="shared" si="3"/>
      </c>
      <c r="P26" s="104">
        <f t="shared" si="4"/>
      </c>
      <c r="Q26" s="45">
        <f t="shared" si="5"/>
      </c>
    </row>
    <row r="27" spans="2:17" s="32" customFormat="1" ht="12">
      <c r="B27" s="21">
        <v>6</v>
      </c>
      <c r="C27" s="33"/>
      <c r="D27" s="40"/>
      <c r="E27" s="35"/>
      <c r="F27" s="35"/>
      <c r="G27" s="36"/>
      <c r="H27" s="36"/>
      <c r="I27" s="36"/>
      <c r="J27" s="36"/>
      <c r="K27" s="36"/>
      <c r="L27" s="37">
        <f t="shared" si="0"/>
      </c>
      <c r="M27" s="104">
        <f t="shared" si="1"/>
      </c>
      <c r="N27" s="45">
        <f t="shared" si="2"/>
      </c>
      <c r="O27" s="37">
        <f t="shared" si="3"/>
      </c>
      <c r="P27" s="104">
        <f t="shared" si="4"/>
      </c>
      <c r="Q27" s="45">
        <f t="shared" si="5"/>
      </c>
    </row>
    <row r="28" spans="2:17" s="32" customFormat="1" ht="12">
      <c r="B28" s="21">
        <v>7</v>
      </c>
      <c r="C28" s="33"/>
      <c r="D28" s="40"/>
      <c r="E28" s="35"/>
      <c r="F28" s="35"/>
      <c r="G28" s="36"/>
      <c r="H28" s="36"/>
      <c r="I28" s="36"/>
      <c r="J28" s="36"/>
      <c r="K28" s="36"/>
      <c r="L28" s="37">
        <f t="shared" si="0"/>
      </c>
      <c r="M28" s="104">
        <f t="shared" si="1"/>
      </c>
      <c r="N28" s="45">
        <f t="shared" si="2"/>
      </c>
      <c r="O28" s="37">
        <f t="shared" si="3"/>
      </c>
      <c r="P28" s="104">
        <f t="shared" si="4"/>
      </c>
      <c r="Q28" s="45">
        <f t="shared" si="5"/>
      </c>
    </row>
    <row r="29" spans="2:17" s="32" customFormat="1" ht="12">
      <c r="B29" s="21">
        <v>8</v>
      </c>
      <c r="C29" s="33"/>
      <c r="D29" s="40"/>
      <c r="E29" s="35"/>
      <c r="F29" s="35"/>
      <c r="G29" s="36"/>
      <c r="H29" s="36"/>
      <c r="I29" s="36"/>
      <c r="J29" s="36"/>
      <c r="K29" s="36"/>
      <c r="L29" s="37">
        <f t="shared" si="0"/>
      </c>
      <c r="M29" s="104">
        <f t="shared" si="1"/>
      </c>
      <c r="N29" s="45">
        <f t="shared" si="2"/>
      </c>
      <c r="O29" s="37">
        <f t="shared" si="3"/>
      </c>
      <c r="P29" s="104">
        <f t="shared" si="4"/>
      </c>
      <c r="Q29" s="45">
        <f t="shared" si="5"/>
      </c>
    </row>
    <row r="30" spans="2:17" s="32" customFormat="1" ht="12">
      <c r="B30" s="21">
        <v>9</v>
      </c>
      <c r="C30" s="33"/>
      <c r="D30" s="40"/>
      <c r="E30" s="35"/>
      <c r="F30" s="35"/>
      <c r="G30" s="36"/>
      <c r="H30" s="36"/>
      <c r="I30" s="36"/>
      <c r="J30" s="36"/>
      <c r="K30" s="36"/>
      <c r="L30" s="37">
        <f t="shared" si="0"/>
      </c>
      <c r="M30" s="104">
        <f t="shared" si="1"/>
      </c>
      <c r="N30" s="45">
        <f t="shared" si="2"/>
      </c>
      <c r="O30" s="37">
        <f t="shared" si="3"/>
      </c>
      <c r="P30" s="104">
        <f t="shared" si="4"/>
      </c>
      <c r="Q30" s="45">
        <f t="shared" si="5"/>
      </c>
    </row>
    <row r="31" spans="2:17" s="32" customFormat="1" ht="12">
      <c r="B31" s="21">
        <v>10</v>
      </c>
      <c r="C31" s="33"/>
      <c r="D31" s="40"/>
      <c r="E31" s="35"/>
      <c r="F31" s="35"/>
      <c r="G31" s="36"/>
      <c r="H31" s="36"/>
      <c r="I31" s="36"/>
      <c r="J31" s="36"/>
      <c r="K31" s="36"/>
      <c r="L31" s="37">
        <f t="shared" si="0"/>
      </c>
      <c r="M31" s="104">
        <f t="shared" si="1"/>
      </c>
      <c r="N31" s="45">
        <f t="shared" si="2"/>
      </c>
      <c r="O31" s="37">
        <f t="shared" si="3"/>
      </c>
      <c r="P31" s="104">
        <f t="shared" si="4"/>
      </c>
      <c r="Q31" s="45">
        <f t="shared" si="5"/>
      </c>
    </row>
    <row r="32" spans="2:17" s="32" customFormat="1" ht="12">
      <c r="B32" s="21">
        <v>11</v>
      </c>
      <c r="C32" s="33"/>
      <c r="D32" s="40"/>
      <c r="E32" s="35"/>
      <c r="F32" s="35"/>
      <c r="G32" s="36"/>
      <c r="H32" s="36"/>
      <c r="I32" s="36"/>
      <c r="J32" s="36"/>
      <c r="K32" s="36"/>
      <c r="L32" s="37">
        <f t="shared" si="0"/>
      </c>
      <c r="M32" s="104">
        <f t="shared" si="1"/>
      </c>
      <c r="N32" s="45">
        <f t="shared" si="2"/>
      </c>
      <c r="O32" s="37">
        <f t="shared" si="3"/>
      </c>
      <c r="P32" s="104">
        <f t="shared" si="4"/>
      </c>
      <c r="Q32" s="45">
        <f t="shared" si="5"/>
      </c>
    </row>
    <row r="33" spans="2:17" s="32" customFormat="1" ht="12">
      <c r="B33" s="21">
        <v>12</v>
      </c>
      <c r="C33" s="33"/>
      <c r="D33" s="40"/>
      <c r="E33" s="35"/>
      <c r="F33" s="35"/>
      <c r="G33" s="36"/>
      <c r="H33" s="36"/>
      <c r="I33" s="36"/>
      <c r="J33" s="36"/>
      <c r="K33" s="36"/>
      <c r="L33" s="37">
        <f t="shared" si="0"/>
      </c>
      <c r="M33" s="104">
        <f t="shared" si="1"/>
      </c>
      <c r="N33" s="45">
        <f t="shared" si="2"/>
      </c>
      <c r="O33" s="37">
        <f t="shared" si="3"/>
      </c>
      <c r="P33" s="104">
        <f t="shared" si="4"/>
      </c>
      <c r="Q33" s="45">
        <f t="shared" si="5"/>
      </c>
    </row>
    <row r="34" spans="2:17" s="32" customFormat="1" ht="12">
      <c r="B34" s="21">
        <v>13</v>
      </c>
      <c r="C34" s="33"/>
      <c r="D34" s="40"/>
      <c r="E34" s="35"/>
      <c r="F34" s="35"/>
      <c r="G34" s="36"/>
      <c r="H34" s="36"/>
      <c r="I34" s="36"/>
      <c r="J34" s="36"/>
      <c r="K34" s="36"/>
      <c r="L34" s="37">
        <f t="shared" si="0"/>
      </c>
      <c r="M34" s="104">
        <f t="shared" si="1"/>
      </c>
      <c r="N34" s="45">
        <f t="shared" si="2"/>
      </c>
      <c r="O34" s="37">
        <f t="shared" si="3"/>
      </c>
      <c r="P34" s="104">
        <f t="shared" si="4"/>
      </c>
      <c r="Q34" s="45">
        <f t="shared" si="5"/>
      </c>
    </row>
    <row r="35" spans="2:17" s="32" customFormat="1" ht="12">
      <c r="B35" s="21">
        <v>14</v>
      </c>
      <c r="C35" s="33"/>
      <c r="D35" s="40"/>
      <c r="E35" s="35"/>
      <c r="F35" s="35"/>
      <c r="G35" s="36"/>
      <c r="H35" s="36"/>
      <c r="I35" s="36"/>
      <c r="J35" s="36"/>
      <c r="K35" s="36"/>
      <c r="L35" s="37">
        <f t="shared" si="0"/>
      </c>
      <c r="M35" s="104">
        <f t="shared" si="1"/>
      </c>
      <c r="N35" s="45">
        <f t="shared" si="2"/>
      </c>
      <c r="O35" s="37">
        <f t="shared" si="3"/>
      </c>
      <c r="P35" s="104">
        <f t="shared" si="4"/>
      </c>
      <c r="Q35" s="45">
        <f t="shared" si="5"/>
      </c>
    </row>
    <row r="36" spans="2:17" s="32" customFormat="1" ht="12">
      <c r="B36" s="21">
        <v>15</v>
      </c>
      <c r="C36" s="33"/>
      <c r="D36" s="40"/>
      <c r="E36" s="35"/>
      <c r="F36" s="35"/>
      <c r="G36" s="36"/>
      <c r="H36" s="36"/>
      <c r="I36" s="36"/>
      <c r="J36" s="36"/>
      <c r="K36" s="36"/>
      <c r="L36" s="37">
        <f t="shared" si="0"/>
      </c>
      <c r="M36" s="104">
        <f t="shared" si="1"/>
      </c>
      <c r="N36" s="45">
        <f t="shared" si="2"/>
      </c>
      <c r="O36" s="37">
        <f t="shared" si="3"/>
      </c>
      <c r="P36" s="104">
        <f t="shared" si="4"/>
      </c>
      <c r="Q36" s="45">
        <f t="shared" si="5"/>
      </c>
    </row>
    <row r="37" spans="2:17" s="32" customFormat="1" ht="12">
      <c r="B37" s="21">
        <v>16</v>
      </c>
      <c r="C37" s="33"/>
      <c r="D37" s="40"/>
      <c r="E37" s="35"/>
      <c r="F37" s="35"/>
      <c r="G37" s="36"/>
      <c r="H37" s="36"/>
      <c r="I37" s="36"/>
      <c r="J37" s="36"/>
      <c r="K37" s="36"/>
      <c r="L37" s="37">
        <f t="shared" si="0"/>
      </c>
      <c r="M37" s="104">
        <f t="shared" si="1"/>
      </c>
      <c r="N37" s="45">
        <f t="shared" si="2"/>
      </c>
      <c r="O37" s="37">
        <f t="shared" si="3"/>
      </c>
      <c r="P37" s="104">
        <f t="shared" si="4"/>
      </c>
      <c r="Q37" s="45">
        <f t="shared" si="5"/>
      </c>
    </row>
    <row r="38" spans="2:17" s="32" customFormat="1" ht="12">
      <c r="B38" s="21">
        <v>17</v>
      </c>
      <c r="C38" s="33"/>
      <c r="D38" s="40"/>
      <c r="E38" s="35"/>
      <c r="F38" s="35"/>
      <c r="G38" s="36"/>
      <c r="H38" s="36"/>
      <c r="I38" s="36"/>
      <c r="J38" s="36"/>
      <c r="K38" s="36"/>
      <c r="L38" s="37">
        <f t="shared" si="0"/>
      </c>
      <c r="M38" s="104">
        <f t="shared" si="1"/>
      </c>
      <c r="N38" s="45">
        <f t="shared" si="2"/>
      </c>
      <c r="O38" s="37">
        <f t="shared" si="3"/>
      </c>
      <c r="P38" s="104">
        <f t="shared" si="4"/>
      </c>
      <c r="Q38" s="45">
        <f t="shared" si="5"/>
      </c>
    </row>
    <row r="39" spans="2:17" s="32" customFormat="1" ht="12">
      <c r="B39" s="21">
        <v>18</v>
      </c>
      <c r="C39" s="33"/>
      <c r="D39" s="40"/>
      <c r="E39" s="35"/>
      <c r="F39" s="35"/>
      <c r="G39" s="36"/>
      <c r="H39" s="36"/>
      <c r="I39" s="36"/>
      <c r="J39" s="36"/>
      <c r="K39" s="36"/>
      <c r="L39" s="37">
        <f t="shared" si="0"/>
      </c>
      <c r="M39" s="104">
        <f t="shared" si="1"/>
      </c>
      <c r="N39" s="45">
        <f t="shared" si="2"/>
      </c>
      <c r="O39" s="37">
        <f t="shared" si="3"/>
      </c>
      <c r="P39" s="104">
        <f t="shared" si="4"/>
      </c>
      <c r="Q39" s="45">
        <f t="shared" si="5"/>
      </c>
    </row>
    <row r="40" spans="2:17" s="32" customFormat="1" ht="12">
      <c r="B40" s="21">
        <v>19</v>
      </c>
      <c r="C40" s="33"/>
      <c r="D40" s="40"/>
      <c r="E40" s="35"/>
      <c r="F40" s="35"/>
      <c r="G40" s="36"/>
      <c r="H40" s="36"/>
      <c r="I40" s="36"/>
      <c r="J40" s="36"/>
      <c r="K40" s="36"/>
      <c r="L40" s="37">
        <f t="shared" si="0"/>
      </c>
      <c r="M40" s="104">
        <f t="shared" si="1"/>
      </c>
      <c r="N40" s="45">
        <f t="shared" si="2"/>
      </c>
      <c r="O40" s="37">
        <f t="shared" si="3"/>
      </c>
      <c r="P40" s="104">
        <f t="shared" si="4"/>
      </c>
      <c r="Q40" s="45">
        <f t="shared" si="5"/>
      </c>
    </row>
    <row r="41" spans="2:17" s="32" customFormat="1" ht="12">
      <c r="B41" s="21">
        <v>20</v>
      </c>
      <c r="C41" s="33"/>
      <c r="D41" s="40"/>
      <c r="E41" s="35"/>
      <c r="F41" s="35"/>
      <c r="G41" s="36"/>
      <c r="H41" s="36"/>
      <c r="I41" s="36"/>
      <c r="J41" s="36"/>
      <c r="K41" s="36"/>
      <c r="L41" s="37">
        <f t="shared" si="0"/>
      </c>
      <c r="M41" s="104">
        <f t="shared" si="1"/>
      </c>
      <c r="N41" s="45">
        <f t="shared" si="2"/>
      </c>
      <c r="O41" s="37">
        <f t="shared" si="3"/>
      </c>
      <c r="P41" s="104">
        <f t="shared" si="4"/>
      </c>
      <c r="Q41" s="45">
        <f t="shared" si="5"/>
      </c>
    </row>
    <row r="42" spans="2:17" s="32" customFormat="1" ht="12">
      <c r="B42" s="21">
        <v>21</v>
      </c>
      <c r="C42" s="33"/>
      <c r="D42" s="40"/>
      <c r="E42" s="35"/>
      <c r="F42" s="35"/>
      <c r="G42" s="36"/>
      <c r="H42" s="36"/>
      <c r="I42" s="36"/>
      <c r="J42" s="36"/>
      <c r="K42" s="36"/>
      <c r="L42" s="37">
        <f t="shared" si="0"/>
      </c>
      <c r="M42" s="104">
        <f t="shared" si="1"/>
      </c>
      <c r="N42" s="45">
        <f t="shared" si="2"/>
      </c>
      <c r="O42" s="37">
        <f t="shared" si="3"/>
      </c>
      <c r="P42" s="104">
        <f t="shared" si="4"/>
      </c>
      <c r="Q42" s="45">
        <f t="shared" si="5"/>
      </c>
    </row>
    <row r="43" spans="2:17" s="32" customFormat="1" ht="12">
      <c r="B43" s="21">
        <v>22</v>
      </c>
      <c r="C43" s="33"/>
      <c r="D43" s="40"/>
      <c r="E43" s="35"/>
      <c r="F43" s="35"/>
      <c r="G43" s="36"/>
      <c r="H43" s="36"/>
      <c r="I43" s="36"/>
      <c r="J43" s="36"/>
      <c r="K43" s="36"/>
      <c r="L43" s="37">
        <f t="shared" si="0"/>
      </c>
      <c r="M43" s="104">
        <f t="shared" si="1"/>
      </c>
      <c r="N43" s="45">
        <f t="shared" si="2"/>
      </c>
      <c r="O43" s="37">
        <f t="shared" si="3"/>
      </c>
      <c r="P43" s="104">
        <f t="shared" si="4"/>
      </c>
      <c r="Q43" s="45">
        <f t="shared" si="5"/>
      </c>
    </row>
    <row r="44" spans="2:17" s="32" customFormat="1" ht="12">
      <c r="B44" s="21">
        <v>23</v>
      </c>
      <c r="C44" s="33"/>
      <c r="D44" s="40"/>
      <c r="E44" s="35"/>
      <c r="F44" s="35"/>
      <c r="G44" s="36"/>
      <c r="H44" s="36"/>
      <c r="I44" s="36"/>
      <c r="J44" s="36"/>
      <c r="K44" s="36"/>
      <c r="L44" s="37">
        <f t="shared" si="0"/>
      </c>
      <c r="M44" s="104">
        <f t="shared" si="1"/>
      </c>
      <c r="N44" s="45">
        <f t="shared" si="2"/>
      </c>
      <c r="O44" s="37">
        <f t="shared" si="3"/>
      </c>
      <c r="P44" s="104">
        <f t="shared" si="4"/>
      </c>
      <c r="Q44" s="45">
        <f t="shared" si="5"/>
      </c>
    </row>
    <row r="45" spans="2:17" s="32" customFormat="1" ht="12">
      <c r="B45" s="21">
        <v>24</v>
      </c>
      <c r="C45" s="33"/>
      <c r="D45" s="40"/>
      <c r="E45" s="35"/>
      <c r="F45" s="35"/>
      <c r="G45" s="36"/>
      <c r="H45" s="36"/>
      <c r="I45" s="36"/>
      <c r="J45" s="36"/>
      <c r="K45" s="36"/>
      <c r="L45" s="37">
        <f t="shared" si="0"/>
      </c>
      <c r="M45" s="104">
        <f t="shared" si="1"/>
      </c>
      <c r="N45" s="45">
        <f t="shared" si="2"/>
      </c>
      <c r="O45" s="37">
        <f t="shared" si="3"/>
      </c>
      <c r="P45" s="104">
        <f t="shared" si="4"/>
      </c>
      <c r="Q45" s="45">
        <f t="shared" si="5"/>
      </c>
    </row>
    <row r="46" spans="2:17" s="32" customFormat="1" ht="12">
      <c r="B46" s="21">
        <v>25</v>
      </c>
      <c r="C46" s="33"/>
      <c r="D46" s="40"/>
      <c r="E46" s="35"/>
      <c r="F46" s="35"/>
      <c r="G46" s="36"/>
      <c r="H46" s="36"/>
      <c r="I46" s="36"/>
      <c r="J46" s="36"/>
      <c r="K46" s="36"/>
      <c r="L46" s="37">
        <f t="shared" si="0"/>
      </c>
      <c r="M46" s="104">
        <f t="shared" si="1"/>
      </c>
      <c r="N46" s="45">
        <f t="shared" si="2"/>
      </c>
      <c r="O46" s="37">
        <f t="shared" si="3"/>
      </c>
      <c r="P46" s="104">
        <f t="shared" si="4"/>
      </c>
      <c r="Q46" s="45">
        <f t="shared" si="5"/>
      </c>
    </row>
    <row r="47" spans="2:17" s="32" customFormat="1" ht="12">
      <c r="B47" s="21">
        <v>26</v>
      </c>
      <c r="C47" s="33"/>
      <c r="D47" s="40"/>
      <c r="E47" s="35"/>
      <c r="F47" s="35"/>
      <c r="G47" s="36"/>
      <c r="H47" s="36"/>
      <c r="I47" s="36"/>
      <c r="J47" s="36"/>
      <c r="K47" s="36"/>
      <c r="L47" s="37">
        <f t="shared" si="0"/>
      </c>
      <c r="M47" s="104">
        <f t="shared" si="1"/>
      </c>
      <c r="N47" s="45">
        <f t="shared" si="2"/>
      </c>
      <c r="O47" s="37">
        <f t="shared" si="3"/>
      </c>
      <c r="P47" s="104">
        <f t="shared" si="4"/>
      </c>
      <c r="Q47" s="45">
        <f t="shared" si="5"/>
      </c>
    </row>
    <row r="48" spans="2:17" s="32" customFormat="1" ht="12">
      <c r="B48" s="21">
        <v>27</v>
      </c>
      <c r="C48" s="33"/>
      <c r="D48" s="40"/>
      <c r="E48" s="35"/>
      <c r="F48" s="35"/>
      <c r="G48" s="36"/>
      <c r="H48" s="36"/>
      <c r="I48" s="36"/>
      <c r="J48" s="36"/>
      <c r="K48" s="36"/>
      <c r="L48" s="37">
        <f t="shared" si="0"/>
      </c>
      <c r="M48" s="104">
        <f t="shared" si="1"/>
      </c>
      <c r="N48" s="45">
        <f t="shared" si="2"/>
      </c>
      <c r="O48" s="37">
        <f t="shared" si="3"/>
      </c>
      <c r="P48" s="104">
        <f t="shared" si="4"/>
      </c>
      <c r="Q48" s="45">
        <f t="shared" si="5"/>
      </c>
    </row>
    <row r="49" spans="2:17" s="32" customFormat="1" ht="12">
      <c r="B49" s="21">
        <v>28</v>
      </c>
      <c r="C49" s="33"/>
      <c r="D49" s="40"/>
      <c r="E49" s="35"/>
      <c r="F49" s="35"/>
      <c r="G49" s="36"/>
      <c r="H49" s="36"/>
      <c r="I49" s="36"/>
      <c r="J49" s="36"/>
      <c r="K49" s="36"/>
      <c r="L49" s="37">
        <f t="shared" si="0"/>
      </c>
      <c r="M49" s="104">
        <f t="shared" si="1"/>
      </c>
      <c r="N49" s="45">
        <f t="shared" si="2"/>
      </c>
      <c r="O49" s="37">
        <f t="shared" si="3"/>
      </c>
      <c r="P49" s="104">
        <f t="shared" si="4"/>
      </c>
      <c r="Q49" s="45">
        <f t="shared" si="5"/>
      </c>
    </row>
    <row r="50" spans="2:17" s="32" customFormat="1" ht="12">
      <c r="B50" s="21">
        <v>29</v>
      </c>
      <c r="C50" s="33"/>
      <c r="D50" s="40"/>
      <c r="E50" s="35"/>
      <c r="F50" s="35"/>
      <c r="G50" s="36"/>
      <c r="H50" s="36"/>
      <c r="I50" s="36"/>
      <c r="J50" s="36"/>
      <c r="K50" s="36"/>
      <c r="L50" s="37">
        <f t="shared" si="0"/>
      </c>
      <c r="M50" s="104">
        <f t="shared" si="1"/>
      </c>
      <c r="N50" s="45">
        <f t="shared" si="2"/>
      </c>
      <c r="O50" s="37">
        <f t="shared" si="3"/>
      </c>
      <c r="P50" s="104">
        <f t="shared" si="4"/>
      </c>
      <c r="Q50" s="45">
        <f t="shared" si="5"/>
      </c>
    </row>
    <row r="51" spans="2:17" s="32" customFormat="1" ht="12">
      <c r="B51" s="21">
        <v>30</v>
      </c>
      <c r="C51" s="33"/>
      <c r="D51" s="40"/>
      <c r="E51" s="35"/>
      <c r="F51" s="35"/>
      <c r="G51" s="36"/>
      <c r="H51" s="36"/>
      <c r="I51" s="36"/>
      <c r="J51" s="36"/>
      <c r="K51" s="36"/>
      <c r="L51" s="37">
        <f t="shared" si="0"/>
      </c>
      <c r="M51" s="104">
        <f t="shared" si="1"/>
      </c>
      <c r="N51" s="45">
        <f t="shared" si="2"/>
      </c>
      <c r="O51" s="37">
        <f t="shared" si="3"/>
      </c>
      <c r="P51" s="104">
        <f t="shared" si="4"/>
      </c>
      <c r="Q51" s="45">
        <f t="shared" si="5"/>
      </c>
    </row>
    <row r="52" spans="2:17" s="32" customFormat="1" ht="12">
      <c r="B52" s="21">
        <v>31</v>
      </c>
      <c r="C52" s="33"/>
      <c r="D52" s="40"/>
      <c r="E52" s="35"/>
      <c r="F52" s="35"/>
      <c r="G52" s="36"/>
      <c r="H52" s="36"/>
      <c r="I52" s="36"/>
      <c r="J52" s="36"/>
      <c r="K52" s="36"/>
      <c r="L52" s="37">
        <f t="shared" si="0"/>
      </c>
      <c r="M52" s="104">
        <f t="shared" si="1"/>
      </c>
      <c r="N52" s="45">
        <f t="shared" si="2"/>
      </c>
      <c r="O52" s="37">
        <f t="shared" si="3"/>
      </c>
      <c r="P52" s="104">
        <f t="shared" si="4"/>
      </c>
      <c r="Q52" s="45">
        <f t="shared" si="5"/>
      </c>
    </row>
    <row r="53" spans="2:17" s="32" customFormat="1" ht="12">
      <c r="B53" s="21">
        <v>32</v>
      </c>
      <c r="C53" s="33"/>
      <c r="D53" s="40"/>
      <c r="E53" s="35"/>
      <c r="F53" s="35"/>
      <c r="G53" s="36"/>
      <c r="H53" s="36"/>
      <c r="I53" s="36"/>
      <c r="J53" s="36"/>
      <c r="K53" s="36"/>
      <c r="L53" s="37">
        <f t="shared" si="0"/>
      </c>
      <c r="M53" s="104">
        <f t="shared" si="1"/>
      </c>
      <c r="N53" s="45">
        <f t="shared" si="2"/>
      </c>
      <c r="O53" s="37">
        <f t="shared" si="3"/>
      </c>
      <c r="P53" s="104">
        <f t="shared" si="4"/>
      </c>
      <c r="Q53" s="45">
        <f t="shared" si="5"/>
      </c>
    </row>
    <row r="54" spans="2:17" s="32" customFormat="1" ht="12">
      <c r="B54" s="21">
        <v>33</v>
      </c>
      <c r="C54" s="33"/>
      <c r="D54" s="40"/>
      <c r="E54" s="35"/>
      <c r="F54" s="35"/>
      <c r="G54" s="36"/>
      <c r="H54" s="36"/>
      <c r="I54" s="36"/>
      <c r="J54" s="36"/>
      <c r="K54" s="36"/>
      <c r="L54" s="37">
        <f t="shared" si="0"/>
      </c>
      <c r="M54" s="104">
        <f t="shared" si="1"/>
      </c>
      <c r="N54" s="45">
        <f t="shared" si="2"/>
      </c>
      <c r="O54" s="37">
        <f t="shared" si="3"/>
      </c>
      <c r="P54" s="104">
        <f t="shared" si="4"/>
      </c>
      <c r="Q54" s="45">
        <f t="shared" si="5"/>
      </c>
    </row>
    <row r="55" spans="2:17" s="32" customFormat="1" ht="12">
      <c r="B55" s="21">
        <v>34</v>
      </c>
      <c r="C55" s="33"/>
      <c r="D55" s="40"/>
      <c r="E55" s="35"/>
      <c r="F55" s="35"/>
      <c r="G55" s="36"/>
      <c r="H55" s="36"/>
      <c r="I55" s="36"/>
      <c r="J55" s="36"/>
      <c r="K55" s="36"/>
      <c r="L55" s="37">
        <f t="shared" si="0"/>
      </c>
      <c r="M55" s="104">
        <f t="shared" si="1"/>
      </c>
      <c r="N55" s="45">
        <f t="shared" si="2"/>
      </c>
      <c r="O55" s="37">
        <f t="shared" si="3"/>
      </c>
      <c r="P55" s="104">
        <f t="shared" si="4"/>
      </c>
      <c r="Q55" s="45">
        <f t="shared" si="5"/>
      </c>
    </row>
    <row r="56" spans="2:17" s="32" customFormat="1" ht="12">
      <c r="B56" s="21">
        <v>35</v>
      </c>
      <c r="C56" s="33"/>
      <c r="D56" s="40"/>
      <c r="E56" s="35"/>
      <c r="F56" s="35"/>
      <c r="G56" s="36"/>
      <c r="H56" s="36"/>
      <c r="I56" s="36"/>
      <c r="J56" s="36"/>
      <c r="K56" s="36"/>
      <c r="L56" s="37">
        <f t="shared" si="0"/>
      </c>
      <c r="M56" s="104">
        <f t="shared" si="1"/>
      </c>
      <c r="N56" s="45">
        <f t="shared" si="2"/>
      </c>
      <c r="O56" s="37">
        <f t="shared" si="3"/>
      </c>
      <c r="P56" s="104">
        <f t="shared" si="4"/>
      </c>
      <c r="Q56" s="45">
        <f t="shared" si="5"/>
      </c>
    </row>
    <row r="57" spans="2:17" s="32" customFormat="1" ht="12">
      <c r="B57" s="21">
        <v>36</v>
      </c>
      <c r="C57" s="33"/>
      <c r="D57" s="40"/>
      <c r="E57" s="35"/>
      <c r="F57" s="35"/>
      <c r="G57" s="36"/>
      <c r="H57" s="36"/>
      <c r="I57" s="36"/>
      <c r="J57" s="36"/>
      <c r="K57" s="36"/>
      <c r="L57" s="37">
        <f t="shared" si="0"/>
      </c>
      <c r="M57" s="104">
        <f t="shared" si="1"/>
      </c>
      <c r="N57" s="45">
        <f t="shared" si="2"/>
      </c>
      <c r="O57" s="37">
        <f t="shared" si="3"/>
      </c>
      <c r="P57" s="104">
        <f t="shared" si="4"/>
      </c>
      <c r="Q57" s="45">
        <f t="shared" si="5"/>
      </c>
    </row>
    <row r="58" spans="2:17" s="32" customFormat="1" ht="12">
      <c r="B58" s="21">
        <v>37</v>
      </c>
      <c r="C58" s="33"/>
      <c r="D58" s="40"/>
      <c r="E58" s="35"/>
      <c r="F58" s="35"/>
      <c r="G58" s="36"/>
      <c r="H58" s="36"/>
      <c r="I58" s="36"/>
      <c r="J58" s="36"/>
      <c r="K58" s="36"/>
      <c r="L58" s="37">
        <f t="shared" si="0"/>
      </c>
      <c r="M58" s="104">
        <f t="shared" si="1"/>
      </c>
      <c r="N58" s="45">
        <f t="shared" si="2"/>
      </c>
      <c r="O58" s="37">
        <f t="shared" si="3"/>
      </c>
      <c r="P58" s="104">
        <f t="shared" si="4"/>
      </c>
      <c r="Q58" s="45">
        <f t="shared" si="5"/>
      </c>
    </row>
    <row r="59" spans="2:17" s="32" customFormat="1" ht="12">
      <c r="B59" s="21">
        <v>38</v>
      </c>
      <c r="C59" s="33"/>
      <c r="D59" s="40"/>
      <c r="E59" s="35"/>
      <c r="F59" s="35"/>
      <c r="G59" s="36"/>
      <c r="H59" s="36"/>
      <c r="I59" s="36"/>
      <c r="J59" s="36"/>
      <c r="K59" s="36"/>
      <c r="L59" s="37">
        <f t="shared" si="0"/>
      </c>
      <c r="M59" s="104">
        <f t="shared" si="1"/>
      </c>
      <c r="N59" s="45">
        <f t="shared" si="2"/>
      </c>
      <c r="O59" s="37">
        <f t="shared" si="3"/>
      </c>
      <c r="P59" s="104">
        <f t="shared" si="4"/>
      </c>
      <c r="Q59" s="45">
        <f t="shared" si="5"/>
      </c>
    </row>
    <row r="60" spans="2:17" s="32" customFormat="1" ht="12">
      <c r="B60" s="21">
        <v>39</v>
      </c>
      <c r="C60" s="33"/>
      <c r="D60" s="40"/>
      <c r="E60" s="35"/>
      <c r="F60" s="35"/>
      <c r="G60" s="36"/>
      <c r="H60" s="36"/>
      <c r="I60" s="36"/>
      <c r="J60" s="36"/>
      <c r="K60" s="36"/>
      <c r="L60" s="37">
        <f t="shared" si="0"/>
      </c>
      <c r="M60" s="104">
        <f t="shared" si="1"/>
      </c>
      <c r="N60" s="45">
        <f t="shared" si="2"/>
      </c>
      <c r="O60" s="37">
        <f t="shared" si="3"/>
      </c>
      <c r="P60" s="104">
        <f t="shared" si="4"/>
      </c>
      <c r="Q60" s="45">
        <f t="shared" si="5"/>
      </c>
    </row>
    <row r="61" spans="2:17" s="32" customFormat="1" ht="12">
      <c r="B61" s="21">
        <v>40</v>
      </c>
      <c r="C61" s="33"/>
      <c r="D61" s="40"/>
      <c r="E61" s="35"/>
      <c r="F61" s="35"/>
      <c r="G61" s="36"/>
      <c r="H61" s="36"/>
      <c r="I61" s="36"/>
      <c r="J61" s="36"/>
      <c r="K61" s="36"/>
      <c r="L61" s="37">
        <f t="shared" si="0"/>
      </c>
      <c r="M61" s="104">
        <f t="shared" si="1"/>
      </c>
      <c r="N61" s="45">
        <f t="shared" si="2"/>
      </c>
      <c r="O61" s="37">
        <f t="shared" si="3"/>
      </c>
      <c r="P61" s="104">
        <f t="shared" si="4"/>
      </c>
      <c r="Q61" s="45">
        <f t="shared" si="5"/>
      </c>
    </row>
    <row r="62" spans="2:17" s="32" customFormat="1" ht="12">
      <c r="B62" s="21">
        <v>41</v>
      </c>
      <c r="C62" s="33"/>
      <c r="D62" s="40"/>
      <c r="E62" s="35"/>
      <c r="F62" s="35"/>
      <c r="G62" s="36"/>
      <c r="H62" s="36"/>
      <c r="I62" s="36"/>
      <c r="J62" s="36"/>
      <c r="K62" s="36"/>
      <c r="L62" s="37">
        <f t="shared" si="0"/>
      </c>
      <c r="M62" s="104">
        <f t="shared" si="1"/>
      </c>
      <c r="N62" s="45">
        <f t="shared" si="2"/>
      </c>
      <c r="O62" s="37">
        <f t="shared" si="3"/>
      </c>
      <c r="P62" s="104">
        <f t="shared" si="4"/>
      </c>
      <c r="Q62" s="45">
        <f t="shared" si="5"/>
      </c>
    </row>
    <row r="63" spans="2:17" s="32" customFormat="1" ht="12">
      <c r="B63" s="21">
        <v>42</v>
      </c>
      <c r="C63" s="33"/>
      <c r="D63" s="40"/>
      <c r="E63" s="35"/>
      <c r="F63" s="35"/>
      <c r="G63" s="36"/>
      <c r="H63" s="36"/>
      <c r="I63" s="36"/>
      <c r="J63" s="36"/>
      <c r="K63" s="36"/>
      <c r="L63" s="37">
        <f t="shared" si="0"/>
      </c>
      <c r="M63" s="104">
        <f t="shared" si="1"/>
      </c>
      <c r="N63" s="45">
        <f t="shared" si="2"/>
      </c>
      <c r="O63" s="37">
        <f t="shared" si="3"/>
      </c>
      <c r="P63" s="104">
        <f t="shared" si="4"/>
      </c>
      <c r="Q63" s="45">
        <f t="shared" si="5"/>
      </c>
    </row>
    <row r="64" spans="2:17" s="32" customFormat="1" ht="12">
      <c r="B64" s="21">
        <v>43</v>
      </c>
      <c r="C64" s="33"/>
      <c r="D64" s="40"/>
      <c r="E64" s="35"/>
      <c r="F64" s="35"/>
      <c r="G64" s="36"/>
      <c r="H64" s="36"/>
      <c r="I64" s="36"/>
      <c r="J64" s="36"/>
      <c r="K64" s="36"/>
      <c r="L64" s="37">
        <f t="shared" si="0"/>
      </c>
      <c r="M64" s="104">
        <f t="shared" si="1"/>
      </c>
      <c r="N64" s="45">
        <f t="shared" si="2"/>
      </c>
      <c r="O64" s="37">
        <f t="shared" si="3"/>
      </c>
      <c r="P64" s="104">
        <f t="shared" si="4"/>
      </c>
      <c r="Q64" s="45">
        <f t="shared" si="5"/>
      </c>
    </row>
    <row r="65" spans="2:17" s="32" customFormat="1" ht="12">
      <c r="B65" s="21">
        <v>44</v>
      </c>
      <c r="C65" s="33"/>
      <c r="D65" s="40"/>
      <c r="E65" s="35"/>
      <c r="F65" s="35"/>
      <c r="G65" s="36"/>
      <c r="H65" s="36"/>
      <c r="I65" s="36"/>
      <c r="J65" s="36"/>
      <c r="K65" s="36"/>
      <c r="L65" s="37">
        <f t="shared" si="0"/>
      </c>
      <c r="M65" s="104">
        <f t="shared" si="1"/>
      </c>
      <c r="N65" s="45">
        <f t="shared" si="2"/>
      </c>
      <c r="O65" s="37">
        <f t="shared" si="3"/>
      </c>
      <c r="P65" s="104">
        <f t="shared" si="4"/>
      </c>
      <c r="Q65" s="45">
        <f t="shared" si="5"/>
      </c>
    </row>
    <row r="66" spans="2:17" s="32" customFormat="1" ht="12">
      <c r="B66" s="21">
        <v>45</v>
      </c>
      <c r="C66" s="33"/>
      <c r="D66" s="40"/>
      <c r="E66" s="35"/>
      <c r="F66" s="35"/>
      <c r="G66" s="36"/>
      <c r="H66" s="36"/>
      <c r="I66" s="36"/>
      <c r="J66" s="36"/>
      <c r="K66" s="36"/>
      <c r="L66" s="37">
        <f t="shared" si="0"/>
      </c>
      <c r="M66" s="104">
        <f t="shared" si="1"/>
      </c>
      <c r="N66" s="45">
        <f t="shared" si="2"/>
      </c>
      <c r="O66" s="37">
        <f t="shared" si="3"/>
      </c>
      <c r="P66" s="104">
        <f t="shared" si="4"/>
      </c>
      <c r="Q66" s="45">
        <f t="shared" si="5"/>
      </c>
    </row>
    <row r="67" spans="2:17" s="32" customFormat="1" ht="12">
      <c r="B67" s="21">
        <v>46</v>
      </c>
      <c r="C67" s="33"/>
      <c r="D67" s="40"/>
      <c r="E67" s="35"/>
      <c r="F67" s="35"/>
      <c r="G67" s="36"/>
      <c r="H67" s="36"/>
      <c r="I67" s="36"/>
      <c r="J67" s="36"/>
      <c r="K67" s="36"/>
      <c r="L67" s="37">
        <f t="shared" si="0"/>
      </c>
      <c r="M67" s="104">
        <f t="shared" si="1"/>
      </c>
      <c r="N67" s="45">
        <f t="shared" si="2"/>
      </c>
      <c r="O67" s="37">
        <f t="shared" si="3"/>
      </c>
      <c r="P67" s="104">
        <f t="shared" si="4"/>
      </c>
      <c r="Q67" s="45">
        <f t="shared" si="5"/>
      </c>
    </row>
    <row r="68" spans="2:17" s="32" customFormat="1" ht="12">
      <c r="B68" s="21">
        <v>47</v>
      </c>
      <c r="C68" s="33"/>
      <c r="D68" s="40"/>
      <c r="E68" s="35"/>
      <c r="F68" s="35"/>
      <c r="G68" s="36"/>
      <c r="H68" s="36"/>
      <c r="I68" s="36"/>
      <c r="J68" s="36"/>
      <c r="K68" s="36"/>
      <c r="L68" s="37">
        <f t="shared" si="0"/>
      </c>
      <c r="M68" s="104">
        <f t="shared" si="1"/>
      </c>
      <c r="N68" s="45">
        <f t="shared" si="2"/>
      </c>
      <c r="O68" s="37">
        <f t="shared" si="3"/>
      </c>
      <c r="P68" s="104">
        <f t="shared" si="4"/>
      </c>
      <c r="Q68" s="45">
        <f t="shared" si="5"/>
      </c>
    </row>
    <row r="69" spans="2:17" s="32" customFormat="1" ht="12">
      <c r="B69" s="21">
        <v>48</v>
      </c>
      <c r="C69" s="33"/>
      <c r="D69" s="40"/>
      <c r="E69" s="35"/>
      <c r="F69" s="35"/>
      <c r="G69" s="36"/>
      <c r="H69" s="36"/>
      <c r="I69" s="36"/>
      <c r="J69" s="36"/>
      <c r="K69" s="36"/>
      <c r="L69" s="37">
        <f t="shared" si="0"/>
      </c>
      <c r="M69" s="104">
        <f t="shared" si="1"/>
      </c>
      <c r="N69" s="45">
        <f t="shared" si="2"/>
      </c>
      <c r="O69" s="37">
        <f t="shared" si="3"/>
      </c>
      <c r="P69" s="104">
        <f t="shared" si="4"/>
      </c>
      <c r="Q69" s="45">
        <f t="shared" si="5"/>
      </c>
    </row>
    <row r="70" spans="2:17" s="32" customFormat="1" ht="12">
      <c r="B70" s="21">
        <v>49</v>
      </c>
      <c r="C70" s="33"/>
      <c r="D70" s="40"/>
      <c r="E70" s="35"/>
      <c r="F70" s="35"/>
      <c r="G70" s="36"/>
      <c r="H70" s="36"/>
      <c r="I70" s="36"/>
      <c r="J70" s="36"/>
      <c r="K70" s="36"/>
      <c r="L70" s="37">
        <f t="shared" si="0"/>
      </c>
      <c r="M70" s="104">
        <f t="shared" si="1"/>
      </c>
      <c r="N70" s="45">
        <f t="shared" si="2"/>
      </c>
      <c r="O70" s="37">
        <f t="shared" si="3"/>
      </c>
      <c r="P70" s="104">
        <f t="shared" si="4"/>
      </c>
      <c r="Q70" s="45">
        <f t="shared" si="5"/>
      </c>
    </row>
    <row r="71" spans="2:17" s="32" customFormat="1" ht="12">
      <c r="B71" s="21">
        <v>50</v>
      </c>
      <c r="C71" s="33"/>
      <c r="D71" s="40"/>
      <c r="E71" s="35"/>
      <c r="F71" s="35"/>
      <c r="G71" s="36"/>
      <c r="H71" s="36"/>
      <c r="I71" s="36"/>
      <c r="J71" s="36"/>
      <c r="K71" s="36"/>
      <c r="L71" s="37">
        <f t="shared" si="0"/>
      </c>
      <c r="M71" s="104">
        <f t="shared" si="1"/>
      </c>
      <c r="N71" s="45">
        <f t="shared" si="2"/>
      </c>
      <c r="O71" s="37">
        <f t="shared" si="3"/>
      </c>
      <c r="P71" s="104">
        <f t="shared" si="4"/>
      </c>
      <c r="Q71" s="45">
        <f t="shared" si="5"/>
      </c>
    </row>
    <row r="72" spans="2:17" s="32" customFormat="1" ht="12">
      <c r="B72" s="21">
        <v>51</v>
      </c>
      <c r="C72" s="33"/>
      <c r="D72" s="40"/>
      <c r="E72" s="35"/>
      <c r="F72" s="35"/>
      <c r="G72" s="36"/>
      <c r="H72" s="36"/>
      <c r="I72" s="36"/>
      <c r="J72" s="36"/>
      <c r="K72" s="36"/>
      <c r="L72" s="37">
        <f t="shared" si="0"/>
      </c>
      <c r="M72" s="104">
        <f t="shared" si="1"/>
      </c>
      <c r="N72" s="45">
        <f t="shared" si="2"/>
      </c>
      <c r="O72" s="37">
        <f t="shared" si="3"/>
      </c>
      <c r="P72" s="104">
        <f t="shared" si="4"/>
      </c>
      <c r="Q72" s="45">
        <f t="shared" si="5"/>
      </c>
    </row>
    <row r="73" spans="2:17" s="32" customFormat="1" ht="12">
      <c r="B73" s="21">
        <v>52</v>
      </c>
      <c r="C73" s="33"/>
      <c r="D73" s="40"/>
      <c r="E73" s="35"/>
      <c r="F73" s="35"/>
      <c r="G73" s="36"/>
      <c r="H73" s="36"/>
      <c r="I73" s="36"/>
      <c r="J73" s="36"/>
      <c r="K73" s="36"/>
      <c r="L73" s="37">
        <f t="shared" si="0"/>
      </c>
      <c r="M73" s="104">
        <f t="shared" si="1"/>
      </c>
      <c r="N73" s="45">
        <f t="shared" si="2"/>
      </c>
      <c r="O73" s="37">
        <f t="shared" si="3"/>
      </c>
      <c r="P73" s="104">
        <f t="shared" si="4"/>
      </c>
      <c r="Q73" s="45">
        <f t="shared" si="5"/>
      </c>
    </row>
    <row r="74" spans="2:17" s="32" customFormat="1" ht="12">
      <c r="B74" s="21">
        <v>53</v>
      </c>
      <c r="C74" s="33"/>
      <c r="D74" s="40"/>
      <c r="E74" s="35"/>
      <c r="F74" s="35"/>
      <c r="G74" s="36"/>
      <c r="H74" s="36"/>
      <c r="I74" s="36"/>
      <c r="J74" s="36"/>
      <c r="K74" s="36"/>
      <c r="L74" s="37">
        <f t="shared" si="0"/>
      </c>
      <c r="M74" s="104">
        <f t="shared" si="1"/>
      </c>
      <c r="N74" s="45">
        <f t="shared" si="2"/>
      </c>
      <c r="O74" s="37">
        <f t="shared" si="3"/>
      </c>
      <c r="P74" s="104">
        <f t="shared" si="4"/>
      </c>
      <c r="Q74" s="45">
        <f t="shared" si="5"/>
      </c>
    </row>
    <row r="75" spans="2:17" s="32" customFormat="1" ht="12">
      <c r="B75" s="21">
        <v>54</v>
      </c>
      <c r="C75" s="33"/>
      <c r="D75" s="40"/>
      <c r="E75" s="35"/>
      <c r="F75" s="35"/>
      <c r="G75" s="36"/>
      <c r="H75" s="36"/>
      <c r="I75" s="36"/>
      <c r="J75" s="36"/>
      <c r="K75" s="36"/>
      <c r="L75" s="37">
        <f t="shared" si="0"/>
      </c>
      <c r="M75" s="104">
        <f t="shared" si="1"/>
      </c>
      <c r="N75" s="45">
        <f t="shared" si="2"/>
      </c>
      <c r="O75" s="37">
        <f t="shared" si="3"/>
      </c>
      <c r="P75" s="104">
        <f t="shared" si="4"/>
      </c>
      <c r="Q75" s="45">
        <f t="shared" si="5"/>
      </c>
    </row>
    <row r="76" spans="2:17" s="32" customFormat="1" ht="12">
      <c r="B76" s="21">
        <v>55</v>
      </c>
      <c r="C76" s="33"/>
      <c r="D76" s="40"/>
      <c r="E76" s="35"/>
      <c r="F76" s="35"/>
      <c r="G76" s="36"/>
      <c r="H76" s="36"/>
      <c r="I76" s="36"/>
      <c r="J76" s="36"/>
      <c r="K76" s="36"/>
      <c r="L76" s="37">
        <f t="shared" si="0"/>
      </c>
      <c r="M76" s="104">
        <f t="shared" si="1"/>
      </c>
      <c r="N76" s="45">
        <f t="shared" si="2"/>
      </c>
      <c r="O76" s="37">
        <f t="shared" si="3"/>
      </c>
      <c r="P76" s="104">
        <f t="shared" si="4"/>
      </c>
      <c r="Q76" s="45">
        <f t="shared" si="5"/>
      </c>
    </row>
    <row r="77" spans="2:17" s="32" customFormat="1" ht="12">
      <c r="B77" s="21">
        <v>56</v>
      </c>
      <c r="C77" s="33"/>
      <c r="D77" s="40"/>
      <c r="E77" s="35"/>
      <c r="F77" s="35"/>
      <c r="G77" s="36"/>
      <c r="H77" s="36"/>
      <c r="I77" s="36"/>
      <c r="J77" s="36"/>
      <c r="K77" s="36"/>
      <c r="L77" s="37">
        <f t="shared" si="0"/>
      </c>
      <c r="M77" s="104">
        <f t="shared" si="1"/>
      </c>
      <c r="N77" s="45">
        <f t="shared" si="2"/>
      </c>
      <c r="O77" s="37">
        <f t="shared" si="3"/>
      </c>
      <c r="P77" s="104">
        <f t="shared" si="4"/>
      </c>
      <c r="Q77" s="45">
        <f t="shared" si="5"/>
      </c>
    </row>
    <row r="78" spans="2:17" s="32" customFormat="1" ht="12">
      <c r="B78" s="21">
        <v>57</v>
      </c>
      <c r="C78" s="33"/>
      <c r="D78" s="40"/>
      <c r="E78" s="35"/>
      <c r="F78" s="35"/>
      <c r="G78" s="36"/>
      <c r="H78" s="36"/>
      <c r="I78" s="36"/>
      <c r="J78" s="36"/>
      <c r="K78" s="36"/>
      <c r="L78" s="37">
        <f t="shared" si="0"/>
      </c>
      <c r="M78" s="104">
        <f t="shared" si="1"/>
      </c>
      <c r="N78" s="45">
        <f t="shared" si="2"/>
      </c>
      <c r="O78" s="37">
        <f t="shared" si="3"/>
      </c>
      <c r="P78" s="104">
        <f t="shared" si="4"/>
      </c>
      <c r="Q78" s="45">
        <f t="shared" si="5"/>
      </c>
    </row>
    <row r="79" spans="2:17" s="32" customFormat="1" ht="12">
      <c r="B79" s="21">
        <v>58</v>
      </c>
      <c r="C79" s="33"/>
      <c r="D79" s="40"/>
      <c r="E79" s="35"/>
      <c r="F79" s="35"/>
      <c r="G79" s="36"/>
      <c r="H79" s="36"/>
      <c r="I79" s="36"/>
      <c r="J79" s="36"/>
      <c r="K79" s="36"/>
      <c r="L79" s="37">
        <f t="shared" si="0"/>
      </c>
      <c r="M79" s="104">
        <f t="shared" si="1"/>
      </c>
      <c r="N79" s="45">
        <f t="shared" si="2"/>
      </c>
      <c r="O79" s="37">
        <f t="shared" si="3"/>
      </c>
      <c r="P79" s="104">
        <f t="shared" si="4"/>
      </c>
      <c r="Q79" s="45">
        <f t="shared" si="5"/>
      </c>
    </row>
    <row r="80" spans="2:17" s="32" customFormat="1" ht="12">
      <c r="B80" s="21">
        <v>59</v>
      </c>
      <c r="C80" s="33"/>
      <c r="D80" s="40"/>
      <c r="E80" s="35"/>
      <c r="F80" s="35"/>
      <c r="G80" s="36"/>
      <c r="H80" s="36"/>
      <c r="I80" s="36"/>
      <c r="J80" s="36"/>
      <c r="K80" s="36"/>
      <c r="L80" s="37">
        <f t="shared" si="0"/>
      </c>
      <c r="M80" s="104">
        <f t="shared" si="1"/>
      </c>
      <c r="N80" s="45">
        <f t="shared" si="2"/>
      </c>
      <c r="O80" s="37">
        <f t="shared" si="3"/>
      </c>
      <c r="P80" s="104">
        <f t="shared" si="4"/>
      </c>
      <c r="Q80" s="45">
        <f t="shared" si="5"/>
      </c>
    </row>
    <row r="81" spans="2:17" s="32" customFormat="1" ht="12">
      <c r="B81" s="21">
        <v>60</v>
      </c>
      <c r="C81" s="33"/>
      <c r="D81" s="40"/>
      <c r="E81" s="35"/>
      <c r="F81" s="35"/>
      <c r="G81" s="36"/>
      <c r="H81" s="36"/>
      <c r="I81" s="36"/>
      <c r="J81" s="36"/>
      <c r="K81" s="36"/>
      <c r="L81" s="37">
        <f t="shared" si="0"/>
      </c>
      <c r="M81" s="104">
        <f t="shared" si="1"/>
      </c>
      <c r="N81" s="45">
        <f t="shared" si="2"/>
      </c>
      <c r="O81" s="37">
        <f t="shared" si="3"/>
      </c>
      <c r="P81" s="104">
        <f t="shared" si="4"/>
      </c>
      <c r="Q81" s="45">
        <f t="shared" si="5"/>
      </c>
    </row>
    <row r="82" spans="2:17" s="32" customFormat="1" ht="12">
      <c r="B82" s="21">
        <v>61</v>
      </c>
      <c r="C82" s="33"/>
      <c r="D82" s="40"/>
      <c r="E82" s="35"/>
      <c r="F82" s="35"/>
      <c r="G82" s="36"/>
      <c r="H82" s="36"/>
      <c r="I82" s="36"/>
      <c r="J82" s="36"/>
      <c r="K82" s="36"/>
      <c r="L82" s="37">
        <f t="shared" si="0"/>
      </c>
      <c r="M82" s="104">
        <f t="shared" si="1"/>
      </c>
      <c r="N82" s="45">
        <f t="shared" si="2"/>
      </c>
      <c r="O82" s="37">
        <f t="shared" si="3"/>
      </c>
      <c r="P82" s="104">
        <f t="shared" si="4"/>
      </c>
      <c r="Q82" s="45">
        <f t="shared" si="5"/>
      </c>
    </row>
    <row r="83" spans="2:17" s="32" customFormat="1" ht="12">
      <c r="B83" s="21">
        <v>62</v>
      </c>
      <c r="C83" s="33"/>
      <c r="D83" s="40"/>
      <c r="E83" s="35"/>
      <c r="F83" s="35"/>
      <c r="G83" s="36"/>
      <c r="H83" s="36"/>
      <c r="I83" s="36"/>
      <c r="J83" s="36"/>
      <c r="K83" s="36"/>
      <c r="L83" s="37">
        <f t="shared" si="0"/>
      </c>
      <c r="M83" s="104">
        <f t="shared" si="1"/>
      </c>
      <c r="N83" s="45">
        <f t="shared" si="2"/>
      </c>
      <c r="O83" s="37">
        <f t="shared" si="3"/>
      </c>
      <c r="P83" s="104">
        <f t="shared" si="4"/>
      </c>
      <c r="Q83" s="45">
        <f t="shared" si="5"/>
      </c>
    </row>
    <row r="84" spans="2:17" s="32" customFormat="1" ht="12">
      <c r="B84" s="21">
        <v>63</v>
      </c>
      <c r="C84" s="33"/>
      <c r="D84" s="40"/>
      <c r="E84" s="35"/>
      <c r="F84" s="35"/>
      <c r="G84" s="36"/>
      <c r="H84" s="36"/>
      <c r="I84" s="36"/>
      <c r="J84" s="36"/>
      <c r="K84" s="36"/>
      <c r="L84" s="37">
        <f t="shared" si="0"/>
      </c>
      <c r="M84" s="104">
        <f t="shared" si="1"/>
      </c>
      <c r="N84" s="45">
        <f t="shared" si="2"/>
      </c>
      <c r="O84" s="37">
        <f t="shared" si="3"/>
      </c>
      <c r="P84" s="104">
        <f t="shared" si="4"/>
      </c>
      <c r="Q84" s="45">
        <f t="shared" si="5"/>
      </c>
    </row>
    <row r="85" spans="2:17" s="32" customFormat="1" ht="12">
      <c r="B85" s="21">
        <v>64</v>
      </c>
      <c r="C85" s="33"/>
      <c r="D85" s="40"/>
      <c r="E85" s="35"/>
      <c r="F85" s="35"/>
      <c r="G85" s="36"/>
      <c r="H85" s="36"/>
      <c r="I85" s="36"/>
      <c r="J85" s="36"/>
      <c r="K85" s="36"/>
      <c r="L85" s="37">
        <f t="shared" si="0"/>
      </c>
      <c r="M85" s="104">
        <f t="shared" si="1"/>
      </c>
      <c r="N85" s="45">
        <f t="shared" si="2"/>
      </c>
      <c r="O85" s="37">
        <f t="shared" si="3"/>
      </c>
      <c r="P85" s="104">
        <f t="shared" si="4"/>
      </c>
      <c r="Q85" s="45">
        <f t="shared" si="5"/>
      </c>
    </row>
    <row r="86" spans="2:17" s="32" customFormat="1" ht="12">
      <c r="B86" s="21">
        <v>65</v>
      </c>
      <c r="C86" s="33"/>
      <c r="D86" s="40"/>
      <c r="E86" s="35"/>
      <c r="F86" s="35"/>
      <c r="G86" s="36"/>
      <c r="H86" s="36"/>
      <c r="I86" s="36"/>
      <c r="J86" s="36"/>
      <c r="K86" s="36"/>
      <c r="L86" s="37">
        <f t="shared" si="0"/>
      </c>
      <c r="M86" s="104">
        <f t="shared" si="1"/>
      </c>
      <c r="N86" s="45">
        <f t="shared" si="2"/>
      </c>
      <c r="O86" s="37">
        <f t="shared" si="3"/>
      </c>
      <c r="P86" s="104">
        <f t="shared" si="4"/>
      </c>
      <c r="Q86" s="45">
        <f t="shared" si="5"/>
      </c>
    </row>
    <row r="87" spans="2:17" s="32" customFormat="1" ht="12">
      <c r="B87" s="21">
        <v>66</v>
      </c>
      <c r="C87" s="33"/>
      <c r="D87" s="40"/>
      <c r="E87" s="35"/>
      <c r="F87" s="35"/>
      <c r="G87" s="36"/>
      <c r="H87" s="36"/>
      <c r="I87" s="36"/>
      <c r="J87" s="36"/>
      <c r="K87" s="36"/>
      <c r="L87" s="37">
        <f aca="true" t="shared" si="6" ref="L87:L150">+IF(G87="","",IF(J87="",G87+90,""))</f>
      </c>
      <c r="M87" s="104">
        <f aca="true" t="shared" si="7" ref="M87:M150">+IF(L87="","",IF(N87="",IF((L87-20)&lt;$O$3,"注意",""),""))</f>
      </c>
      <c r="N87" s="45">
        <f aca="true" t="shared" si="8" ref="N87:N150">+IF(L87="","",IF(L87&lt;$O$3,"請求",""))</f>
      </c>
      <c r="O87" s="37">
        <f aca="true" t="shared" si="9" ref="O87:O150">+IF(G87="","",IF(K87="",G87+180,""))</f>
      </c>
      <c r="P87" s="104">
        <f aca="true" t="shared" si="10" ref="P87:P150">+IF(O87="","",IF(Q87="",IF((O87-20)&lt;$O$3,"注意",""),""))</f>
      </c>
      <c r="Q87" s="45">
        <f aca="true" t="shared" si="11" ref="Q87:Q150">+IF(O87="","",IF(O87&lt;$O$3,"請求",""))</f>
      </c>
    </row>
    <row r="88" spans="2:17" s="32" customFormat="1" ht="12">
      <c r="B88" s="21">
        <v>67</v>
      </c>
      <c r="C88" s="33"/>
      <c r="D88" s="40"/>
      <c r="E88" s="35"/>
      <c r="F88" s="35"/>
      <c r="G88" s="36"/>
      <c r="H88" s="36"/>
      <c r="I88" s="36"/>
      <c r="J88" s="36"/>
      <c r="K88" s="36"/>
      <c r="L88" s="37">
        <f t="shared" si="6"/>
      </c>
      <c r="M88" s="104">
        <f t="shared" si="7"/>
      </c>
      <c r="N88" s="45">
        <f t="shared" si="8"/>
      </c>
      <c r="O88" s="37">
        <f t="shared" si="9"/>
      </c>
      <c r="P88" s="104">
        <f t="shared" si="10"/>
      </c>
      <c r="Q88" s="45">
        <f t="shared" si="11"/>
      </c>
    </row>
    <row r="89" spans="2:17" s="32" customFormat="1" ht="12">
      <c r="B89" s="21">
        <v>68</v>
      </c>
      <c r="C89" s="33"/>
      <c r="D89" s="40"/>
      <c r="E89" s="35"/>
      <c r="F89" s="35"/>
      <c r="G89" s="36"/>
      <c r="H89" s="36"/>
      <c r="I89" s="36"/>
      <c r="J89" s="36"/>
      <c r="K89" s="36"/>
      <c r="L89" s="37">
        <f t="shared" si="6"/>
      </c>
      <c r="M89" s="104">
        <f t="shared" si="7"/>
      </c>
      <c r="N89" s="45">
        <f t="shared" si="8"/>
      </c>
      <c r="O89" s="37">
        <f t="shared" si="9"/>
      </c>
      <c r="P89" s="104">
        <f t="shared" si="10"/>
      </c>
      <c r="Q89" s="45">
        <f t="shared" si="11"/>
      </c>
    </row>
    <row r="90" spans="2:17" s="32" customFormat="1" ht="12">
      <c r="B90" s="21">
        <v>69</v>
      </c>
      <c r="C90" s="33"/>
      <c r="D90" s="40"/>
      <c r="E90" s="35"/>
      <c r="F90" s="35"/>
      <c r="G90" s="36"/>
      <c r="H90" s="36"/>
      <c r="I90" s="36"/>
      <c r="J90" s="36"/>
      <c r="K90" s="36"/>
      <c r="L90" s="37">
        <f t="shared" si="6"/>
      </c>
      <c r="M90" s="104">
        <f t="shared" si="7"/>
      </c>
      <c r="N90" s="45">
        <f t="shared" si="8"/>
      </c>
      <c r="O90" s="37">
        <f t="shared" si="9"/>
      </c>
      <c r="P90" s="104">
        <f t="shared" si="10"/>
      </c>
      <c r="Q90" s="45">
        <f t="shared" si="11"/>
      </c>
    </row>
    <row r="91" spans="2:17" s="32" customFormat="1" ht="12">
      <c r="B91" s="21">
        <v>70</v>
      </c>
      <c r="C91" s="33"/>
      <c r="D91" s="40"/>
      <c r="E91" s="35"/>
      <c r="F91" s="35"/>
      <c r="G91" s="36"/>
      <c r="H91" s="36"/>
      <c r="I91" s="36"/>
      <c r="J91" s="36"/>
      <c r="K91" s="36"/>
      <c r="L91" s="37">
        <f t="shared" si="6"/>
      </c>
      <c r="M91" s="104">
        <f t="shared" si="7"/>
      </c>
      <c r="N91" s="45">
        <f t="shared" si="8"/>
      </c>
      <c r="O91" s="37">
        <f t="shared" si="9"/>
      </c>
      <c r="P91" s="104">
        <f t="shared" si="10"/>
      </c>
      <c r="Q91" s="45">
        <f t="shared" si="11"/>
      </c>
    </row>
    <row r="92" spans="2:17" s="32" customFormat="1" ht="12">
      <c r="B92" s="21">
        <v>71</v>
      </c>
      <c r="C92" s="33"/>
      <c r="D92" s="40"/>
      <c r="E92" s="35"/>
      <c r="F92" s="35"/>
      <c r="G92" s="36"/>
      <c r="H92" s="36"/>
      <c r="I92" s="36"/>
      <c r="J92" s="36"/>
      <c r="K92" s="36"/>
      <c r="L92" s="37">
        <f t="shared" si="6"/>
      </c>
      <c r="M92" s="104">
        <f t="shared" si="7"/>
      </c>
      <c r="N92" s="45">
        <f t="shared" si="8"/>
      </c>
      <c r="O92" s="37">
        <f t="shared" si="9"/>
      </c>
      <c r="P92" s="104">
        <f t="shared" si="10"/>
      </c>
      <c r="Q92" s="45">
        <f t="shared" si="11"/>
      </c>
    </row>
    <row r="93" spans="2:17" s="32" customFormat="1" ht="12">
      <c r="B93" s="21">
        <v>72</v>
      </c>
      <c r="C93" s="33"/>
      <c r="D93" s="40"/>
      <c r="E93" s="35"/>
      <c r="F93" s="35"/>
      <c r="G93" s="36"/>
      <c r="H93" s="36"/>
      <c r="I93" s="36"/>
      <c r="J93" s="36"/>
      <c r="K93" s="36"/>
      <c r="L93" s="37">
        <f t="shared" si="6"/>
      </c>
      <c r="M93" s="104">
        <f t="shared" si="7"/>
      </c>
      <c r="N93" s="45">
        <f t="shared" si="8"/>
      </c>
      <c r="O93" s="37">
        <f t="shared" si="9"/>
      </c>
      <c r="P93" s="104">
        <f t="shared" si="10"/>
      </c>
      <c r="Q93" s="45">
        <f t="shared" si="11"/>
      </c>
    </row>
    <row r="94" spans="2:17" s="32" customFormat="1" ht="12">
      <c r="B94" s="21">
        <v>73</v>
      </c>
      <c r="C94" s="33"/>
      <c r="D94" s="40"/>
      <c r="E94" s="35"/>
      <c r="F94" s="35"/>
      <c r="G94" s="36"/>
      <c r="H94" s="36"/>
      <c r="I94" s="36"/>
      <c r="J94" s="36"/>
      <c r="K94" s="36"/>
      <c r="L94" s="37">
        <f t="shared" si="6"/>
      </c>
      <c r="M94" s="104">
        <f t="shared" si="7"/>
      </c>
      <c r="N94" s="45">
        <f t="shared" si="8"/>
      </c>
      <c r="O94" s="37">
        <f t="shared" si="9"/>
      </c>
      <c r="P94" s="104">
        <f t="shared" si="10"/>
      </c>
      <c r="Q94" s="45">
        <f t="shared" si="11"/>
      </c>
    </row>
    <row r="95" spans="2:17" s="32" customFormat="1" ht="12">
      <c r="B95" s="21">
        <v>74</v>
      </c>
      <c r="C95" s="33"/>
      <c r="D95" s="40"/>
      <c r="E95" s="35"/>
      <c r="F95" s="35"/>
      <c r="G95" s="36"/>
      <c r="H95" s="36"/>
      <c r="I95" s="36"/>
      <c r="J95" s="36"/>
      <c r="K95" s="36"/>
      <c r="L95" s="37">
        <f t="shared" si="6"/>
      </c>
      <c r="M95" s="104">
        <f t="shared" si="7"/>
      </c>
      <c r="N95" s="45">
        <f t="shared" si="8"/>
      </c>
      <c r="O95" s="37">
        <f t="shared" si="9"/>
      </c>
      <c r="P95" s="104">
        <f t="shared" si="10"/>
      </c>
      <c r="Q95" s="45">
        <f t="shared" si="11"/>
      </c>
    </row>
    <row r="96" spans="2:17" s="32" customFormat="1" ht="12">
      <c r="B96" s="21">
        <v>75</v>
      </c>
      <c r="C96" s="33"/>
      <c r="D96" s="40"/>
      <c r="E96" s="35"/>
      <c r="F96" s="35"/>
      <c r="G96" s="36"/>
      <c r="H96" s="36"/>
      <c r="I96" s="36"/>
      <c r="J96" s="36"/>
      <c r="K96" s="36"/>
      <c r="L96" s="37">
        <f t="shared" si="6"/>
      </c>
      <c r="M96" s="104">
        <f t="shared" si="7"/>
      </c>
      <c r="N96" s="45">
        <f t="shared" si="8"/>
      </c>
      <c r="O96" s="37">
        <f t="shared" si="9"/>
      </c>
      <c r="P96" s="104">
        <f t="shared" si="10"/>
      </c>
      <c r="Q96" s="45">
        <f t="shared" si="11"/>
      </c>
    </row>
    <row r="97" spans="2:17" s="32" customFormat="1" ht="12">
      <c r="B97" s="21">
        <v>76</v>
      </c>
      <c r="C97" s="33"/>
      <c r="D97" s="40"/>
      <c r="E97" s="35"/>
      <c r="F97" s="35"/>
      <c r="G97" s="36"/>
      <c r="H97" s="36"/>
      <c r="I97" s="36"/>
      <c r="J97" s="36"/>
      <c r="K97" s="36"/>
      <c r="L97" s="37">
        <f t="shared" si="6"/>
      </c>
      <c r="M97" s="104">
        <f t="shared" si="7"/>
      </c>
      <c r="N97" s="45">
        <f t="shared" si="8"/>
      </c>
      <c r="O97" s="37">
        <f t="shared" si="9"/>
      </c>
      <c r="P97" s="104">
        <f t="shared" si="10"/>
      </c>
      <c r="Q97" s="45">
        <f t="shared" si="11"/>
      </c>
    </row>
    <row r="98" spans="2:17" s="32" customFormat="1" ht="12">
      <c r="B98" s="21">
        <v>77</v>
      </c>
      <c r="C98" s="33"/>
      <c r="D98" s="40"/>
      <c r="E98" s="35"/>
      <c r="F98" s="35"/>
      <c r="G98" s="36"/>
      <c r="H98" s="36"/>
      <c r="I98" s="36"/>
      <c r="J98" s="36"/>
      <c r="K98" s="36"/>
      <c r="L98" s="37">
        <f t="shared" si="6"/>
      </c>
      <c r="M98" s="104">
        <f t="shared" si="7"/>
      </c>
      <c r="N98" s="45">
        <f t="shared" si="8"/>
      </c>
      <c r="O98" s="37">
        <f t="shared" si="9"/>
      </c>
      <c r="P98" s="104">
        <f t="shared" si="10"/>
      </c>
      <c r="Q98" s="45">
        <f t="shared" si="11"/>
      </c>
    </row>
    <row r="99" spans="2:17" s="32" customFormat="1" ht="12">
      <c r="B99" s="21">
        <v>78</v>
      </c>
      <c r="C99" s="33"/>
      <c r="D99" s="40"/>
      <c r="E99" s="35"/>
      <c r="F99" s="35"/>
      <c r="G99" s="36"/>
      <c r="H99" s="36"/>
      <c r="I99" s="36"/>
      <c r="J99" s="36"/>
      <c r="K99" s="36"/>
      <c r="L99" s="37">
        <f t="shared" si="6"/>
      </c>
      <c r="M99" s="104">
        <f t="shared" si="7"/>
      </c>
      <c r="N99" s="45">
        <f t="shared" si="8"/>
      </c>
      <c r="O99" s="37">
        <f t="shared" si="9"/>
      </c>
      <c r="P99" s="104">
        <f t="shared" si="10"/>
      </c>
      <c r="Q99" s="45">
        <f t="shared" si="11"/>
      </c>
    </row>
    <row r="100" spans="2:17" s="32" customFormat="1" ht="12">
      <c r="B100" s="21">
        <v>79</v>
      </c>
      <c r="C100" s="33"/>
      <c r="D100" s="40"/>
      <c r="E100" s="35"/>
      <c r="F100" s="35"/>
      <c r="G100" s="36"/>
      <c r="H100" s="36"/>
      <c r="I100" s="36"/>
      <c r="J100" s="36"/>
      <c r="K100" s="36"/>
      <c r="L100" s="37">
        <f t="shared" si="6"/>
      </c>
      <c r="M100" s="104">
        <f t="shared" si="7"/>
      </c>
      <c r="N100" s="45">
        <f t="shared" si="8"/>
      </c>
      <c r="O100" s="37">
        <f t="shared" si="9"/>
      </c>
      <c r="P100" s="104">
        <f t="shared" si="10"/>
      </c>
      <c r="Q100" s="45">
        <f t="shared" si="11"/>
      </c>
    </row>
    <row r="101" spans="2:17" s="32" customFormat="1" ht="12">
      <c r="B101" s="21">
        <v>80</v>
      </c>
      <c r="C101" s="33"/>
      <c r="D101" s="40"/>
      <c r="E101" s="35"/>
      <c r="F101" s="35"/>
      <c r="G101" s="36"/>
      <c r="H101" s="36"/>
      <c r="I101" s="36"/>
      <c r="J101" s="36"/>
      <c r="K101" s="36"/>
      <c r="L101" s="37">
        <f t="shared" si="6"/>
      </c>
      <c r="M101" s="104">
        <f t="shared" si="7"/>
      </c>
      <c r="N101" s="45">
        <f t="shared" si="8"/>
      </c>
      <c r="O101" s="37">
        <f t="shared" si="9"/>
      </c>
      <c r="P101" s="104">
        <f t="shared" si="10"/>
      </c>
      <c r="Q101" s="45">
        <f t="shared" si="11"/>
      </c>
    </row>
    <row r="102" spans="2:17" s="32" customFormat="1" ht="12">
      <c r="B102" s="21">
        <v>81</v>
      </c>
      <c r="C102" s="33"/>
      <c r="D102" s="40"/>
      <c r="E102" s="35"/>
      <c r="F102" s="35"/>
      <c r="G102" s="36"/>
      <c r="H102" s="36"/>
      <c r="I102" s="36"/>
      <c r="J102" s="36"/>
      <c r="K102" s="36"/>
      <c r="L102" s="37">
        <f t="shared" si="6"/>
      </c>
      <c r="M102" s="104">
        <f t="shared" si="7"/>
      </c>
      <c r="N102" s="45">
        <f t="shared" si="8"/>
      </c>
      <c r="O102" s="37">
        <f t="shared" si="9"/>
      </c>
      <c r="P102" s="104">
        <f t="shared" si="10"/>
      </c>
      <c r="Q102" s="45">
        <f t="shared" si="11"/>
      </c>
    </row>
    <row r="103" spans="2:17" s="32" customFormat="1" ht="12">
      <c r="B103" s="21">
        <v>82</v>
      </c>
      <c r="C103" s="33"/>
      <c r="D103" s="40"/>
      <c r="E103" s="35"/>
      <c r="F103" s="35"/>
      <c r="G103" s="36"/>
      <c r="H103" s="36"/>
      <c r="I103" s="36"/>
      <c r="J103" s="36"/>
      <c r="K103" s="36"/>
      <c r="L103" s="37">
        <f t="shared" si="6"/>
      </c>
      <c r="M103" s="104">
        <f t="shared" si="7"/>
      </c>
      <c r="N103" s="45">
        <f t="shared" si="8"/>
      </c>
      <c r="O103" s="37">
        <f t="shared" si="9"/>
      </c>
      <c r="P103" s="104">
        <f t="shared" si="10"/>
      </c>
      <c r="Q103" s="45">
        <f t="shared" si="11"/>
      </c>
    </row>
    <row r="104" spans="2:17" s="32" customFormat="1" ht="12">
      <c r="B104" s="21">
        <v>83</v>
      </c>
      <c r="C104" s="33"/>
      <c r="D104" s="40"/>
      <c r="E104" s="35"/>
      <c r="F104" s="35"/>
      <c r="G104" s="36"/>
      <c r="H104" s="36"/>
      <c r="I104" s="36"/>
      <c r="J104" s="36"/>
      <c r="K104" s="36"/>
      <c r="L104" s="37">
        <f t="shared" si="6"/>
      </c>
      <c r="M104" s="104">
        <f t="shared" si="7"/>
      </c>
      <c r="N104" s="45">
        <f t="shared" si="8"/>
      </c>
      <c r="O104" s="37">
        <f t="shared" si="9"/>
      </c>
      <c r="P104" s="104">
        <f t="shared" si="10"/>
      </c>
      <c r="Q104" s="45">
        <f t="shared" si="11"/>
      </c>
    </row>
    <row r="105" spans="2:17" s="32" customFormat="1" ht="12">
      <c r="B105" s="21">
        <v>84</v>
      </c>
      <c r="C105" s="33"/>
      <c r="D105" s="40"/>
      <c r="E105" s="35"/>
      <c r="F105" s="35"/>
      <c r="G105" s="36"/>
      <c r="H105" s="36"/>
      <c r="I105" s="36"/>
      <c r="J105" s="36"/>
      <c r="K105" s="36"/>
      <c r="L105" s="37">
        <f t="shared" si="6"/>
      </c>
      <c r="M105" s="104">
        <f t="shared" si="7"/>
      </c>
      <c r="N105" s="45">
        <f t="shared" si="8"/>
      </c>
      <c r="O105" s="37">
        <f t="shared" si="9"/>
      </c>
      <c r="P105" s="104">
        <f t="shared" si="10"/>
      </c>
      <c r="Q105" s="45">
        <f t="shared" si="11"/>
      </c>
    </row>
    <row r="106" spans="2:17" s="32" customFormat="1" ht="12">
      <c r="B106" s="21">
        <v>85</v>
      </c>
      <c r="C106" s="33"/>
      <c r="D106" s="40"/>
      <c r="E106" s="35"/>
      <c r="F106" s="35"/>
      <c r="G106" s="36"/>
      <c r="H106" s="36"/>
      <c r="I106" s="36"/>
      <c r="J106" s="36"/>
      <c r="K106" s="36"/>
      <c r="L106" s="37">
        <f t="shared" si="6"/>
      </c>
      <c r="M106" s="104">
        <f t="shared" si="7"/>
      </c>
      <c r="N106" s="45">
        <f t="shared" si="8"/>
      </c>
      <c r="O106" s="37">
        <f t="shared" si="9"/>
      </c>
      <c r="P106" s="104">
        <f t="shared" si="10"/>
      </c>
      <c r="Q106" s="45">
        <f t="shared" si="11"/>
      </c>
    </row>
    <row r="107" spans="2:17" s="32" customFormat="1" ht="12">
      <c r="B107" s="21">
        <v>86</v>
      </c>
      <c r="C107" s="33"/>
      <c r="D107" s="40"/>
      <c r="E107" s="35"/>
      <c r="F107" s="35"/>
      <c r="G107" s="36"/>
      <c r="H107" s="36"/>
      <c r="I107" s="36"/>
      <c r="J107" s="36"/>
      <c r="K107" s="36"/>
      <c r="L107" s="37">
        <f t="shared" si="6"/>
      </c>
      <c r="M107" s="104">
        <f t="shared" si="7"/>
      </c>
      <c r="N107" s="45">
        <f t="shared" si="8"/>
      </c>
      <c r="O107" s="37">
        <f t="shared" si="9"/>
      </c>
      <c r="P107" s="104">
        <f t="shared" si="10"/>
      </c>
      <c r="Q107" s="45">
        <f t="shared" si="11"/>
      </c>
    </row>
    <row r="108" spans="2:17" s="32" customFormat="1" ht="12">
      <c r="B108" s="21">
        <v>87</v>
      </c>
      <c r="C108" s="33"/>
      <c r="D108" s="40"/>
      <c r="E108" s="35"/>
      <c r="F108" s="35"/>
      <c r="G108" s="36"/>
      <c r="H108" s="36"/>
      <c r="I108" s="36"/>
      <c r="J108" s="36"/>
      <c r="K108" s="36"/>
      <c r="L108" s="37">
        <f t="shared" si="6"/>
      </c>
      <c r="M108" s="104">
        <f t="shared" si="7"/>
      </c>
      <c r="N108" s="45">
        <f t="shared" si="8"/>
      </c>
      <c r="O108" s="37">
        <f t="shared" si="9"/>
      </c>
      <c r="P108" s="104">
        <f t="shared" si="10"/>
      </c>
      <c r="Q108" s="45">
        <f t="shared" si="11"/>
      </c>
    </row>
    <row r="109" spans="2:17" s="32" customFormat="1" ht="12">
      <c r="B109" s="21">
        <v>88</v>
      </c>
      <c r="C109" s="33"/>
      <c r="D109" s="40"/>
      <c r="E109" s="35"/>
      <c r="F109" s="35"/>
      <c r="G109" s="36"/>
      <c r="H109" s="36"/>
      <c r="I109" s="36"/>
      <c r="J109" s="36"/>
      <c r="K109" s="36"/>
      <c r="L109" s="37">
        <f t="shared" si="6"/>
      </c>
      <c r="M109" s="104">
        <f t="shared" si="7"/>
      </c>
      <c r="N109" s="45">
        <f t="shared" si="8"/>
      </c>
      <c r="O109" s="37">
        <f t="shared" si="9"/>
      </c>
      <c r="P109" s="104">
        <f t="shared" si="10"/>
      </c>
      <c r="Q109" s="45">
        <f t="shared" si="11"/>
      </c>
    </row>
    <row r="110" spans="2:17" s="32" customFormat="1" ht="12">
      <c r="B110" s="21">
        <v>89</v>
      </c>
      <c r="C110" s="33"/>
      <c r="D110" s="40"/>
      <c r="E110" s="35"/>
      <c r="F110" s="35"/>
      <c r="G110" s="36"/>
      <c r="H110" s="36"/>
      <c r="I110" s="36"/>
      <c r="J110" s="36"/>
      <c r="K110" s="36"/>
      <c r="L110" s="37">
        <f t="shared" si="6"/>
      </c>
      <c r="M110" s="104">
        <f t="shared" si="7"/>
      </c>
      <c r="N110" s="45">
        <f t="shared" si="8"/>
      </c>
      <c r="O110" s="37">
        <f t="shared" si="9"/>
      </c>
      <c r="P110" s="104">
        <f t="shared" si="10"/>
      </c>
      <c r="Q110" s="45">
        <f t="shared" si="11"/>
      </c>
    </row>
    <row r="111" spans="2:17" s="32" customFormat="1" ht="12">
      <c r="B111" s="21">
        <v>90</v>
      </c>
      <c r="C111" s="33"/>
      <c r="D111" s="40"/>
      <c r="E111" s="35"/>
      <c r="F111" s="35"/>
      <c r="G111" s="36"/>
      <c r="H111" s="36"/>
      <c r="I111" s="36"/>
      <c r="J111" s="36"/>
      <c r="K111" s="36"/>
      <c r="L111" s="37">
        <f t="shared" si="6"/>
      </c>
      <c r="M111" s="104">
        <f t="shared" si="7"/>
      </c>
      <c r="N111" s="45">
        <f t="shared" si="8"/>
      </c>
      <c r="O111" s="37">
        <f t="shared" si="9"/>
      </c>
      <c r="P111" s="104">
        <f t="shared" si="10"/>
      </c>
      <c r="Q111" s="45">
        <f t="shared" si="11"/>
      </c>
    </row>
    <row r="112" spans="2:17" s="32" customFormat="1" ht="12">
      <c r="B112" s="21">
        <v>91</v>
      </c>
      <c r="C112" s="33"/>
      <c r="D112" s="40"/>
      <c r="E112" s="35"/>
      <c r="F112" s="35"/>
      <c r="G112" s="36"/>
      <c r="H112" s="36"/>
      <c r="I112" s="36"/>
      <c r="J112" s="36"/>
      <c r="K112" s="36"/>
      <c r="L112" s="37">
        <f t="shared" si="6"/>
      </c>
      <c r="M112" s="104">
        <f t="shared" si="7"/>
      </c>
      <c r="N112" s="45">
        <f t="shared" si="8"/>
      </c>
      <c r="O112" s="37">
        <f t="shared" si="9"/>
      </c>
      <c r="P112" s="104">
        <f t="shared" si="10"/>
      </c>
      <c r="Q112" s="45">
        <f t="shared" si="11"/>
      </c>
    </row>
    <row r="113" spans="2:17" s="32" customFormat="1" ht="12">
      <c r="B113" s="21">
        <v>92</v>
      </c>
      <c r="C113" s="33"/>
      <c r="D113" s="40"/>
      <c r="E113" s="35"/>
      <c r="F113" s="35"/>
      <c r="G113" s="36"/>
      <c r="H113" s="36"/>
      <c r="I113" s="36"/>
      <c r="J113" s="36"/>
      <c r="K113" s="36"/>
      <c r="L113" s="37">
        <f t="shared" si="6"/>
      </c>
      <c r="M113" s="104">
        <f t="shared" si="7"/>
      </c>
      <c r="N113" s="45">
        <f t="shared" si="8"/>
      </c>
      <c r="O113" s="37">
        <f t="shared" si="9"/>
      </c>
      <c r="P113" s="104">
        <f t="shared" si="10"/>
      </c>
      <c r="Q113" s="45">
        <f t="shared" si="11"/>
      </c>
    </row>
    <row r="114" spans="2:17" s="32" customFormat="1" ht="12">
      <c r="B114" s="21">
        <v>93</v>
      </c>
      <c r="C114" s="33"/>
      <c r="D114" s="40"/>
      <c r="E114" s="35"/>
      <c r="F114" s="35"/>
      <c r="G114" s="36"/>
      <c r="H114" s="36"/>
      <c r="I114" s="36"/>
      <c r="J114" s="36"/>
      <c r="K114" s="36"/>
      <c r="L114" s="37">
        <f t="shared" si="6"/>
      </c>
      <c r="M114" s="104">
        <f t="shared" si="7"/>
      </c>
      <c r="N114" s="45">
        <f t="shared" si="8"/>
      </c>
      <c r="O114" s="37">
        <f t="shared" si="9"/>
      </c>
      <c r="P114" s="104">
        <f t="shared" si="10"/>
      </c>
      <c r="Q114" s="45">
        <f t="shared" si="11"/>
      </c>
    </row>
    <row r="115" spans="2:17" s="32" customFormat="1" ht="12">
      <c r="B115" s="21">
        <v>94</v>
      </c>
      <c r="C115" s="33"/>
      <c r="D115" s="40"/>
      <c r="E115" s="35"/>
      <c r="F115" s="35"/>
      <c r="G115" s="36"/>
      <c r="H115" s="36"/>
      <c r="I115" s="36"/>
      <c r="J115" s="36"/>
      <c r="K115" s="36"/>
      <c r="L115" s="37">
        <f t="shared" si="6"/>
      </c>
      <c r="M115" s="104">
        <f t="shared" si="7"/>
      </c>
      <c r="N115" s="45">
        <f t="shared" si="8"/>
      </c>
      <c r="O115" s="37">
        <f t="shared" si="9"/>
      </c>
      <c r="P115" s="104">
        <f t="shared" si="10"/>
      </c>
      <c r="Q115" s="45">
        <f t="shared" si="11"/>
      </c>
    </row>
    <row r="116" spans="2:17" s="32" customFormat="1" ht="12">
      <c r="B116" s="21">
        <v>95</v>
      </c>
      <c r="C116" s="33"/>
      <c r="D116" s="40"/>
      <c r="E116" s="35"/>
      <c r="F116" s="35"/>
      <c r="G116" s="36"/>
      <c r="H116" s="36"/>
      <c r="I116" s="36"/>
      <c r="J116" s="36"/>
      <c r="K116" s="36"/>
      <c r="L116" s="37">
        <f t="shared" si="6"/>
      </c>
      <c r="M116" s="104">
        <f t="shared" si="7"/>
      </c>
      <c r="N116" s="45">
        <f t="shared" si="8"/>
      </c>
      <c r="O116" s="37">
        <f t="shared" si="9"/>
      </c>
      <c r="P116" s="104">
        <f t="shared" si="10"/>
      </c>
      <c r="Q116" s="45">
        <f t="shared" si="11"/>
      </c>
    </row>
    <row r="117" spans="2:17" s="32" customFormat="1" ht="12">
      <c r="B117" s="21">
        <v>96</v>
      </c>
      <c r="C117" s="33"/>
      <c r="D117" s="40"/>
      <c r="E117" s="35"/>
      <c r="F117" s="35"/>
      <c r="G117" s="36"/>
      <c r="H117" s="36"/>
      <c r="I117" s="36"/>
      <c r="J117" s="36"/>
      <c r="K117" s="36"/>
      <c r="L117" s="37">
        <f t="shared" si="6"/>
      </c>
      <c r="M117" s="104">
        <f t="shared" si="7"/>
      </c>
      <c r="N117" s="45">
        <f t="shared" si="8"/>
      </c>
      <c r="O117" s="37">
        <f t="shared" si="9"/>
      </c>
      <c r="P117" s="104">
        <f t="shared" si="10"/>
      </c>
      <c r="Q117" s="45">
        <f t="shared" si="11"/>
      </c>
    </row>
    <row r="118" spans="2:17" s="32" customFormat="1" ht="12">
      <c r="B118" s="21">
        <v>97</v>
      </c>
      <c r="C118" s="33"/>
      <c r="D118" s="40"/>
      <c r="E118" s="35"/>
      <c r="F118" s="35"/>
      <c r="G118" s="36"/>
      <c r="H118" s="36"/>
      <c r="I118" s="36"/>
      <c r="J118" s="36"/>
      <c r="K118" s="36"/>
      <c r="L118" s="37">
        <f t="shared" si="6"/>
      </c>
      <c r="M118" s="104">
        <f t="shared" si="7"/>
      </c>
      <c r="N118" s="45">
        <f t="shared" si="8"/>
      </c>
      <c r="O118" s="37">
        <f t="shared" si="9"/>
      </c>
      <c r="P118" s="104">
        <f t="shared" si="10"/>
      </c>
      <c r="Q118" s="45">
        <f t="shared" si="11"/>
      </c>
    </row>
    <row r="119" spans="2:17" s="32" customFormat="1" ht="12">
      <c r="B119" s="21">
        <v>98</v>
      </c>
      <c r="C119" s="33"/>
      <c r="D119" s="40"/>
      <c r="E119" s="35"/>
      <c r="F119" s="35"/>
      <c r="G119" s="36"/>
      <c r="H119" s="36"/>
      <c r="I119" s="36"/>
      <c r="J119" s="36"/>
      <c r="K119" s="36"/>
      <c r="L119" s="37">
        <f t="shared" si="6"/>
      </c>
      <c r="M119" s="104">
        <f t="shared" si="7"/>
      </c>
      <c r="N119" s="45">
        <f t="shared" si="8"/>
      </c>
      <c r="O119" s="37">
        <f t="shared" si="9"/>
      </c>
      <c r="P119" s="104">
        <f t="shared" si="10"/>
      </c>
      <c r="Q119" s="45">
        <f t="shared" si="11"/>
      </c>
    </row>
    <row r="120" spans="2:17" s="32" customFormat="1" ht="12">
      <c r="B120" s="21">
        <v>99</v>
      </c>
      <c r="C120" s="33"/>
      <c r="D120" s="40"/>
      <c r="E120" s="35"/>
      <c r="F120" s="35"/>
      <c r="G120" s="36"/>
      <c r="H120" s="36"/>
      <c r="I120" s="36"/>
      <c r="J120" s="36"/>
      <c r="K120" s="36"/>
      <c r="L120" s="37">
        <f t="shared" si="6"/>
      </c>
      <c r="M120" s="104">
        <f t="shared" si="7"/>
      </c>
      <c r="N120" s="45">
        <f t="shared" si="8"/>
      </c>
      <c r="O120" s="37">
        <f t="shared" si="9"/>
      </c>
      <c r="P120" s="104">
        <f t="shared" si="10"/>
      </c>
      <c r="Q120" s="45">
        <f t="shared" si="11"/>
      </c>
    </row>
    <row r="121" spans="2:17" s="32" customFormat="1" ht="12">
      <c r="B121" s="21">
        <v>100</v>
      </c>
      <c r="C121" s="33"/>
      <c r="D121" s="40"/>
      <c r="E121" s="35"/>
      <c r="F121" s="35"/>
      <c r="G121" s="36"/>
      <c r="H121" s="36"/>
      <c r="I121" s="36"/>
      <c r="J121" s="36"/>
      <c r="K121" s="36"/>
      <c r="L121" s="37">
        <f t="shared" si="6"/>
      </c>
      <c r="M121" s="104">
        <f t="shared" si="7"/>
      </c>
      <c r="N121" s="45">
        <f t="shared" si="8"/>
      </c>
      <c r="O121" s="37">
        <f t="shared" si="9"/>
      </c>
      <c r="P121" s="104">
        <f t="shared" si="10"/>
      </c>
      <c r="Q121" s="45">
        <f t="shared" si="11"/>
      </c>
    </row>
    <row r="122" spans="2:17" s="32" customFormat="1" ht="12">
      <c r="B122" s="21">
        <v>101</v>
      </c>
      <c r="C122" s="33"/>
      <c r="D122" s="40"/>
      <c r="E122" s="35"/>
      <c r="F122" s="35"/>
      <c r="G122" s="36"/>
      <c r="H122" s="36"/>
      <c r="I122" s="36"/>
      <c r="J122" s="36"/>
      <c r="K122" s="36"/>
      <c r="L122" s="37">
        <f t="shared" si="6"/>
      </c>
      <c r="M122" s="104">
        <f t="shared" si="7"/>
      </c>
      <c r="N122" s="45">
        <f t="shared" si="8"/>
      </c>
      <c r="O122" s="37">
        <f t="shared" si="9"/>
      </c>
      <c r="P122" s="104">
        <f t="shared" si="10"/>
      </c>
      <c r="Q122" s="45">
        <f t="shared" si="11"/>
      </c>
    </row>
    <row r="123" spans="2:17" s="32" customFormat="1" ht="12">
      <c r="B123" s="21">
        <v>102</v>
      </c>
      <c r="C123" s="33"/>
      <c r="D123" s="40"/>
      <c r="E123" s="35"/>
      <c r="F123" s="35"/>
      <c r="G123" s="36"/>
      <c r="H123" s="36"/>
      <c r="I123" s="36"/>
      <c r="J123" s="36"/>
      <c r="K123" s="36"/>
      <c r="L123" s="37">
        <f t="shared" si="6"/>
      </c>
      <c r="M123" s="104">
        <f t="shared" si="7"/>
      </c>
      <c r="N123" s="45">
        <f t="shared" si="8"/>
      </c>
      <c r="O123" s="37">
        <f t="shared" si="9"/>
      </c>
      <c r="P123" s="104">
        <f t="shared" si="10"/>
      </c>
      <c r="Q123" s="45">
        <f t="shared" si="11"/>
      </c>
    </row>
    <row r="124" spans="2:17" s="32" customFormat="1" ht="12">
      <c r="B124" s="21">
        <v>103</v>
      </c>
      <c r="C124" s="33"/>
      <c r="D124" s="40"/>
      <c r="E124" s="35"/>
      <c r="F124" s="35"/>
      <c r="G124" s="36"/>
      <c r="H124" s="36"/>
      <c r="I124" s="36"/>
      <c r="J124" s="36"/>
      <c r="K124" s="36"/>
      <c r="L124" s="37">
        <f t="shared" si="6"/>
      </c>
      <c r="M124" s="104">
        <f t="shared" si="7"/>
      </c>
      <c r="N124" s="45">
        <f t="shared" si="8"/>
      </c>
      <c r="O124" s="37">
        <f t="shared" si="9"/>
      </c>
      <c r="P124" s="104">
        <f t="shared" si="10"/>
      </c>
      <c r="Q124" s="45">
        <f t="shared" si="11"/>
      </c>
    </row>
    <row r="125" spans="2:17" s="32" customFormat="1" ht="12">
      <c r="B125" s="21">
        <v>104</v>
      </c>
      <c r="C125" s="33"/>
      <c r="D125" s="40"/>
      <c r="E125" s="35"/>
      <c r="F125" s="35"/>
      <c r="G125" s="36"/>
      <c r="H125" s="36"/>
      <c r="I125" s="36"/>
      <c r="J125" s="36"/>
      <c r="K125" s="36"/>
      <c r="L125" s="37">
        <f t="shared" si="6"/>
      </c>
      <c r="M125" s="104">
        <f t="shared" si="7"/>
      </c>
      <c r="N125" s="45">
        <f t="shared" si="8"/>
      </c>
      <c r="O125" s="37">
        <f t="shared" si="9"/>
      </c>
      <c r="P125" s="104">
        <f t="shared" si="10"/>
      </c>
      <c r="Q125" s="45">
        <f t="shared" si="11"/>
      </c>
    </row>
    <row r="126" spans="2:17" s="32" customFormat="1" ht="12">
      <c r="B126" s="21">
        <v>105</v>
      </c>
      <c r="C126" s="33"/>
      <c r="D126" s="40"/>
      <c r="E126" s="35"/>
      <c r="F126" s="35"/>
      <c r="G126" s="36"/>
      <c r="H126" s="36"/>
      <c r="I126" s="36"/>
      <c r="J126" s="36"/>
      <c r="K126" s="36"/>
      <c r="L126" s="37">
        <f t="shared" si="6"/>
      </c>
      <c r="M126" s="104">
        <f t="shared" si="7"/>
      </c>
      <c r="N126" s="45">
        <f t="shared" si="8"/>
      </c>
      <c r="O126" s="37">
        <f t="shared" si="9"/>
      </c>
      <c r="P126" s="104">
        <f t="shared" si="10"/>
      </c>
      <c r="Q126" s="45">
        <f t="shared" si="11"/>
      </c>
    </row>
    <row r="127" spans="2:17" s="32" customFormat="1" ht="12">
      <c r="B127" s="21">
        <v>106</v>
      </c>
      <c r="C127" s="33"/>
      <c r="D127" s="40"/>
      <c r="E127" s="35"/>
      <c r="F127" s="35"/>
      <c r="G127" s="36"/>
      <c r="H127" s="36"/>
      <c r="I127" s="36"/>
      <c r="J127" s="36"/>
      <c r="K127" s="36"/>
      <c r="L127" s="37">
        <f t="shared" si="6"/>
      </c>
      <c r="M127" s="104">
        <f t="shared" si="7"/>
      </c>
      <c r="N127" s="45">
        <f t="shared" si="8"/>
      </c>
      <c r="O127" s="37">
        <f t="shared" si="9"/>
      </c>
      <c r="P127" s="104">
        <f t="shared" si="10"/>
      </c>
      <c r="Q127" s="45">
        <f t="shared" si="11"/>
      </c>
    </row>
    <row r="128" spans="2:17" s="32" customFormat="1" ht="12">
      <c r="B128" s="21">
        <v>107</v>
      </c>
      <c r="C128" s="33"/>
      <c r="D128" s="40"/>
      <c r="E128" s="35"/>
      <c r="F128" s="35"/>
      <c r="G128" s="36"/>
      <c r="H128" s="36"/>
      <c r="I128" s="36"/>
      <c r="J128" s="36"/>
      <c r="K128" s="36"/>
      <c r="L128" s="37">
        <f t="shared" si="6"/>
      </c>
      <c r="M128" s="104">
        <f t="shared" si="7"/>
      </c>
      <c r="N128" s="45">
        <f t="shared" si="8"/>
      </c>
      <c r="O128" s="37">
        <f t="shared" si="9"/>
      </c>
      <c r="P128" s="104">
        <f t="shared" si="10"/>
      </c>
      <c r="Q128" s="45">
        <f t="shared" si="11"/>
      </c>
    </row>
    <row r="129" spans="2:17" s="32" customFormat="1" ht="12">
      <c r="B129" s="21">
        <v>108</v>
      </c>
      <c r="C129" s="33"/>
      <c r="D129" s="40"/>
      <c r="E129" s="35"/>
      <c r="F129" s="35"/>
      <c r="G129" s="36"/>
      <c r="H129" s="36"/>
      <c r="I129" s="36"/>
      <c r="J129" s="36"/>
      <c r="K129" s="36"/>
      <c r="L129" s="37">
        <f t="shared" si="6"/>
      </c>
      <c r="M129" s="104">
        <f t="shared" si="7"/>
      </c>
      <c r="N129" s="45">
        <f t="shared" si="8"/>
      </c>
      <c r="O129" s="37">
        <f t="shared" si="9"/>
      </c>
      <c r="P129" s="104">
        <f t="shared" si="10"/>
      </c>
      <c r="Q129" s="45">
        <f t="shared" si="11"/>
      </c>
    </row>
    <row r="130" spans="2:17" s="32" customFormat="1" ht="12">
      <c r="B130" s="21">
        <v>109</v>
      </c>
      <c r="C130" s="33"/>
      <c r="D130" s="40"/>
      <c r="E130" s="35"/>
      <c r="F130" s="35"/>
      <c r="G130" s="36"/>
      <c r="H130" s="36"/>
      <c r="I130" s="36"/>
      <c r="J130" s="36"/>
      <c r="K130" s="36"/>
      <c r="L130" s="37">
        <f t="shared" si="6"/>
      </c>
      <c r="M130" s="104">
        <f t="shared" si="7"/>
      </c>
      <c r="N130" s="45">
        <f t="shared" si="8"/>
      </c>
      <c r="O130" s="37">
        <f t="shared" si="9"/>
      </c>
      <c r="P130" s="104">
        <f t="shared" si="10"/>
      </c>
      <c r="Q130" s="45">
        <f t="shared" si="11"/>
      </c>
    </row>
    <row r="131" spans="2:17" s="32" customFormat="1" ht="12">
      <c r="B131" s="21">
        <v>110</v>
      </c>
      <c r="C131" s="33"/>
      <c r="D131" s="40"/>
      <c r="E131" s="35"/>
      <c r="F131" s="35"/>
      <c r="G131" s="36"/>
      <c r="H131" s="36"/>
      <c r="I131" s="36"/>
      <c r="J131" s="36"/>
      <c r="K131" s="36"/>
      <c r="L131" s="37">
        <f t="shared" si="6"/>
      </c>
      <c r="M131" s="104">
        <f t="shared" si="7"/>
      </c>
      <c r="N131" s="45">
        <f t="shared" si="8"/>
      </c>
      <c r="O131" s="37">
        <f t="shared" si="9"/>
      </c>
      <c r="P131" s="104">
        <f t="shared" si="10"/>
      </c>
      <c r="Q131" s="45">
        <f t="shared" si="11"/>
      </c>
    </row>
    <row r="132" spans="2:17" s="32" customFormat="1" ht="12">
      <c r="B132" s="21">
        <v>111</v>
      </c>
      <c r="C132" s="33"/>
      <c r="D132" s="40"/>
      <c r="E132" s="35"/>
      <c r="F132" s="35"/>
      <c r="G132" s="36"/>
      <c r="H132" s="36"/>
      <c r="I132" s="36"/>
      <c r="J132" s="36"/>
      <c r="K132" s="36"/>
      <c r="L132" s="37">
        <f t="shared" si="6"/>
      </c>
      <c r="M132" s="104">
        <f t="shared" si="7"/>
      </c>
      <c r="N132" s="45">
        <f t="shared" si="8"/>
      </c>
      <c r="O132" s="37">
        <f t="shared" si="9"/>
      </c>
      <c r="P132" s="104">
        <f t="shared" si="10"/>
      </c>
      <c r="Q132" s="45">
        <f t="shared" si="11"/>
      </c>
    </row>
    <row r="133" spans="2:17" s="32" customFormat="1" ht="12">
      <c r="B133" s="21">
        <v>112</v>
      </c>
      <c r="C133" s="33"/>
      <c r="D133" s="40"/>
      <c r="E133" s="35"/>
      <c r="F133" s="35"/>
      <c r="G133" s="36"/>
      <c r="H133" s="36"/>
      <c r="I133" s="36"/>
      <c r="J133" s="36"/>
      <c r="K133" s="36"/>
      <c r="L133" s="37">
        <f t="shared" si="6"/>
      </c>
      <c r="M133" s="104">
        <f t="shared" si="7"/>
      </c>
      <c r="N133" s="45">
        <f t="shared" si="8"/>
      </c>
      <c r="O133" s="37">
        <f t="shared" si="9"/>
      </c>
      <c r="P133" s="104">
        <f t="shared" si="10"/>
      </c>
      <c r="Q133" s="45">
        <f t="shared" si="11"/>
      </c>
    </row>
    <row r="134" spans="2:17" s="32" customFormat="1" ht="12">
      <c r="B134" s="21">
        <v>113</v>
      </c>
      <c r="C134" s="33"/>
      <c r="D134" s="40"/>
      <c r="E134" s="35"/>
      <c r="F134" s="35"/>
      <c r="G134" s="36"/>
      <c r="H134" s="36"/>
      <c r="I134" s="36"/>
      <c r="J134" s="36"/>
      <c r="K134" s="36"/>
      <c r="L134" s="37">
        <f t="shared" si="6"/>
      </c>
      <c r="M134" s="104">
        <f t="shared" si="7"/>
      </c>
      <c r="N134" s="45">
        <f t="shared" si="8"/>
      </c>
      <c r="O134" s="37">
        <f t="shared" si="9"/>
      </c>
      <c r="P134" s="104">
        <f t="shared" si="10"/>
      </c>
      <c r="Q134" s="45">
        <f t="shared" si="11"/>
      </c>
    </row>
    <row r="135" spans="2:17" s="32" customFormat="1" ht="12">
      <c r="B135" s="21">
        <v>114</v>
      </c>
      <c r="C135" s="33"/>
      <c r="D135" s="40"/>
      <c r="E135" s="35"/>
      <c r="F135" s="35"/>
      <c r="G135" s="36"/>
      <c r="H135" s="36"/>
      <c r="I135" s="36"/>
      <c r="J135" s="36"/>
      <c r="K135" s="36"/>
      <c r="L135" s="37">
        <f t="shared" si="6"/>
      </c>
      <c r="M135" s="104">
        <f t="shared" si="7"/>
      </c>
      <c r="N135" s="45">
        <f t="shared" si="8"/>
      </c>
      <c r="O135" s="37">
        <f t="shared" si="9"/>
      </c>
      <c r="P135" s="104">
        <f t="shared" si="10"/>
      </c>
      <c r="Q135" s="45">
        <f t="shared" si="11"/>
      </c>
    </row>
    <row r="136" spans="2:17" s="32" customFormat="1" ht="12">
      <c r="B136" s="21">
        <v>115</v>
      </c>
      <c r="C136" s="33"/>
      <c r="D136" s="40"/>
      <c r="E136" s="35"/>
      <c r="F136" s="35"/>
      <c r="G136" s="36"/>
      <c r="H136" s="36"/>
      <c r="I136" s="36"/>
      <c r="J136" s="36"/>
      <c r="K136" s="36"/>
      <c r="L136" s="37">
        <f t="shared" si="6"/>
      </c>
      <c r="M136" s="104">
        <f t="shared" si="7"/>
      </c>
      <c r="N136" s="45">
        <f t="shared" si="8"/>
      </c>
      <c r="O136" s="37">
        <f t="shared" si="9"/>
      </c>
      <c r="P136" s="104">
        <f t="shared" si="10"/>
      </c>
      <c r="Q136" s="45">
        <f t="shared" si="11"/>
      </c>
    </row>
    <row r="137" spans="2:17" s="32" customFormat="1" ht="12">
      <c r="B137" s="21">
        <v>116</v>
      </c>
      <c r="C137" s="33"/>
      <c r="D137" s="40"/>
      <c r="E137" s="35"/>
      <c r="F137" s="35"/>
      <c r="G137" s="36"/>
      <c r="H137" s="36"/>
      <c r="I137" s="36"/>
      <c r="J137" s="36"/>
      <c r="K137" s="36"/>
      <c r="L137" s="37">
        <f t="shared" si="6"/>
      </c>
      <c r="M137" s="104">
        <f t="shared" si="7"/>
      </c>
      <c r="N137" s="45">
        <f t="shared" si="8"/>
      </c>
      <c r="O137" s="37">
        <f t="shared" si="9"/>
      </c>
      <c r="P137" s="104">
        <f t="shared" si="10"/>
      </c>
      <c r="Q137" s="45">
        <f t="shared" si="11"/>
      </c>
    </row>
    <row r="138" spans="2:17" s="32" customFormat="1" ht="12">
      <c r="B138" s="21">
        <v>117</v>
      </c>
      <c r="C138" s="33"/>
      <c r="D138" s="40"/>
      <c r="E138" s="35"/>
      <c r="F138" s="35"/>
      <c r="G138" s="36"/>
      <c r="H138" s="36"/>
      <c r="I138" s="36"/>
      <c r="J138" s="36"/>
      <c r="K138" s="36"/>
      <c r="L138" s="37">
        <f t="shared" si="6"/>
      </c>
      <c r="M138" s="104">
        <f t="shared" si="7"/>
      </c>
      <c r="N138" s="45">
        <f t="shared" si="8"/>
      </c>
      <c r="O138" s="37">
        <f t="shared" si="9"/>
      </c>
      <c r="P138" s="104">
        <f t="shared" si="10"/>
      </c>
      <c r="Q138" s="45">
        <f t="shared" si="11"/>
      </c>
    </row>
    <row r="139" spans="2:17" s="32" customFormat="1" ht="12">
      <c r="B139" s="21">
        <v>118</v>
      </c>
      <c r="C139" s="33"/>
      <c r="D139" s="40"/>
      <c r="E139" s="35"/>
      <c r="F139" s="35"/>
      <c r="G139" s="36"/>
      <c r="H139" s="36"/>
      <c r="I139" s="36"/>
      <c r="J139" s="36"/>
      <c r="K139" s="36"/>
      <c r="L139" s="37">
        <f t="shared" si="6"/>
      </c>
      <c r="M139" s="104">
        <f t="shared" si="7"/>
      </c>
      <c r="N139" s="45">
        <f t="shared" si="8"/>
      </c>
      <c r="O139" s="37">
        <f t="shared" si="9"/>
      </c>
      <c r="P139" s="104">
        <f t="shared" si="10"/>
      </c>
      <c r="Q139" s="45">
        <f t="shared" si="11"/>
      </c>
    </row>
    <row r="140" spans="2:17" s="32" customFormat="1" ht="12">
      <c r="B140" s="21">
        <v>119</v>
      </c>
      <c r="C140" s="33"/>
      <c r="D140" s="40"/>
      <c r="E140" s="35"/>
      <c r="F140" s="35"/>
      <c r="G140" s="36"/>
      <c r="H140" s="36"/>
      <c r="I140" s="36"/>
      <c r="J140" s="36"/>
      <c r="K140" s="36"/>
      <c r="L140" s="37">
        <f t="shared" si="6"/>
      </c>
      <c r="M140" s="104">
        <f t="shared" si="7"/>
      </c>
      <c r="N140" s="45">
        <f t="shared" si="8"/>
      </c>
      <c r="O140" s="37">
        <f t="shared" si="9"/>
      </c>
      <c r="P140" s="104">
        <f t="shared" si="10"/>
      </c>
      <c r="Q140" s="45">
        <f t="shared" si="11"/>
      </c>
    </row>
    <row r="141" spans="2:17" s="32" customFormat="1" ht="12">
      <c r="B141" s="21">
        <v>120</v>
      </c>
      <c r="C141" s="33"/>
      <c r="D141" s="40"/>
      <c r="E141" s="35"/>
      <c r="F141" s="35"/>
      <c r="G141" s="36"/>
      <c r="H141" s="36"/>
      <c r="I141" s="36"/>
      <c r="J141" s="36"/>
      <c r="K141" s="36"/>
      <c r="L141" s="37">
        <f t="shared" si="6"/>
      </c>
      <c r="M141" s="104">
        <f t="shared" si="7"/>
      </c>
      <c r="N141" s="45">
        <f t="shared" si="8"/>
      </c>
      <c r="O141" s="37">
        <f t="shared" si="9"/>
      </c>
      <c r="P141" s="104">
        <f t="shared" si="10"/>
      </c>
      <c r="Q141" s="45">
        <f t="shared" si="11"/>
      </c>
    </row>
    <row r="142" spans="2:17" s="32" customFormat="1" ht="12">
      <c r="B142" s="21">
        <v>121</v>
      </c>
      <c r="C142" s="33"/>
      <c r="D142" s="40"/>
      <c r="E142" s="35"/>
      <c r="F142" s="35"/>
      <c r="G142" s="36"/>
      <c r="H142" s="36"/>
      <c r="I142" s="36"/>
      <c r="J142" s="36"/>
      <c r="K142" s="36"/>
      <c r="L142" s="37">
        <f t="shared" si="6"/>
      </c>
      <c r="M142" s="104">
        <f t="shared" si="7"/>
      </c>
      <c r="N142" s="45">
        <f t="shared" si="8"/>
      </c>
      <c r="O142" s="37">
        <f t="shared" si="9"/>
      </c>
      <c r="P142" s="104">
        <f t="shared" si="10"/>
      </c>
      <c r="Q142" s="45">
        <f t="shared" si="11"/>
      </c>
    </row>
    <row r="143" spans="2:17" s="32" customFormat="1" ht="12">
      <c r="B143" s="21">
        <v>122</v>
      </c>
      <c r="C143" s="33"/>
      <c r="D143" s="40"/>
      <c r="E143" s="35"/>
      <c r="F143" s="35"/>
      <c r="G143" s="36"/>
      <c r="H143" s="36"/>
      <c r="I143" s="36"/>
      <c r="J143" s="36"/>
      <c r="K143" s="36"/>
      <c r="L143" s="37">
        <f t="shared" si="6"/>
      </c>
      <c r="M143" s="104">
        <f t="shared" si="7"/>
      </c>
      <c r="N143" s="45">
        <f t="shared" si="8"/>
      </c>
      <c r="O143" s="37">
        <f t="shared" si="9"/>
      </c>
      <c r="P143" s="104">
        <f t="shared" si="10"/>
      </c>
      <c r="Q143" s="45">
        <f t="shared" si="11"/>
      </c>
    </row>
    <row r="144" spans="2:17" s="32" customFormat="1" ht="12">
      <c r="B144" s="21">
        <v>123</v>
      </c>
      <c r="C144" s="33"/>
      <c r="D144" s="40"/>
      <c r="E144" s="35"/>
      <c r="F144" s="35"/>
      <c r="G144" s="36"/>
      <c r="H144" s="36"/>
      <c r="I144" s="36"/>
      <c r="J144" s="36"/>
      <c r="K144" s="36"/>
      <c r="L144" s="37">
        <f t="shared" si="6"/>
      </c>
      <c r="M144" s="104">
        <f t="shared" si="7"/>
      </c>
      <c r="N144" s="45">
        <f t="shared" si="8"/>
      </c>
      <c r="O144" s="37">
        <f t="shared" si="9"/>
      </c>
      <c r="P144" s="104">
        <f t="shared" si="10"/>
      </c>
      <c r="Q144" s="45">
        <f t="shared" si="11"/>
      </c>
    </row>
    <row r="145" spans="2:17" s="32" customFormat="1" ht="12">
      <c r="B145" s="21">
        <v>124</v>
      </c>
      <c r="C145" s="33"/>
      <c r="D145" s="40"/>
      <c r="E145" s="35"/>
      <c r="F145" s="35"/>
      <c r="G145" s="36"/>
      <c r="H145" s="36"/>
      <c r="I145" s="36"/>
      <c r="J145" s="36"/>
      <c r="K145" s="36"/>
      <c r="L145" s="37">
        <f t="shared" si="6"/>
      </c>
      <c r="M145" s="104">
        <f t="shared" si="7"/>
      </c>
      <c r="N145" s="45">
        <f t="shared" si="8"/>
      </c>
      <c r="O145" s="37">
        <f t="shared" si="9"/>
      </c>
      <c r="P145" s="104">
        <f t="shared" si="10"/>
      </c>
      <c r="Q145" s="45">
        <f t="shared" si="11"/>
      </c>
    </row>
    <row r="146" spans="2:17" s="32" customFormat="1" ht="12">
      <c r="B146" s="21">
        <v>125</v>
      </c>
      <c r="C146" s="33"/>
      <c r="D146" s="40"/>
      <c r="E146" s="35"/>
      <c r="F146" s="35"/>
      <c r="G146" s="36"/>
      <c r="H146" s="36"/>
      <c r="I146" s="36"/>
      <c r="J146" s="36"/>
      <c r="K146" s="36"/>
      <c r="L146" s="37">
        <f t="shared" si="6"/>
      </c>
      <c r="M146" s="104">
        <f t="shared" si="7"/>
      </c>
      <c r="N146" s="45">
        <f t="shared" si="8"/>
      </c>
      <c r="O146" s="37">
        <f t="shared" si="9"/>
      </c>
      <c r="P146" s="104">
        <f t="shared" si="10"/>
      </c>
      <c r="Q146" s="45">
        <f t="shared" si="11"/>
      </c>
    </row>
    <row r="147" spans="2:17" s="32" customFormat="1" ht="12">
      <c r="B147" s="21">
        <v>126</v>
      </c>
      <c r="C147" s="33"/>
      <c r="D147" s="40"/>
      <c r="E147" s="35"/>
      <c r="F147" s="35"/>
      <c r="G147" s="36"/>
      <c r="H147" s="36"/>
      <c r="I147" s="36"/>
      <c r="J147" s="36"/>
      <c r="K147" s="36"/>
      <c r="L147" s="37">
        <f t="shared" si="6"/>
      </c>
      <c r="M147" s="104">
        <f t="shared" si="7"/>
      </c>
      <c r="N147" s="45">
        <f t="shared" si="8"/>
      </c>
      <c r="O147" s="37">
        <f t="shared" si="9"/>
      </c>
      <c r="P147" s="104">
        <f t="shared" si="10"/>
      </c>
      <c r="Q147" s="45">
        <f t="shared" si="11"/>
      </c>
    </row>
    <row r="148" spans="2:17" s="32" customFormat="1" ht="12">
      <c r="B148" s="21">
        <v>127</v>
      </c>
      <c r="C148" s="33"/>
      <c r="D148" s="40"/>
      <c r="E148" s="35"/>
      <c r="F148" s="35"/>
      <c r="G148" s="36"/>
      <c r="H148" s="36"/>
      <c r="I148" s="36"/>
      <c r="J148" s="36"/>
      <c r="K148" s="36"/>
      <c r="L148" s="37">
        <f t="shared" si="6"/>
      </c>
      <c r="M148" s="104">
        <f t="shared" si="7"/>
      </c>
      <c r="N148" s="45">
        <f t="shared" si="8"/>
      </c>
      <c r="O148" s="37">
        <f t="shared" si="9"/>
      </c>
      <c r="P148" s="104">
        <f t="shared" si="10"/>
      </c>
      <c r="Q148" s="45">
        <f t="shared" si="11"/>
      </c>
    </row>
    <row r="149" spans="2:17" s="32" customFormat="1" ht="12">
      <c r="B149" s="21">
        <v>128</v>
      </c>
      <c r="C149" s="33"/>
      <c r="D149" s="40"/>
      <c r="E149" s="35"/>
      <c r="F149" s="35"/>
      <c r="G149" s="36"/>
      <c r="H149" s="36"/>
      <c r="I149" s="36"/>
      <c r="J149" s="36"/>
      <c r="K149" s="36"/>
      <c r="L149" s="37">
        <f t="shared" si="6"/>
      </c>
      <c r="M149" s="104">
        <f t="shared" si="7"/>
      </c>
      <c r="N149" s="45">
        <f t="shared" si="8"/>
      </c>
      <c r="O149" s="37">
        <f t="shared" si="9"/>
      </c>
      <c r="P149" s="104">
        <f t="shared" si="10"/>
      </c>
      <c r="Q149" s="45">
        <f t="shared" si="11"/>
      </c>
    </row>
    <row r="150" spans="2:17" s="32" customFormat="1" ht="12">
      <c r="B150" s="21">
        <v>129</v>
      </c>
      <c r="C150" s="33"/>
      <c r="D150" s="40"/>
      <c r="E150" s="35"/>
      <c r="F150" s="35"/>
      <c r="G150" s="36"/>
      <c r="H150" s="36"/>
      <c r="I150" s="36"/>
      <c r="J150" s="36"/>
      <c r="K150" s="36"/>
      <c r="L150" s="37">
        <f t="shared" si="6"/>
      </c>
      <c r="M150" s="104">
        <f t="shared" si="7"/>
      </c>
      <c r="N150" s="45">
        <f t="shared" si="8"/>
      </c>
      <c r="O150" s="37">
        <f t="shared" si="9"/>
      </c>
      <c r="P150" s="104">
        <f t="shared" si="10"/>
      </c>
      <c r="Q150" s="45">
        <f t="shared" si="11"/>
      </c>
    </row>
    <row r="151" spans="2:17" s="32" customFormat="1" ht="12">
      <c r="B151" s="21">
        <v>130</v>
      </c>
      <c r="C151" s="33"/>
      <c r="D151" s="40"/>
      <c r="E151" s="35"/>
      <c r="F151" s="35"/>
      <c r="G151" s="36"/>
      <c r="H151" s="36"/>
      <c r="I151" s="36"/>
      <c r="J151" s="36"/>
      <c r="K151" s="36"/>
      <c r="L151" s="37">
        <f aca="true" t="shared" si="12" ref="L151:L214">+IF(G151="","",IF(J151="",G151+90,""))</f>
      </c>
      <c r="M151" s="104">
        <f aca="true" t="shared" si="13" ref="M151:M214">+IF(L151="","",IF(N151="",IF((L151-20)&lt;$O$3,"注意",""),""))</f>
      </c>
      <c r="N151" s="45">
        <f aca="true" t="shared" si="14" ref="N151:N214">+IF(L151="","",IF(L151&lt;$O$3,"請求",""))</f>
      </c>
      <c r="O151" s="37">
        <f aca="true" t="shared" si="15" ref="O151:O214">+IF(G151="","",IF(K151="",G151+180,""))</f>
      </c>
      <c r="P151" s="104">
        <f aca="true" t="shared" si="16" ref="P151:P214">+IF(O151="","",IF(Q151="",IF((O151-20)&lt;$O$3,"注意",""),""))</f>
      </c>
      <c r="Q151" s="45">
        <f aca="true" t="shared" si="17" ref="Q151:Q214">+IF(O151="","",IF(O151&lt;$O$3,"請求",""))</f>
      </c>
    </row>
    <row r="152" spans="2:17" s="32" customFormat="1" ht="12">
      <c r="B152" s="21">
        <v>131</v>
      </c>
      <c r="C152" s="33"/>
      <c r="D152" s="40"/>
      <c r="E152" s="35"/>
      <c r="F152" s="35"/>
      <c r="G152" s="36"/>
      <c r="H152" s="36"/>
      <c r="I152" s="36"/>
      <c r="J152" s="36"/>
      <c r="K152" s="36"/>
      <c r="L152" s="37">
        <f t="shared" si="12"/>
      </c>
      <c r="M152" s="104">
        <f t="shared" si="13"/>
      </c>
      <c r="N152" s="45">
        <f t="shared" si="14"/>
      </c>
      <c r="O152" s="37">
        <f t="shared" si="15"/>
      </c>
      <c r="P152" s="104">
        <f t="shared" si="16"/>
      </c>
      <c r="Q152" s="45">
        <f t="shared" si="17"/>
      </c>
    </row>
    <row r="153" spans="2:17" s="32" customFormat="1" ht="12">
      <c r="B153" s="21">
        <v>132</v>
      </c>
      <c r="C153" s="33"/>
      <c r="D153" s="40"/>
      <c r="E153" s="35"/>
      <c r="F153" s="35"/>
      <c r="G153" s="36"/>
      <c r="H153" s="36"/>
      <c r="I153" s="36"/>
      <c r="J153" s="36"/>
      <c r="K153" s="36"/>
      <c r="L153" s="37">
        <f t="shared" si="12"/>
      </c>
      <c r="M153" s="104">
        <f t="shared" si="13"/>
      </c>
      <c r="N153" s="45">
        <f t="shared" si="14"/>
      </c>
      <c r="O153" s="37">
        <f t="shared" si="15"/>
      </c>
      <c r="P153" s="104">
        <f t="shared" si="16"/>
      </c>
      <c r="Q153" s="45">
        <f t="shared" si="17"/>
      </c>
    </row>
    <row r="154" spans="2:17" s="32" customFormat="1" ht="12">
      <c r="B154" s="21">
        <v>133</v>
      </c>
      <c r="C154" s="33"/>
      <c r="D154" s="40"/>
      <c r="E154" s="35"/>
      <c r="F154" s="35"/>
      <c r="G154" s="36"/>
      <c r="H154" s="36"/>
      <c r="I154" s="36"/>
      <c r="J154" s="36"/>
      <c r="K154" s="36"/>
      <c r="L154" s="37">
        <f t="shared" si="12"/>
      </c>
      <c r="M154" s="104">
        <f t="shared" si="13"/>
      </c>
      <c r="N154" s="45">
        <f t="shared" si="14"/>
      </c>
      <c r="O154" s="37">
        <f t="shared" si="15"/>
      </c>
      <c r="P154" s="104">
        <f t="shared" si="16"/>
      </c>
      <c r="Q154" s="45">
        <f t="shared" si="17"/>
      </c>
    </row>
    <row r="155" spans="2:17" s="32" customFormat="1" ht="12">
      <c r="B155" s="21">
        <v>134</v>
      </c>
      <c r="C155" s="33"/>
      <c r="D155" s="40"/>
      <c r="E155" s="35"/>
      <c r="F155" s="35"/>
      <c r="G155" s="36"/>
      <c r="H155" s="36"/>
      <c r="I155" s="36"/>
      <c r="J155" s="36"/>
      <c r="K155" s="36"/>
      <c r="L155" s="37">
        <f t="shared" si="12"/>
      </c>
      <c r="M155" s="104">
        <f t="shared" si="13"/>
      </c>
      <c r="N155" s="45">
        <f t="shared" si="14"/>
      </c>
      <c r="O155" s="37">
        <f t="shared" si="15"/>
      </c>
      <c r="P155" s="104">
        <f t="shared" si="16"/>
      </c>
      <c r="Q155" s="45">
        <f t="shared" si="17"/>
      </c>
    </row>
    <row r="156" spans="2:17" s="32" customFormat="1" ht="12">
      <c r="B156" s="21">
        <v>135</v>
      </c>
      <c r="C156" s="33"/>
      <c r="D156" s="40"/>
      <c r="E156" s="35"/>
      <c r="F156" s="35"/>
      <c r="G156" s="36"/>
      <c r="H156" s="36"/>
      <c r="I156" s="36"/>
      <c r="J156" s="36"/>
      <c r="K156" s="36"/>
      <c r="L156" s="37">
        <f t="shared" si="12"/>
      </c>
      <c r="M156" s="104">
        <f t="shared" si="13"/>
      </c>
      <c r="N156" s="45">
        <f t="shared" si="14"/>
      </c>
      <c r="O156" s="37">
        <f t="shared" si="15"/>
      </c>
      <c r="P156" s="104">
        <f t="shared" si="16"/>
      </c>
      <c r="Q156" s="45">
        <f t="shared" si="17"/>
      </c>
    </row>
    <row r="157" spans="2:17" s="32" customFormat="1" ht="12">
      <c r="B157" s="21">
        <v>136</v>
      </c>
      <c r="C157" s="33"/>
      <c r="D157" s="40"/>
      <c r="E157" s="35"/>
      <c r="F157" s="35"/>
      <c r="G157" s="36"/>
      <c r="H157" s="36"/>
      <c r="I157" s="36"/>
      <c r="J157" s="36"/>
      <c r="K157" s="36"/>
      <c r="L157" s="37">
        <f t="shared" si="12"/>
      </c>
      <c r="M157" s="104">
        <f t="shared" si="13"/>
      </c>
      <c r="N157" s="45">
        <f t="shared" si="14"/>
      </c>
      <c r="O157" s="37">
        <f t="shared" si="15"/>
      </c>
      <c r="P157" s="104">
        <f t="shared" si="16"/>
      </c>
      <c r="Q157" s="45">
        <f t="shared" si="17"/>
      </c>
    </row>
    <row r="158" spans="2:17" s="32" customFormat="1" ht="12">
      <c r="B158" s="21">
        <v>137</v>
      </c>
      <c r="C158" s="33"/>
      <c r="D158" s="40"/>
      <c r="E158" s="35"/>
      <c r="F158" s="35"/>
      <c r="G158" s="36"/>
      <c r="H158" s="36"/>
      <c r="I158" s="36"/>
      <c r="J158" s="36"/>
      <c r="K158" s="36"/>
      <c r="L158" s="37">
        <f t="shared" si="12"/>
      </c>
      <c r="M158" s="104">
        <f t="shared" si="13"/>
      </c>
      <c r="N158" s="45">
        <f t="shared" si="14"/>
      </c>
      <c r="O158" s="37">
        <f t="shared" si="15"/>
      </c>
      <c r="P158" s="104">
        <f t="shared" si="16"/>
      </c>
      <c r="Q158" s="45">
        <f t="shared" si="17"/>
      </c>
    </row>
    <row r="159" spans="2:17" s="32" customFormat="1" ht="12">
      <c r="B159" s="21">
        <v>138</v>
      </c>
      <c r="C159" s="33"/>
      <c r="D159" s="40"/>
      <c r="E159" s="35"/>
      <c r="F159" s="35"/>
      <c r="G159" s="36"/>
      <c r="H159" s="36"/>
      <c r="I159" s="36"/>
      <c r="J159" s="36"/>
      <c r="K159" s="36"/>
      <c r="L159" s="37">
        <f t="shared" si="12"/>
      </c>
      <c r="M159" s="104">
        <f t="shared" si="13"/>
      </c>
      <c r="N159" s="45">
        <f t="shared" si="14"/>
      </c>
      <c r="O159" s="37">
        <f t="shared" si="15"/>
      </c>
      <c r="P159" s="104">
        <f t="shared" si="16"/>
      </c>
      <c r="Q159" s="45">
        <f t="shared" si="17"/>
      </c>
    </row>
    <row r="160" spans="2:17" s="32" customFormat="1" ht="12">
      <c r="B160" s="21">
        <v>139</v>
      </c>
      <c r="C160" s="33"/>
      <c r="D160" s="40"/>
      <c r="E160" s="35"/>
      <c r="F160" s="35"/>
      <c r="G160" s="36"/>
      <c r="H160" s="36"/>
      <c r="I160" s="36"/>
      <c r="J160" s="36"/>
      <c r="K160" s="36"/>
      <c r="L160" s="37">
        <f t="shared" si="12"/>
      </c>
      <c r="M160" s="104">
        <f t="shared" si="13"/>
      </c>
      <c r="N160" s="45">
        <f t="shared" si="14"/>
      </c>
      <c r="O160" s="37">
        <f t="shared" si="15"/>
      </c>
      <c r="P160" s="104">
        <f t="shared" si="16"/>
      </c>
      <c r="Q160" s="45">
        <f t="shared" si="17"/>
      </c>
    </row>
    <row r="161" spans="2:17" s="32" customFormat="1" ht="12">
      <c r="B161" s="21">
        <v>140</v>
      </c>
      <c r="C161" s="33"/>
      <c r="D161" s="40"/>
      <c r="E161" s="35"/>
      <c r="F161" s="35"/>
      <c r="G161" s="36"/>
      <c r="H161" s="36"/>
      <c r="I161" s="36"/>
      <c r="J161" s="36"/>
      <c r="K161" s="36"/>
      <c r="L161" s="37">
        <f t="shared" si="12"/>
      </c>
      <c r="M161" s="104">
        <f t="shared" si="13"/>
      </c>
      <c r="N161" s="45">
        <f t="shared" si="14"/>
      </c>
      <c r="O161" s="37">
        <f t="shared" si="15"/>
      </c>
      <c r="P161" s="104">
        <f t="shared" si="16"/>
      </c>
      <c r="Q161" s="45">
        <f t="shared" si="17"/>
      </c>
    </row>
    <row r="162" spans="2:17" s="32" customFormat="1" ht="12">
      <c r="B162" s="21">
        <v>141</v>
      </c>
      <c r="C162" s="33"/>
      <c r="D162" s="40"/>
      <c r="E162" s="35"/>
      <c r="F162" s="35"/>
      <c r="G162" s="36"/>
      <c r="H162" s="36"/>
      <c r="I162" s="36"/>
      <c r="J162" s="36"/>
      <c r="K162" s="36"/>
      <c r="L162" s="37">
        <f t="shared" si="12"/>
      </c>
      <c r="M162" s="104">
        <f t="shared" si="13"/>
      </c>
      <c r="N162" s="45">
        <f t="shared" si="14"/>
      </c>
      <c r="O162" s="37">
        <f t="shared" si="15"/>
      </c>
      <c r="P162" s="104">
        <f t="shared" si="16"/>
      </c>
      <c r="Q162" s="45">
        <f t="shared" si="17"/>
      </c>
    </row>
    <row r="163" spans="2:17" s="32" customFormat="1" ht="12">
      <c r="B163" s="21">
        <v>142</v>
      </c>
      <c r="C163" s="33"/>
      <c r="D163" s="40"/>
      <c r="E163" s="35"/>
      <c r="F163" s="35"/>
      <c r="G163" s="36"/>
      <c r="H163" s="36"/>
      <c r="I163" s="36"/>
      <c r="J163" s="36"/>
      <c r="K163" s="36"/>
      <c r="L163" s="37">
        <f t="shared" si="12"/>
      </c>
      <c r="M163" s="104">
        <f t="shared" si="13"/>
      </c>
      <c r="N163" s="45">
        <f t="shared" si="14"/>
      </c>
      <c r="O163" s="37">
        <f t="shared" si="15"/>
      </c>
      <c r="P163" s="104">
        <f t="shared" si="16"/>
      </c>
      <c r="Q163" s="45">
        <f t="shared" si="17"/>
      </c>
    </row>
    <row r="164" spans="2:17" s="32" customFormat="1" ht="12">
      <c r="B164" s="21">
        <v>143</v>
      </c>
      <c r="C164" s="33"/>
      <c r="D164" s="40"/>
      <c r="E164" s="35"/>
      <c r="F164" s="35"/>
      <c r="G164" s="36"/>
      <c r="H164" s="36"/>
      <c r="I164" s="36"/>
      <c r="J164" s="36"/>
      <c r="K164" s="36"/>
      <c r="L164" s="37">
        <f t="shared" si="12"/>
      </c>
      <c r="M164" s="104">
        <f t="shared" si="13"/>
      </c>
      <c r="N164" s="45">
        <f t="shared" si="14"/>
      </c>
      <c r="O164" s="37">
        <f t="shared" si="15"/>
      </c>
      <c r="P164" s="104">
        <f t="shared" si="16"/>
      </c>
      <c r="Q164" s="45">
        <f t="shared" si="17"/>
      </c>
    </row>
    <row r="165" spans="2:17" s="32" customFormat="1" ht="12">
      <c r="B165" s="21">
        <v>144</v>
      </c>
      <c r="C165" s="33"/>
      <c r="D165" s="40"/>
      <c r="E165" s="35"/>
      <c r="F165" s="35"/>
      <c r="G165" s="36"/>
      <c r="H165" s="36"/>
      <c r="I165" s="36"/>
      <c r="J165" s="36"/>
      <c r="K165" s="36"/>
      <c r="L165" s="37">
        <f t="shared" si="12"/>
      </c>
      <c r="M165" s="104">
        <f t="shared" si="13"/>
      </c>
      <c r="N165" s="45">
        <f t="shared" si="14"/>
      </c>
      <c r="O165" s="37">
        <f t="shared" si="15"/>
      </c>
      <c r="P165" s="104">
        <f t="shared" si="16"/>
      </c>
      <c r="Q165" s="45">
        <f t="shared" si="17"/>
      </c>
    </row>
    <row r="166" spans="2:17" s="32" customFormat="1" ht="12">
      <c r="B166" s="21">
        <v>145</v>
      </c>
      <c r="C166" s="33"/>
      <c r="D166" s="40"/>
      <c r="E166" s="35"/>
      <c r="F166" s="35"/>
      <c r="G166" s="36"/>
      <c r="H166" s="36"/>
      <c r="I166" s="36"/>
      <c r="J166" s="36"/>
      <c r="K166" s="36"/>
      <c r="L166" s="37">
        <f t="shared" si="12"/>
      </c>
      <c r="M166" s="104">
        <f t="shared" si="13"/>
      </c>
      <c r="N166" s="45">
        <f t="shared" si="14"/>
      </c>
      <c r="O166" s="37">
        <f t="shared" si="15"/>
      </c>
      <c r="P166" s="104">
        <f t="shared" si="16"/>
      </c>
      <c r="Q166" s="45">
        <f t="shared" si="17"/>
      </c>
    </row>
    <row r="167" spans="2:17" s="32" customFormat="1" ht="12">
      <c r="B167" s="21">
        <v>146</v>
      </c>
      <c r="C167" s="33"/>
      <c r="D167" s="40"/>
      <c r="E167" s="35"/>
      <c r="F167" s="35"/>
      <c r="G167" s="36"/>
      <c r="H167" s="36"/>
      <c r="I167" s="36"/>
      <c r="J167" s="36"/>
      <c r="K167" s="36"/>
      <c r="L167" s="37">
        <f t="shared" si="12"/>
      </c>
      <c r="M167" s="104">
        <f t="shared" si="13"/>
      </c>
      <c r="N167" s="45">
        <f t="shared" si="14"/>
      </c>
      <c r="O167" s="37">
        <f t="shared" si="15"/>
      </c>
      <c r="P167" s="104">
        <f t="shared" si="16"/>
      </c>
      <c r="Q167" s="45">
        <f t="shared" si="17"/>
      </c>
    </row>
    <row r="168" spans="2:17" s="32" customFormat="1" ht="12">
      <c r="B168" s="21">
        <v>147</v>
      </c>
      <c r="C168" s="33"/>
      <c r="D168" s="40"/>
      <c r="E168" s="35"/>
      <c r="F168" s="35"/>
      <c r="G168" s="36"/>
      <c r="H168" s="36"/>
      <c r="I168" s="36"/>
      <c r="J168" s="36"/>
      <c r="K168" s="36"/>
      <c r="L168" s="37">
        <f t="shared" si="12"/>
      </c>
      <c r="M168" s="104">
        <f t="shared" si="13"/>
      </c>
      <c r="N168" s="45">
        <f t="shared" si="14"/>
      </c>
      <c r="O168" s="37">
        <f t="shared" si="15"/>
      </c>
      <c r="P168" s="104">
        <f t="shared" si="16"/>
      </c>
      <c r="Q168" s="45">
        <f t="shared" si="17"/>
      </c>
    </row>
    <row r="169" spans="2:17" s="32" customFormat="1" ht="12">
      <c r="B169" s="21">
        <v>148</v>
      </c>
      <c r="C169" s="33"/>
      <c r="D169" s="40"/>
      <c r="E169" s="35"/>
      <c r="F169" s="35"/>
      <c r="G169" s="36"/>
      <c r="H169" s="36"/>
      <c r="I169" s="36"/>
      <c r="J169" s="36"/>
      <c r="K169" s="36"/>
      <c r="L169" s="37">
        <f t="shared" si="12"/>
      </c>
      <c r="M169" s="104">
        <f t="shared" si="13"/>
      </c>
      <c r="N169" s="45">
        <f t="shared" si="14"/>
      </c>
      <c r="O169" s="37">
        <f t="shared" si="15"/>
      </c>
      <c r="P169" s="104">
        <f t="shared" si="16"/>
      </c>
      <c r="Q169" s="45">
        <f t="shared" si="17"/>
      </c>
    </row>
    <row r="170" spans="2:17" s="32" customFormat="1" ht="12">
      <c r="B170" s="21">
        <v>149</v>
      </c>
      <c r="C170" s="33"/>
      <c r="D170" s="40"/>
      <c r="E170" s="35"/>
      <c r="F170" s="35"/>
      <c r="G170" s="36"/>
      <c r="H170" s="36"/>
      <c r="I170" s="36"/>
      <c r="J170" s="36"/>
      <c r="K170" s="36"/>
      <c r="L170" s="37">
        <f t="shared" si="12"/>
      </c>
      <c r="M170" s="104">
        <f t="shared" si="13"/>
      </c>
      <c r="N170" s="45">
        <f t="shared" si="14"/>
      </c>
      <c r="O170" s="37">
        <f t="shared" si="15"/>
      </c>
      <c r="P170" s="104">
        <f t="shared" si="16"/>
      </c>
      <c r="Q170" s="45">
        <f t="shared" si="17"/>
      </c>
    </row>
    <row r="171" spans="2:17" s="32" customFormat="1" ht="12">
      <c r="B171" s="21">
        <v>150</v>
      </c>
      <c r="C171" s="33"/>
      <c r="D171" s="40"/>
      <c r="E171" s="35"/>
      <c r="F171" s="35"/>
      <c r="G171" s="36"/>
      <c r="H171" s="36"/>
      <c r="I171" s="36"/>
      <c r="J171" s="36"/>
      <c r="K171" s="36"/>
      <c r="L171" s="37">
        <f t="shared" si="12"/>
      </c>
      <c r="M171" s="104">
        <f t="shared" si="13"/>
      </c>
      <c r="N171" s="45">
        <f t="shared" si="14"/>
      </c>
      <c r="O171" s="37">
        <f t="shared" si="15"/>
      </c>
      <c r="P171" s="104">
        <f t="shared" si="16"/>
      </c>
      <c r="Q171" s="45">
        <f t="shared" si="17"/>
      </c>
    </row>
    <row r="172" spans="2:17" s="32" customFormat="1" ht="12">
      <c r="B172" s="21">
        <v>151</v>
      </c>
      <c r="C172" s="33"/>
      <c r="D172" s="40"/>
      <c r="E172" s="35"/>
      <c r="F172" s="35"/>
      <c r="G172" s="36"/>
      <c r="H172" s="36"/>
      <c r="I172" s="36"/>
      <c r="J172" s="36"/>
      <c r="K172" s="36"/>
      <c r="L172" s="37">
        <f t="shared" si="12"/>
      </c>
      <c r="M172" s="104">
        <f t="shared" si="13"/>
      </c>
      <c r="N172" s="45">
        <f t="shared" si="14"/>
      </c>
      <c r="O172" s="37">
        <f t="shared" si="15"/>
      </c>
      <c r="P172" s="104">
        <f t="shared" si="16"/>
      </c>
      <c r="Q172" s="45">
        <f t="shared" si="17"/>
      </c>
    </row>
    <row r="173" spans="2:17" s="32" customFormat="1" ht="12">
      <c r="B173" s="21">
        <v>152</v>
      </c>
      <c r="C173" s="33"/>
      <c r="D173" s="40"/>
      <c r="E173" s="35"/>
      <c r="F173" s="35"/>
      <c r="G173" s="36"/>
      <c r="H173" s="36"/>
      <c r="I173" s="36"/>
      <c r="J173" s="36"/>
      <c r="K173" s="36"/>
      <c r="L173" s="37">
        <f t="shared" si="12"/>
      </c>
      <c r="M173" s="104">
        <f t="shared" si="13"/>
      </c>
      <c r="N173" s="45">
        <f t="shared" si="14"/>
      </c>
      <c r="O173" s="37">
        <f t="shared" si="15"/>
      </c>
      <c r="P173" s="104">
        <f t="shared" si="16"/>
      </c>
      <c r="Q173" s="45">
        <f t="shared" si="17"/>
      </c>
    </row>
    <row r="174" spans="2:17" s="32" customFormat="1" ht="12">
      <c r="B174" s="21">
        <v>153</v>
      </c>
      <c r="C174" s="33"/>
      <c r="D174" s="40"/>
      <c r="E174" s="35"/>
      <c r="F174" s="35"/>
      <c r="G174" s="36"/>
      <c r="H174" s="36"/>
      <c r="I174" s="36"/>
      <c r="J174" s="36"/>
      <c r="K174" s="36"/>
      <c r="L174" s="37">
        <f t="shared" si="12"/>
      </c>
      <c r="M174" s="104">
        <f t="shared" si="13"/>
      </c>
      <c r="N174" s="45">
        <f t="shared" si="14"/>
      </c>
      <c r="O174" s="37">
        <f t="shared" si="15"/>
      </c>
      <c r="P174" s="104">
        <f t="shared" si="16"/>
      </c>
      <c r="Q174" s="45">
        <f t="shared" si="17"/>
      </c>
    </row>
    <row r="175" spans="2:17" s="32" customFormat="1" ht="12">
      <c r="B175" s="21">
        <v>154</v>
      </c>
      <c r="C175" s="33"/>
      <c r="D175" s="40"/>
      <c r="E175" s="35"/>
      <c r="F175" s="35"/>
      <c r="G175" s="36"/>
      <c r="H175" s="36"/>
      <c r="I175" s="36"/>
      <c r="J175" s="36"/>
      <c r="K175" s="36"/>
      <c r="L175" s="37">
        <f t="shared" si="12"/>
      </c>
      <c r="M175" s="104">
        <f t="shared" si="13"/>
      </c>
      <c r="N175" s="45">
        <f t="shared" si="14"/>
      </c>
      <c r="O175" s="37">
        <f t="shared" si="15"/>
      </c>
      <c r="P175" s="104">
        <f t="shared" si="16"/>
      </c>
      <c r="Q175" s="45">
        <f t="shared" si="17"/>
      </c>
    </row>
    <row r="176" spans="2:17" s="32" customFormat="1" ht="12">
      <c r="B176" s="21">
        <v>155</v>
      </c>
      <c r="C176" s="33"/>
      <c r="D176" s="40"/>
      <c r="E176" s="35"/>
      <c r="F176" s="35"/>
      <c r="G176" s="36"/>
      <c r="H176" s="36"/>
      <c r="I176" s="36"/>
      <c r="J176" s="36"/>
      <c r="K176" s="36"/>
      <c r="L176" s="37">
        <f t="shared" si="12"/>
      </c>
      <c r="M176" s="104">
        <f t="shared" si="13"/>
      </c>
      <c r="N176" s="45">
        <f t="shared" si="14"/>
      </c>
      <c r="O176" s="37">
        <f t="shared" si="15"/>
      </c>
      <c r="P176" s="104">
        <f t="shared" si="16"/>
      </c>
      <c r="Q176" s="45">
        <f t="shared" si="17"/>
      </c>
    </row>
    <row r="177" spans="2:17" s="32" customFormat="1" ht="12">
      <c r="B177" s="21">
        <v>156</v>
      </c>
      <c r="C177" s="33"/>
      <c r="D177" s="40"/>
      <c r="E177" s="35"/>
      <c r="F177" s="35"/>
      <c r="G177" s="36"/>
      <c r="H177" s="36"/>
      <c r="I177" s="36"/>
      <c r="J177" s="36"/>
      <c r="K177" s="36"/>
      <c r="L177" s="37">
        <f t="shared" si="12"/>
      </c>
      <c r="M177" s="104">
        <f t="shared" si="13"/>
      </c>
      <c r="N177" s="45">
        <f t="shared" si="14"/>
      </c>
      <c r="O177" s="37">
        <f t="shared" si="15"/>
      </c>
      <c r="P177" s="104">
        <f t="shared" si="16"/>
      </c>
      <c r="Q177" s="45">
        <f t="shared" si="17"/>
      </c>
    </row>
    <row r="178" spans="2:17" s="32" customFormat="1" ht="12">
      <c r="B178" s="21">
        <v>157</v>
      </c>
      <c r="C178" s="33"/>
      <c r="D178" s="40"/>
      <c r="E178" s="35"/>
      <c r="F178" s="35"/>
      <c r="G178" s="36"/>
      <c r="H178" s="36"/>
      <c r="I178" s="36"/>
      <c r="J178" s="36"/>
      <c r="K178" s="36"/>
      <c r="L178" s="37">
        <f t="shared" si="12"/>
      </c>
      <c r="M178" s="104">
        <f t="shared" si="13"/>
      </c>
      <c r="N178" s="45">
        <f t="shared" si="14"/>
      </c>
      <c r="O178" s="37">
        <f t="shared" si="15"/>
      </c>
      <c r="P178" s="104">
        <f t="shared" si="16"/>
      </c>
      <c r="Q178" s="45">
        <f t="shared" si="17"/>
      </c>
    </row>
    <row r="179" spans="2:17" s="32" customFormat="1" ht="12">
      <c r="B179" s="21">
        <v>158</v>
      </c>
      <c r="C179" s="33"/>
      <c r="D179" s="40"/>
      <c r="E179" s="35"/>
      <c r="F179" s="35"/>
      <c r="G179" s="36"/>
      <c r="H179" s="36"/>
      <c r="I179" s="36"/>
      <c r="J179" s="36"/>
      <c r="K179" s="36"/>
      <c r="L179" s="37">
        <f t="shared" si="12"/>
      </c>
      <c r="M179" s="104">
        <f t="shared" si="13"/>
      </c>
      <c r="N179" s="45">
        <f t="shared" si="14"/>
      </c>
      <c r="O179" s="37">
        <f t="shared" si="15"/>
      </c>
      <c r="P179" s="104">
        <f t="shared" si="16"/>
      </c>
      <c r="Q179" s="45">
        <f t="shared" si="17"/>
      </c>
    </row>
    <row r="180" spans="2:17" s="32" customFormat="1" ht="12">
      <c r="B180" s="21">
        <v>159</v>
      </c>
      <c r="C180" s="33"/>
      <c r="D180" s="40"/>
      <c r="E180" s="35"/>
      <c r="F180" s="35"/>
      <c r="G180" s="36"/>
      <c r="H180" s="36"/>
      <c r="I180" s="36"/>
      <c r="J180" s="36"/>
      <c r="K180" s="36"/>
      <c r="L180" s="37">
        <f t="shared" si="12"/>
      </c>
      <c r="M180" s="104">
        <f t="shared" si="13"/>
      </c>
      <c r="N180" s="45">
        <f t="shared" si="14"/>
      </c>
      <c r="O180" s="37">
        <f t="shared" si="15"/>
      </c>
      <c r="P180" s="104">
        <f t="shared" si="16"/>
      </c>
      <c r="Q180" s="45">
        <f t="shared" si="17"/>
      </c>
    </row>
    <row r="181" spans="2:17" s="32" customFormat="1" ht="12">
      <c r="B181" s="21">
        <v>160</v>
      </c>
      <c r="C181" s="33"/>
      <c r="D181" s="40"/>
      <c r="E181" s="35"/>
      <c r="F181" s="35"/>
      <c r="G181" s="36"/>
      <c r="H181" s="36"/>
      <c r="I181" s="36"/>
      <c r="J181" s="36"/>
      <c r="K181" s="36"/>
      <c r="L181" s="37">
        <f t="shared" si="12"/>
      </c>
      <c r="M181" s="104">
        <f t="shared" si="13"/>
      </c>
      <c r="N181" s="45">
        <f t="shared" si="14"/>
      </c>
      <c r="O181" s="37">
        <f t="shared" si="15"/>
      </c>
      <c r="P181" s="104">
        <f t="shared" si="16"/>
      </c>
      <c r="Q181" s="45">
        <f t="shared" si="17"/>
      </c>
    </row>
    <row r="182" spans="2:17" s="32" customFormat="1" ht="12">
      <c r="B182" s="21">
        <v>161</v>
      </c>
      <c r="C182" s="33"/>
      <c r="D182" s="40"/>
      <c r="E182" s="35"/>
      <c r="F182" s="35"/>
      <c r="G182" s="36"/>
      <c r="H182" s="36"/>
      <c r="I182" s="36"/>
      <c r="J182" s="36"/>
      <c r="K182" s="36"/>
      <c r="L182" s="37">
        <f t="shared" si="12"/>
      </c>
      <c r="M182" s="104">
        <f t="shared" si="13"/>
      </c>
      <c r="N182" s="45">
        <f t="shared" si="14"/>
      </c>
      <c r="O182" s="37">
        <f t="shared" si="15"/>
      </c>
      <c r="P182" s="104">
        <f t="shared" si="16"/>
      </c>
      <c r="Q182" s="45">
        <f t="shared" si="17"/>
      </c>
    </row>
    <row r="183" spans="2:17" s="32" customFormat="1" ht="12">
      <c r="B183" s="21">
        <v>162</v>
      </c>
      <c r="C183" s="33"/>
      <c r="D183" s="40"/>
      <c r="E183" s="35"/>
      <c r="F183" s="35"/>
      <c r="G183" s="36"/>
      <c r="H183" s="36"/>
      <c r="I183" s="36"/>
      <c r="J183" s="36"/>
      <c r="K183" s="36"/>
      <c r="L183" s="37">
        <f t="shared" si="12"/>
      </c>
      <c r="M183" s="104">
        <f t="shared" si="13"/>
      </c>
      <c r="N183" s="45">
        <f t="shared" si="14"/>
      </c>
      <c r="O183" s="37">
        <f t="shared" si="15"/>
      </c>
      <c r="P183" s="104">
        <f t="shared" si="16"/>
      </c>
      <c r="Q183" s="45">
        <f t="shared" si="17"/>
      </c>
    </row>
    <row r="184" spans="2:17" s="32" customFormat="1" ht="12">
      <c r="B184" s="21">
        <v>163</v>
      </c>
      <c r="C184" s="33"/>
      <c r="D184" s="40"/>
      <c r="E184" s="35"/>
      <c r="F184" s="35"/>
      <c r="G184" s="36"/>
      <c r="H184" s="36"/>
      <c r="I184" s="36"/>
      <c r="J184" s="36"/>
      <c r="K184" s="36"/>
      <c r="L184" s="37">
        <f t="shared" si="12"/>
      </c>
      <c r="M184" s="104">
        <f t="shared" si="13"/>
      </c>
      <c r="N184" s="45">
        <f t="shared" si="14"/>
      </c>
      <c r="O184" s="37">
        <f t="shared" si="15"/>
      </c>
      <c r="P184" s="104">
        <f t="shared" si="16"/>
      </c>
      <c r="Q184" s="45">
        <f t="shared" si="17"/>
      </c>
    </row>
    <row r="185" spans="2:17" s="32" customFormat="1" ht="12">
      <c r="B185" s="21">
        <v>164</v>
      </c>
      <c r="C185" s="33"/>
      <c r="D185" s="40"/>
      <c r="E185" s="35"/>
      <c r="F185" s="35"/>
      <c r="G185" s="36"/>
      <c r="H185" s="36"/>
      <c r="I185" s="36"/>
      <c r="J185" s="36"/>
      <c r="K185" s="36"/>
      <c r="L185" s="37">
        <f t="shared" si="12"/>
      </c>
      <c r="M185" s="104">
        <f t="shared" si="13"/>
      </c>
      <c r="N185" s="45">
        <f t="shared" si="14"/>
      </c>
      <c r="O185" s="37">
        <f t="shared" si="15"/>
      </c>
      <c r="P185" s="104">
        <f t="shared" si="16"/>
      </c>
      <c r="Q185" s="45">
        <f t="shared" si="17"/>
      </c>
    </row>
    <row r="186" spans="2:17" s="32" customFormat="1" ht="12">
      <c r="B186" s="21">
        <v>165</v>
      </c>
      <c r="C186" s="33"/>
      <c r="D186" s="40"/>
      <c r="E186" s="35"/>
      <c r="F186" s="35"/>
      <c r="G186" s="36"/>
      <c r="H186" s="36"/>
      <c r="I186" s="36"/>
      <c r="J186" s="36"/>
      <c r="K186" s="36"/>
      <c r="L186" s="37">
        <f t="shared" si="12"/>
      </c>
      <c r="M186" s="104">
        <f t="shared" si="13"/>
      </c>
      <c r="N186" s="45">
        <f t="shared" si="14"/>
      </c>
      <c r="O186" s="37">
        <f t="shared" si="15"/>
      </c>
      <c r="P186" s="104">
        <f t="shared" si="16"/>
      </c>
      <c r="Q186" s="45">
        <f t="shared" si="17"/>
      </c>
    </row>
    <row r="187" spans="2:17" s="32" customFormat="1" ht="12">
      <c r="B187" s="21">
        <v>166</v>
      </c>
      <c r="C187" s="33"/>
      <c r="D187" s="40"/>
      <c r="E187" s="35"/>
      <c r="F187" s="35"/>
      <c r="G187" s="36"/>
      <c r="H187" s="36"/>
      <c r="I187" s="36"/>
      <c r="J187" s="36"/>
      <c r="K187" s="36"/>
      <c r="L187" s="37">
        <f t="shared" si="12"/>
      </c>
      <c r="M187" s="104">
        <f t="shared" si="13"/>
      </c>
      <c r="N187" s="45">
        <f t="shared" si="14"/>
      </c>
      <c r="O187" s="37">
        <f t="shared" si="15"/>
      </c>
      <c r="P187" s="104">
        <f t="shared" si="16"/>
      </c>
      <c r="Q187" s="45">
        <f t="shared" si="17"/>
      </c>
    </row>
    <row r="188" spans="2:17" s="32" customFormat="1" ht="12">
      <c r="B188" s="21">
        <v>167</v>
      </c>
      <c r="C188" s="33"/>
      <c r="D188" s="40"/>
      <c r="E188" s="35"/>
      <c r="F188" s="35"/>
      <c r="G188" s="36"/>
      <c r="H188" s="36"/>
      <c r="I188" s="36"/>
      <c r="J188" s="36"/>
      <c r="K188" s="36"/>
      <c r="L188" s="37">
        <f t="shared" si="12"/>
      </c>
      <c r="M188" s="104">
        <f t="shared" si="13"/>
      </c>
      <c r="N188" s="45">
        <f t="shared" si="14"/>
      </c>
      <c r="O188" s="37">
        <f t="shared" si="15"/>
      </c>
      <c r="P188" s="104">
        <f t="shared" si="16"/>
      </c>
      <c r="Q188" s="45">
        <f t="shared" si="17"/>
      </c>
    </row>
    <row r="189" spans="2:17" s="32" customFormat="1" ht="12">
      <c r="B189" s="21">
        <v>168</v>
      </c>
      <c r="C189" s="33"/>
      <c r="D189" s="40"/>
      <c r="E189" s="35"/>
      <c r="F189" s="35"/>
      <c r="G189" s="36"/>
      <c r="H189" s="36"/>
      <c r="I189" s="36"/>
      <c r="J189" s="36"/>
      <c r="K189" s="36"/>
      <c r="L189" s="37">
        <f t="shared" si="12"/>
      </c>
      <c r="M189" s="104">
        <f t="shared" si="13"/>
      </c>
      <c r="N189" s="45">
        <f t="shared" si="14"/>
      </c>
      <c r="O189" s="37">
        <f t="shared" si="15"/>
      </c>
      <c r="P189" s="104">
        <f t="shared" si="16"/>
      </c>
      <c r="Q189" s="45">
        <f t="shared" si="17"/>
      </c>
    </row>
    <row r="190" spans="2:17" s="32" customFormat="1" ht="12">
      <c r="B190" s="21">
        <v>169</v>
      </c>
      <c r="C190" s="33"/>
      <c r="D190" s="40"/>
      <c r="E190" s="35"/>
      <c r="F190" s="35"/>
      <c r="G190" s="36"/>
      <c r="H190" s="36"/>
      <c r="I190" s="36"/>
      <c r="J190" s="36"/>
      <c r="K190" s="36"/>
      <c r="L190" s="37">
        <f t="shared" si="12"/>
      </c>
      <c r="M190" s="104">
        <f t="shared" si="13"/>
      </c>
      <c r="N190" s="45">
        <f t="shared" si="14"/>
      </c>
      <c r="O190" s="37">
        <f t="shared" si="15"/>
      </c>
      <c r="P190" s="104">
        <f t="shared" si="16"/>
      </c>
      <c r="Q190" s="45">
        <f t="shared" si="17"/>
      </c>
    </row>
    <row r="191" spans="2:17" s="32" customFormat="1" ht="12">
      <c r="B191" s="21">
        <v>170</v>
      </c>
      <c r="C191" s="33"/>
      <c r="D191" s="40"/>
      <c r="E191" s="35"/>
      <c r="F191" s="35"/>
      <c r="G191" s="36"/>
      <c r="H191" s="36"/>
      <c r="I191" s="36"/>
      <c r="J191" s="36"/>
      <c r="K191" s="36"/>
      <c r="L191" s="37">
        <f t="shared" si="12"/>
      </c>
      <c r="M191" s="104">
        <f t="shared" si="13"/>
      </c>
      <c r="N191" s="45">
        <f t="shared" si="14"/>
      </c>
      <c r="O191" s="37">
        <f t="shared" si="15"/>
      </c>
      <c r="P191" s="104">
        <f t="shared" si="16"/>
      </c>
      <c r="Q191" s="45">
        <f t="shared" si="17"/>
      </c>
    </row>
    <row r="192" spans="2:17" s="32" customFormat="1" ht="12">
      <c r="B192" s="21">
        <v>171</v>
      </c>
      <c r="C192" s="33"/>
      <c r="D192" s="40"/>
      <c r="E192" s="35"/>
      <c r="F192" s="35"/>
      <c r="G192" s="36"/>
      <c r="H192" s="36"/>
      <c r="I192" s="36"/>
      <c r="J192" s="36"/>
      <c r="K192" s="36"/>
      <c r="L192" s="37">
        <f t="shared" si="12"/>
      </c>
      <c r="M192" s="104">
        <f t="shared" si="13"/>
      </c>
      <c r="N192" s="45">
        <f t="shared" si="14"/>
      </c>
      <c r="O192" s="37">
        <f t="shared" si="15"/>
      </c>
      <c r="P192" s="104">
        <f t="shared" si="16"/>
      </c>
      <c r="Q192" s="45">
        <f t="shared" si="17"/>
      </c>
    </row>
    <row r="193" spans="2:17" s="32" customFormat="1" ht="12">
      <c r="B193" s="21">
        <v>172</v>
      </c>
      <c r="C193" s="33"/>
      <c r="D193" s="40"/>
      <c r="E193" s="35"/>
      <c r="F193" s="35"/>
      <c r="G193" s="36"/>
      <c r="H193" s="36"/>
      <c r="I193" s="36"/>
      <c r="J193" s="36"/>
      <c r="K193" s="36"/>
      <c r="L193" s="37">
        <f t="shared" si="12"/>
      </c>
      <c r="M193" s="104">
        <f t="shared" si="13"/>
      </c>
      <c r="N193" s="45">
        <f t="shared" si="14"/>
      </c>
      <c r="O193" s="37">
        <f t="shared" si="15"/>
      </c>
      <c r="P193" s="104">
        <f t="shared" si="16"/>
      </c>
      <c r="Q193" s="45">
        <f t="shared" si="17"/>
      </c>
    </row>
    <row r="194" spans="2:17" s="32" customFormat="1" ht="12">
      <c r="B194" s="21">
        <v>173</v>
      </c>
      <c r="C194" s="33"/>
      <c r="D194" s="40"/>
      <c r="E194" s="35"/>
      <c r="F194" s="35"/>
      <c r="G194" s="36"/>
      <c r="H194" s="36"/>
      <c r="I194" s="36"/>
      <c r="J194" s="36"/>
      <c r="K194" s="36"/>
      <c r="L194" s="37">
        <f t="shared" si="12"/>
      </c>
      <c r="M194" s="104">
        <f t="shared" si="13"/>
      </c>
      <c r="N194" s="45">
        <f t="shared" si="14"/>
      </c>
      <c r="O194" s="37">
        <f t="shared" si="15"/>
      </c>
      <c r="P194" s="104">
        <f t="shared" si="16"/>
      </c>
      <c r="Q194" s="45">
        <f t="shared" si="17"/>
      </c>
    </row>
    <row r="195" spans="2:17" s="32" customFormat="1" ht="12">
      <c r="B195" s="21">
        <v>174</v>
      </c>
      <c r="C195" s="33"/>
      <c r="D195" s="40"/>
      <c r="E195" s="35"/>
      <c r="F195" s="35"/>
      <c r="G195" s="36"/>
      <c r="H195" s="36"/>
      <c r="I195" s="36"/>
      <c r="J195" s="36"/>
      <c r="K195" s="36"/>
      <c r="L195" s="37">
        <f t="shared" si="12"/>
      </c>
      <c r="M195" s="104">
        <f t="shared" si="13"/>
      </c>
      <c r="N195" s="45">
        <f t="shared" si="14"/>
      </c>
      <c r="O195" s="37">
        <f t="shared" si="15"/>
      </c>
      <c r="P195" s="104">
        <f t="shared" si="16"/>
      </c>
      <c r="Q195" s="45">
        <f t="shared" si="17"/>
      </c>
    </row>
    <row r="196" spans="2:17" s="32" customFormat="1" ht="12">
      <c r="B196" s="21">
        <v>175</v>
      </c>
      <c r="C196" s="33"/>
      <c r="D196" s="40"/>
      <c r="E196" s="35"/>
      <c r="F196" s="35"/>
      <c r="G196" s="36"/>
      <c r="H196" s="36"/>
      <c r="I196" s="36"/>
      <c r="J196" s="36"/>
      <c r="K196" s="36"/>
      <c r="L196" s="37">
        <f t="shared" si="12"/>
      </c>
      <c r="M196" s="104">
        <f t="shared" si="13"/>
      </c>
      <c r="N196" s="45">
        <f t="shared" si="14"/>
      </c>
      <c r="O196" s="37">
        <f t="shared" si="15"/>
      </c>
      <c r="P196" s="104">
        <f t="shared" si="16"/>
      </c>
      <c r="Q196" s="45">
        <f t="shared" si="17"/>
      </c>
    </row>
    <row r="197" spans="2:17" s="32" customFormat="1" ht="12">
      <c r="B197" s="21">
        <v>176</v>
      </c>
      <c r="C197" s="33"/>
      <c r="D197" s="40"/>
      <c r="E197" s="35"/>
      <c r="F197" s="35"/>
      <c r="G197" s="36"/>
      <c r="H197" s="36"/>
      <c r="I197" s="36"/>
      <c r="J197" s="36"/>
      <c r="K197" s="36"/>
      <c r="L197" s="37">
        <f t="shared" si="12"/>
      </c>
      <c r="M197" s="104">
        <f t="shared" si="13"/>
      </c>
      <c r="N197" s="45">
        <f t="shared" si="14"/>
      </c>
      <c r="O197" s="37">
        <f t="shared" si="15"/>
      </c>
      <c r="P197" s="104">
        <f t="shared" si="16"/>
      </c>
      <c r="Q197" s="45">
        <f t="shared" si="17"/>
      </c>
    </row>
    <row r="198" spans="2:17" s="32" customFormat="1" ht="12">
      <c r="B198" s="21">
        <v>177</v>
      </c>
      <c r="C198" s="33"/>
      <c r="D198" s="40"/>
      <c r="E198" s="35"/>
      <c r="F198" s="35"/>
      <c r="G198" s="36"/>
      <c r="H198" s="36"/>
      <c r="I198" s="36"/>
      <c r="J198" s="36"/>
      <c r="K198" s="36"/>
      <c r="L198" s="37">
        <f t="shared" si="12"/>
      </c>
      <c r="M198" s="104">
        <f t="shared" si="13"/>
      </c>
      <c r="N198" s="45">
        <f t="shared" si="14"/>
      </c>
      <c r="O198" s="37">
        <f t="shared" si="15"/>
      </c>
      <c r="P198" s="104">
        <f t="shared" si="16"/>
      </c>
      <c r="Q198" s="45">
        <f t="shared" si="17"/>
      </c>
    </row>
    <row r="199" spans="2:17" s="32" customFormat="1" ht="12">
      <c r="B199" s="21">
        <v>178</v>
      </c>
      <c r="C199" s="33"/>
      <c r="D199" s="40"/>
      <c r="E199" s="35"/>
      <c r="F199" s="35"/>
      <c r="G199" s="36"/>
      <c r="H199" s="36"/>
      <c r="I199" s="36"/>
      <c r="J199" s="36"/>
      <c r="K199" s="36"/>
      <c r="L199" s="37">
        <f t="shared" si="12"/>
      </c>
      <c r="M199" s="104">
        <f t="shared" si="13"/>
      </c>
      <c r="N199" s="45">
        <f t="shared" si="14"/>
      </c>
      <c r="O199" s="37">
        <f t="shared" si="15"/>
      </c>
      <c r="P199" s="104">
        <f t="shared" si="16"/>
      </c>
      <c r="Q199" s="45">
        <f t="shared" si="17"/>
      </c>
    </row>
    <row r="200" spans="2:17" s="32" customFormat="1" ht="12">
      <c r="B200" s="21">
        <v>179</v>
      </c>
      <c r="C200" s="33"/>
      <c r="D200" s="40"/>
      <c r="E200" s="35"/>
      <c r="F200" s="35"/>
      <c r="G200" s="36"/>
      <c r="H200" s="36"/>
      <c r="I200" s="36"/>
      <c r="J200" s="36"/>
      <c r="K200" s="36"/>
      <c r="L200" s="37">
        <f t="shared" si="12"/>
      </c>
      <c r="M200" s="104">
        <f t="shared" si="13"/>
      </c>
      <c r="N200" s="45">
        <f t="shared" si="14"/>
      </c>
      <c r="O200" s="37">
        <f t="shared" si="15"/>
      </c>
      <c r="P200" s="104">
        <f t="shared" si="16"/>
      </c>
      <c r="Q200" s="45">
        <f t="shared" si="17"/>
      </c>
    </row>
    <row r="201" spans="2:17" s="32" customFormat="1" ht="12">
      <c r="B201" s="21">
        <v>180</v>
      </c>
      <c r="C201" s="33"/>
      <c r="D201" s="40"/>
      <c r="E201" s="35"/>
      <c r="F201" s="35"/>
      <c r="G201" s="36"/>
      <c r="H201" s="36"/>
      <c r="I201" s="36"/>
      <c r="J201" s="36"/>
      <c r="K201" s="36"/>
      <c r="L201" s="37">
        <f t="shared" si="12"/>
      </c>
      <c r="M201" s="104">
        <f t="shared" si="13"/>
      </c>
      <c r="N201" s="45">
        <f t="shared" si="14"/>
      </c>
      <c r="O201" s="37">
        <f t="shared" si="15"/>
      </c>
      <c r="P201" s="104">
        <f t="shared" si="16"/>
      </c>
      <c r="Q201" s="45">
        <f t="shared" si="17"/>
      </c>
    </row>
    <row r="202" spans="2:17" s="32" customFormat="1" ht="12">
      <c r="B202" s="21">
        <v>181</v>
      </c>
      <c r="C202" s="33"/>
      <c r="D202" s="40"/>
      <c r="E202" s="35"/>
      <c r="F202" s="35"/>
      <c r="G202" s="36"/>
      <c r="H202" s="36"/>
      <c r="I202" s="36"/>
      <c r="J202" s="36"/>
      <c r="K202" s="36"/>
      <c r="L202" s="37">
        <f t="shared" si="12"/>
      </c>
      <c r="M202" s="104">
        <f t="shared" si="13"/>
      </c>
      <c r="N202" s="45">
        <f t="shared" si="14"/>
      </c>
      <c r="O202" s="37">
        <f t="shared" si="15"/>
      </c>
      <c r="P202" s="104">
        <f t="shared" si="16"/>
      </c>
      <c r="Q202" s="45">
        <f t="shared" si="17"/>
      </c>
    </row>
    <row r="203" spans="2:17" s="32" customFormat="1" ht="12">
      <c r="B203" s="21">
        <v>182</v>
      </c>
      <c r="C203" s="33"/>
      <c r="D203" s="40"/>
      <c r="E203" s="35"/>
      <c r="F203" s="35"/>
      <c r="G203" s="36"/>
      <c r="H203" s="36"/>
      <c r="I203" s="36"/>
      <c r="J203" s="36"/>
      <c r="K203" s="36"/>
      <c r="L203" s="37">
        <f t="shared" si="12"/>
      </c>
      <c r="M203" s="104">
        <f t="shared" si="13"/>
      </c>
      <c r="N203" s="45">
        <f t="shared" si="14"/>
      </c>
      <c r="O203" s="37">
        <f t="shared" si="15"/>
      </c>
      <c r="P203" s="104">
        <f t="shared" si="16"/>
      </c>
      <c r="Q203" s="45">
        <f t="shared" si="17"/>
      </c>
    </row>
    <row r="204" spans="2:17" s="32" customFormat="1" ht="12">
      <c r="B204" s="21">
        <v>183</v>
      </c>
      <c r="C204" s="33"/>
      <c r="D204" s="40"/>
      <c r="E204" s="35"/>
      <c r="F204" s="35"/>
      <c r="G204" s="36"/>
      <c r="H204" s="36"/>
      <c r="I204" s="36"/>
      <c r="J204" s="36"/>
      <c r="K204" s="36"/>
      <c r="L204" s="37">
        <f t="shared" si="12"/>
      </c>
      <c r="M204" s="104">
        <f t="shared" si="13"/>
      </c>
      <c r="N204" s="45">
        <f t="shared" si="14"/>
      </c>
      <c r="O204" s="37">
        <f t="shared" si="15"/>
      </c>
      <c r="P204" s="104">
        <f t="shared" si="16"/>
      </c>
      <c r="Q204" s="45">
        <f t="shared" si="17"/>
      </c>
    </row>
    <row r="205" spans="2:17" s="32" customFormat="1" ht="12">
      <c r="B205" s="21">
        <v>184</v>
      </c>
      <c r="C205" s="33"/>
      <c r="D205" s="40"/>
      <c r="E205" s="35"/>
      <c r="F205" s="35"/>
      <c r="G205" s="36"/>
      <c r="H205" s="36"/>
      <c r="I205" s="36"/>
      <c r="J205" s="36"/>
      <c r="K205" s="36"/>
      <c r="L205" s="37">
        <f t="shared" si="12"/>
      </c>
      <c r="M205" s="104">
        <f t="shared" si="13"/>
      </c>
      <c r="N205" s="45">
        <f t="shared" si="14"/>
      </c>
      <c r="O205" s="37">
        <f t="shared" si="15"/>
      </c>
      <c r="P205" s="104">
        <f t="shared" si="16"/>
      </c>
      <c r="Q205" s="45">
        <f t="shared" si="17"/>
      </c>
    </row>
    <row r="206" spans="2:17" s="32" customFormat="1" ht="12">
      <c r="B206" s="21">
        <v>185</v>
      </c>
      <c r="C206" s="33"/>
      <c r="D206" s="40"/>
      <c r="E206" s="35"/>
      <c r="F206" s="35"/>
      <c r="G206" s="36"/>
      <c r="H206" s="36"/>
      <c r="I206" s="36"/>
      <c r="J206" s="36"/>
      <c r="K206" s="36"/>
      <c r="L206" s="37">
        <f t="shared" si="12"/>
      </c>
      <c r="M206" s="104">
        <f t="shared" si="13"/>
      </c>
      <c r="N206" s="45">
        <f t="shared" si="14"/>
      </c>
      <c r="O206" s="37">
        <f t="shared" si="15"/>
      </c>
      <c r="P206" s="104">
        <f t="shared" si="16"/>
      </c>
      <c r="Q206" s="45">
        <f t="shared" si="17"/>
      </c>
    </row>
    <row r="207" spans="2:17" s="32" customFormat="1" ht="12">
      <c r="B207" s="21">
        <v>186</v>
      </c>
      <c r="C207" s="33"/>
      <c r="D207" s="40"/>
      <c r="E207" s="35"/>
      <c r="F207" s="35"/>
      <c r="G207" s="36"/>
      <c r="H207" s="36"/>
      <c r="I207" s="36"/>
      <c r="J207" s="36"/>
      <c r="K207" s="36"/>
      <c r="L207" s="37">
        <f t="shared" si="12"/>
      </c>
      <c r="M207" s="104">
        <f t="shared" si="13"/>
      </c>
      <c r="N207" s="45">
        <f t="shared" si="14"/>
      </c>
      <c r="O207" s="37">
        <f t="shared" si="15"/>
      </c>
      <c r="P207" s="104">
        <f t="shared" si="16"/>
      </c>
      <c r="Q207" s="45">
        <f t="shared" si="17"/>
      </c>
    </row>
    <row r="208" spans="2:17" s="32" customFormat="1" ht="12">
      <c r="B208" s="21">
        <v>187</v>
      </c>
      <c r="C208" s="33"/>
      <c r="D208" s="40"/>
      <c r="E208" s="35"/>
      <c r="F208" s="35"/>
      <c r="G208" s="36"/>
      <c r="H208" s="36"/>
      <c r="I208" s="36"/>
      <c r="J208" s="36"/>
      <c r="K208" s="36"/>
      <c r="L208" s="37">
        <f t="shared" si="12"/>
      </c>
      <c r="M208" s="104">
        <f t="shared" si="13"/>
      </c>
      <c r="N208" s="45">
        <f t="shared" si="14"/>
      </c>
      <c r="O208" s="37">
        <f t="shared" si="15"/>
      </c>
      <c r="P208" s="104">
        <f t="shared" si="16"/>
      </c>
      <c r="Q208" s="45">
        <f t="shared" si="17"/>
      </c>
    </row>
    <row r="209" spans="2:17" s="32" customFormat="1" ht="12">
      <c r="B209" s="21">
        <v>188</v>
      </c>
      <c r="C209" s="33"/>
      <c r="D209" s="40"/>
      <c r="E209" s="35"/>
      <c r="F209" s="35"/>
      <c r="G209" s="36"/>
      <c r="H209" s="36"/>
      <c r="I209" s="36"/>
      <c r="J209" s="36"/>
      <c r="K209" s="36"/>
      <c r="L209" s="37">
        <f t="shared" si="12"/>
      </c>
      <c r="M209" s="104">
        <f t="shared" si="13"/>
      </c>
      <c r="N209" s="45">
        <f t="shared" si="14"/>
      </c>
      <c r="O209" s="37">
        <f t="shared" si="15"/>
      </c>
      <c r="P209" s="104">
        <f t="shared" si="16"/>
      </c>
      <c r="Q209" s="45">
        <f t="shared" si="17"/>
      </c>
    </row>
    <row r="210" spans="2:17" s="32" customFormat="1" ht="12">
      <c r="B210" s="21">
        <v>189</v>
      </c>
      <c r="C210" s="33"/>
      <c r="D210" s="40"/>
      <c r="E210" s="35"/>
      <c r="F210" s="35"/>
      <c r="G210" s="36"/>
      <c r="H210" s="36"/>
      <c r="I210" s="36"/>
      <c r="J210" s="36"/>
      <c r="K210" s="36"/>
      <c r="L210" s="37">
        <f t="shared" si="12"/>
      </c>
      <c r="M210" s="104">
        <f t="shared" si="13"/>
      </c>
      <c r="N210" s="45">
        <f t="shared" si="14"/>
      </c>
      <c r="O210" s="37">
        <f t="shared" si="15"/>
      </c>
      <c r="P210" s="104">
        <f t="shared" si="16"/>
      </c>
      <c r="Q210" s="45">
        <f t="shared" si="17"/>
      </c>
    </row>
    <row r="211" spans="2:17" s="32" customFormat="1" ht="12">
      <c r="B211" s="21">
        <v>190</v>
      </c>
      <c r="C211" s="33"/>
      <c r="D211" s="40"/>
      <c r="E211" s="35"/>
      <c r="F211" s="35"/>
      <c r="G211" s="36"/>
      <c r="H211" s="36"/>
      <c r="I211" s="36"/>
      <c r="J211" s="36"/>
      <c r="K211" s="36"/>
      <c r="L211" s="37">
        <f t="shared" si="12"/>
      </c>
      <c r="M211" s="104">
        <f t="shared" si="13"/>
      </c>
      <c r="N211" s="45">
        <f t="shared" si="14"/>
      </c>
      <c r="O211" s="37">
        <f t="shared" si="15"/>
      </c>
      <c r="P211" s="104">
        <f t="shared" si="16"/>
      </c>
      <c r="Q211" s="45">
        <f t="shared" si="17"/>
      </c>
    </row>
    <row r="212" spans="2:17" s="32" customFormat="1" ht="12">
      <c r="B212" s="21">
        <v>191</v>
      </c>
      <c r="C212" s="33"/>
      <c r="D212" s="40"/>
      <c r="E212" s="35"/>
      <c r="F212" s="35"/>
      <c r="G212" s="36"/>
      <c r="H212" s="36"/>
      <c r="I212" s="36"/>
      <c r="J212" s="36"/>
      <c r="K212" s="36"/>
      <c r="L212" s="37">
        <f t="shared" si="12"/>
      </c>
      <c r="M212" s="104">
        <f t="shared" si="13"/>
      </c>
      <c r="N212" s="45">
        <f t="shared" si="14"/>
      </c>
      <c r="O212" s="37">
        <f t="shared" si="15"/>
      </c>
      <c r="P212" s="104">
        <f t="shared" si="16"/>
      </c>
      <c r="Q212" s="45">
        <f t="shared" si="17"/>
      </c>
    </row>
    <row r="213" spans="2:17" s="32" customFormat="1" ht="12">
      <c r="B213" s="21">
        <v>192</v>
      </c>
      <c r="C213" s="33"/>
      <c r="D213" s="40"/>
      <c r="E213" s="35"/>
      <c r="F213" s="35"/>
      <c r="G213" s="36"/>
      <c r="H213" s="36"/>
      <c r="I213" s="36"/>
      <c r="J213" s="36"/>
      <c r="K213" s="36"/>
      <c r="L213" s="37">
        <f t="shared" si="12"/>
      </c>
      <c r="M213" s="104">
        <f t="shared" si="13"/>
      </c>
      <c r="N213" s="45">
        <f t="shared" si="14"/>
      </c>
      <c r="O213" s="37">
        <f t="shared" si="15"/>
      </c>
      <c r="P213" s="104">
        <f t="shared" si="16"/>
      </c>
      <c r="Q213" s="45">
        <f t="shared" si="17"/>
      </c>
    </row>
    <row r="214" spans="2:17" s="32" customFormat="1" ht="12">
      <c r="B214" s="21">
        <v>193</v>
      </c>
      <c r="C214" s="33"/>
      <c r="D214" s="40"/>
      <c r="E214" s="35"/>
      <c r="F214" s="35"/>
      <c r="G214" s="36"/>
      <c r="H214" s="36"/>
      <c r="I214" s="36"/>
      <c r="J214" s="36"/>
      <c r="K214" s="36"/>
      <c r="L214" s="37">
        <f t="shared" si="12"/>
      </c>
      <c r="M214" s="104">
        <f t="shared" si="13"/>
      </c>
      <c r="N214" s="45">
        <f t="shared" si="14"/>
      </c>
      <c r="O214" s="37">
        <f t="shared" si="15"/>
      </c>
      <c r="P214" s="104">
        <f t="shared" si="16"/>
      </c>
      <c r="Q214" s="45">
        <f t="shared" si="17"/>
      </c>
    </row>
    <row r="215" spans="2:17" s="32" customFormat="1" ht="12">
      <c r="B215" s="21">
        <v>194</v>
      </c>
      <c r="C215" s="33"/>
      <c r="D215" s="40"/>
      <c r="E215" s="35"/>
      <c r="F215" s="35"/>
      <c r="G215" s="36"/>
      <c r="H215" s="36"/>
      <c r="I215" s="36"/>
      <c r="J215" s="36"/>
      <c r="K215" s="36"/>
      <c r="L215" s="37">
        <f aca="true" t="shared" si="18" ref="L215:L221">+IF(G215="","",IF(J215="",G215+90,""))</f>
      </c>
      <c r="M215" s="104">
        <f aca="true" t="shared" si="19" ref="M215:M221">+IF(L215="","",IF(N215="",IF((L215-20)&lt;$O$3,"注意",""),""))</f>
      </c>
      <c r="N215" s="45">
        <f aca="true" t="shared" si="20" ref="N215:N221">+IF(L215="","",IF(L215&lt;$O$3,"請求",""))</f>
      </c>
      <c r="O215" s="37">
        <f aca="true" t="shared" si="21" ref="O215:O221">+IF(G215="","",IF(K215="",G215+180,""))</f>
      </c>
      <c r="P215" s="104">
        <f aca="true" t="shared" si="22" ref="P215:P221">+IF(O215="","",IF(Q215="",IF((O215-20)&lt;$O$3,"注意",""),""))</f>
      </c>
      <c r="Q215" s="45">
        <f aca="true" t="shared" si="23" ref="Q215:Q221">+IF(O215="","",IF(O215&lt;$O$3,"請求",""))</f>
      </c>
    </row>
    <row r="216" spans="2:17" s="32" customFormat="1" ht="12">
      <c r="B216" s="21">
        <v>195</v>
      </c>
      <c r="C216" s="33"/>
      <c r="D216" s="40"/>
      <c r="E216" s="35"/>
      <c r="F216" s="35"/>
      <c r="G216" s="36"/>
      <c r="H216" s="36"/>
      <c r="I216" s="36"/>
      <c r="J216" s="36"/>
      <c r="K216" s="36"/>
      <c r="L216" s="37">
        <f t="shared" si="18"/>
      </c>
      <c r="M216" s="104">
        <f t="shared" si="19"/>
      </c>
      <c r="N216" s="45">
        <f t="shared" si="20"/>
      </c>
      <c r="O216" s="37">
        <f t="shared" si="21"/>
      </c>
      <c r="P216" s="104">
        <f t="shared" si="22"/>
      </c>
      <c r="Q216" s="45">
        <f t="shared" si="23"/>
      </c>
    </row>
    <row r="217" spans="2:17" s="32" customFormat="1" ht="12">
      <c r="B217" s="21">
        <v>196</v>
      </c>
      <c r="C217" s="33"/>
      <c r="D217" s="40"/>
      <c r="E217" s="35"/>
      <c r="F217" s="35"/>
      <c r="G217" s="36"/>
      <c r="H217" s="36"/>
      <c r="I217" s="36"/>
      <c r="J217" s="36"/>
      <c r="K217" s="36"/>
      <c r="L217" s="37">
        <f t="shared" si="18"/>
      </c>
      <c r="M217" s="104">
        <f t="shared" si="19"/>
      </c>
      <c r="N217" s="45">
        <f t="shared" si="20"/>
      </c>
      <c r="O217" s="37">
        <f t="shared" si="21"/>
      </c>
      <c r="P217" s="104">
        <f t="shared" si="22"/>
      </c>
      <c r="Q217" s="45">
        <f t="shared" si="23"/>
      </c>
    </row>
    <row r="218" spans="2:17" s="32" customFormat="1" ht="12">
      <c r="B218" s="21">
        <v>197</v>
      </c>
      <c r="C218" s="33"/>
      <c r="D218" s="40"/>
      <c r="E218" s="35"/>
      <c r="F218" s="35"/>
      <c r="G218" s="36"/>
      <c r="H218" s="36"/>
      <c r="I218" s="36"/>
      <c r="J218" s="36"/>
      <c r="K218" s="36"/>
      <c r="L218" s="37">
        <f t="shared" si="18"/>
      </c>
      <c r="M218" s="104">
        <f t="shared" si="19"/>
      </c>
      <c r="N218" s="45">
        <f t="shared" si="20"/>
      </c>
      <c r="O218" s="37">
        <f t="shared" si="21"/>
      </c>
      <c r="P218" s="104">
        <f t="shared" si="22"/>
      </c>
      <c r="Q218" s="45">
        <f t="shared" si="23"/>
      </c>
    </row>
    <row r="219" spans="2:17" s="32" customFormat="1" ht="12">
      <c r="B219" s="21">
        <v>198</v>
      </c>
      <c r="C219" s="33"/>
      <c r="D219" s="40"/>
      <c r="E219" s="35"/>
      <c r="F219" s="35"/>
      <c r="G219" s="36"/>
      <c r="H219" s="36"/>
      <c r="I219" s="36"/>
      <c r="J219" s="36"/>
      <c r="K219" s="36"/>
      <c r="L219" s="37">
        <f t="shared" si="18"/>
      </c>
      <c r="M219" s="104">
        <f t="shared" si="19"/>
      </c>
      <c r="N219" s="45">
        <f t="shared" si="20"/>
      </c>
      <c r="O219" s="37">
        <f t="shared" si="21"/>
      </c>
      <c r="P219" s="104">
        <f t="shared" si="22"/>
      </c>
      <c r="Q219" s="45">
        <f t="shared" si="23"/>
      </c>
    </row>
    <row r="220" spans="2:17" s="32" customFormat="1" ht="12">
      <c r="B220" s="21">
        <v>199</v>
      </c>
      <c r="C220" s="33"/>
      <c r="D220" s="40"/>
      <c r="E220" s="35"/>
      <c r="F220" s="35"/>
      <c r="G220" s="36"/>
      <c r="H220" s="36"/>
      <c r="I220" s="36"/>
      <c r="J220" s="36"/>
      <c r="K220" s="36"/>
      <c r="L220" s="37">
        <f t="shared" si="18"/>
      </c>
      <c r="M220" s="104">
        <f t="shared" si="19"/>
      </c>
      <c r="N220" s="45">
        <f t="shared" si="20"/>
      </c>
      <c r="O220" s="37">
        <f t="shared" si="21"/>
      </c>
      <c r="P220" s="104">
        <f t="shared" si="22"/>
      </c>
      <c r="Q220" s="45">
        <f t="shared" si="23"/>
      </c>
    </row>
    <row r="221" spans="2:17" s="32" customFormat="1" ht="12">
      <c r="B221" s="21">
        <v>200</v>
      </c>
      <c r="C221" s="33"/>
      <c r="D221" s="40"/>
      <c r="E221" s="35"/>
      <c r="F221" s="35"/>
      <c r="G221" s="36"/>
      <c r="H221" s="36"/>
      <c r="I221" s="36"/>
      <c r="J221" s="36"/>
      <c r="K221" s="36"/>
      <c r="L221" s="37">
        <f t="shared" si="18"/>
      </c>
      <c r="M221" s="104">
        <f t="shared" si="19"/>
      </c>
      <c r="N221" s="45">
        <f t="shared" si="20"/>
      </c>
      <c r="O221" s="37">
        <f t="shared" si="21"/>
      </c>
      <c r="P221" s="104">
        <f t="shared" si="22"/>
      </c>
      <c r="Q221" s="45">
        <f t="shared" si="23"/>
      </c>
    </row>
    <row r="222" spans="13:17" s="32" customFormat="1" ht="12">
      <c r="M222" s="101"/>
      <c r="N222" s="101"/>
      <c r="P222" s="101"/>
      <c r="Q222" s="101"/>
    </row>
    <row r="223" spans="3:17" s="32" customFormat="1" ht="12">
      <c r="C223" s="41"/>
      <c r="D223" s="42"/>
      <c r="E223" s="43"/>
      <c r="F223" s="43"/>
      <c r="G223" s="42"/>
      <c r="H223" s="42"/>
      <c r="I223" s="42"/>
      <c r="J223" s="42"/>
      <c r="K223" s="42"/>
      <c r="L223" s="44"/>
      <c r="M223" s="102"/>
      <c r="N223" s="102"/>
      <c r="O223" s="44"/>
      <c r="P223" s="102"/>
      <c r="Q223" s="102"/>
    </row>
    <row r="224" spans="13:17" s="32" customFormat="1" ht="12">
      <c r="M224" s="101"/>
      <c r="N224" s="101"/>
      <c r="P224" s="101"/>
      <c r="Q224" s="101"/>
    </row>
    <row r="225" spans="13:17" s="32" customFormat="1" ht="12">
      <c r="M225" s="101"/>
      <c r="N225" s="101"/>
      <c r="P225" s="101"/>
      <c r="Q225" s="101"/>
    </row>
  </sheetData>
  <mergeCells count="43">
    <mergeCell ref="I8:J8"/>
    <mergeCell ref="I9:J9"/>
    <mergeCell ref="B8:C8"/>
    <mergeCell ref="D8:F8"/>
    <mergeCell ref="G2:J2"/>
    <mergeCell ref="B2:D2"/>
    <mergeCell ref="E2:F2"/>
    <mergeCell ref="B4:E4"/>
    <mergeCell ref="B17:B19"/>
    <mergeCell ref="D17:D19"/>
    <mergeCell ref="E17:F18"/>
    <mergeCell ref="G9:H9"/>
    <mergeCell ref="E11:G11"/>
    <mergeCell ref="E12:G12"/>
    <mergeCell ref="B11:C13"/>
    <mergeCell ref="B9:C9"/>
    <mergeCell ref="D9:F9"/>
    <mergeCell ref="A15:Q15"/>
    <mergeCell ref="L17:Q17"/>
    <mergeCell ref="G17:K17"/>
    <mergeCell ref="C17:C19"/>
    <mergeCell ref="G18:G19"/>
    <mergeCell ref="H18:H19"/>
    <mergeCell ref="I18:I19"/>
    <mergeCell ref="L18:N19"/>
    <mergeCell ref="J18:J19"/>
    <mergeCell ref="K18:K19"/>
    <mergeCell ref="O18:Q19"/>
    <mergeCell ref="J20:J21"/>
    <mergeCell ref="H20:H21"/>
    <mergeCell ref="L20:L21"/>
    <mergeCell ref="I20:I21"/>
    <mergeCell ref="K20:K21"/>
    <mergeCell ref="O20:O21"/>
    <mergeCell ref="E13:G13"/>
    <mergeCell ref="A6:Q6"/>
    <mergeCell ref="B20:B21"/>
    <mergeCell ref="C20:C21"/>
    <mergeCell ref="D20:D21"/>
    <mergeCell ref="E20:E21"/>
    <mergeCell ref="F20:F21"/>
    <mergeCell ref="G20:G21"/>
    <mergeCell ref="G8:H8"/>
  </mergeCells>
  <conditionalFormatting sqref="T23">
    <cfRule type="cellIs" priority="1" dxfId="0" operator="greaterThan" stopIfTrue="1">
      <formula>$S$19</formula>
    </cfRule>
  </conditionalFormatting>
  <dataValidations count="8">
    <dataValidation type="list" allowBlank="1" showInputMessage="1" showErrorMessage="1" prompt="上欄で記入した運搬業者に該当する番号を選択してください" imeMode="disabled" sqref="C22:C221">
      <formula1>$D$11:$D$13</formula1>
    </dataValidation>
    <dataValidation type="custom" allowBlank="1" showInputMessage="1" showErrorMessage="1" errorTitle="入力エラー！" error="このセルには入力できません" imeMode="disabled" sqref="E10:G10 B10:B20 E14:G21 C222:K65536 M1:N16 O1:P4 B22:B65536 A1:A65536 H10:J21 O18:P19 L20:P65536 L14:L18 R1:IV65536 Q1:Q16 O6:P16 K14:K21 K1:L13 C10:D21 B1:J8 Q18:Q65536">
      <formula1>"c11690"</formula1>
    </dataValidation>
    <dataValidation allowBlank="1" showInputMessage="1" showErrorMessage="1" errorTitle="入力エラー！" error="このセルには入力できません" imeMode="disabled" sqref="E22:F221 B9:C9 I9:J9"/>
    <dataValidation operator="greaterThan" allowBlank="1" showInputMessage="1" prompt="例&quot;2004/9/28&quot;と記入してください" errorTitle="入力エラー！" error="このセルには入力できません" imeMode="disabled" sqref="G9:H9"/>
    <dataValidation allowBlank="1" showInputMessage="1" errorTitle="入力エラー！" error="このセルには入力できません" imeMode="halfAlpha" sqref="D22:D221"/>
    <dataValidation type="date" operator="greaterThanOrEqual" allowBlank="1" showInputMessage="1" showErrorMessage="1" errorTitle="入力エラー" error="日付の入力が正しくありません" imeMode="disabled" sqref="G22:G221">
      <formula1>$G$9</formula1>
    </dataValidation>
    <dataValidation allowBlank="1" showInputMessage="1" showErrorMessage="1" prompt="該当ない場合は&quot;-&quot;を入力&#10;してください" errorTitle="入力エラー" error="日付の入力が正しくありません" imeMode="disabled" sqref="H22:I221 K22:K221"/>
    <dataValidation type="date" operator="greaterThanOrEqual" allowBlank="1" showErrorMessage="1" prompt="該当ない場合は&quot;-&quot;を入力&#10;してください" errorTitle="入力エラー" error="日付の入力が正しくありません" imeMode="disabled" sqref="J22:J221">
      <formula1>$G22</formula1>
    </dataValidation>
  </dataValidations>
  <printOptions/>
  <pageMargins left="0.984251968503937" right="0.68" top="0.73" bottom="0.74" header="0.53" footer="0.37"/>
  <pageSetup horizontalDpi="600" verticalDpi="600" orientation="portrait" paperSize="9" scale="60" r:id="rId2"/>
  <headerFooter alignWithMargins="0">
    <oddHeader>&amp;R廃様１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430"/>
  <dimension ref="A2:U225"/>
  <sheetViews>
    <sheetView showGridLines="0" showRowColHeaders="0" showZeros="0" zoomScale="77" zoomScaleNormal="77" workbookViewId="0" topLeftCell="A1">
      <selection activeCell="D9" sqref="D9:F9"/>
    </sheetView>
  </sheetViews>
  <sheetFormatPr defaultColWidth="9.00390625" defaultRowHeight="13.5"/>
  <cols>
    <col min="1" max="1" width="4.50390625" style="23" bestFit="1" customWidth="1"/>
    <col min="2" max="3" width="5.875" style="23" customWidth="1"/>
    <col min="4" max="4" width="12.50390625" style="23" customWidth="1"/>
    <col min="5" max="6" width="6.25390625" style="23" customWidth="1"/>
    <col min="7" max="12" width="10.625" style="23" customWidth="1"/>
    <col min="13" max="14" width="6.625" style="100" customWidth="1"/>
    <col min="15" max="15" width="10.625" style="23" customWidth="1"/>
    <col min="16" max="17" width="6.625" style="100" customWidth="1"/>
    <col min="18" max="19" width="5.25390625" style="23" bestFit="1" customWidth="1"/>
    <col min="20" max="16384" width="9.00390625" style="23" customWidth="1"/>
  </cols>
  <sheetData>
    <row r="2" spans="2:10" ht="14.25">
      <c r="B2" s="204" t="s">
        <v>60</v>
      </c>
      <c r="C2" s="205"/>
      <c r="D2" s="206"/>
      <c r="E2" s="207"/>
      <c r="F2" s="208"/>
      <c r="G2" s="202" t="s">
        <v>70</v>
      </c>
      <c r="H2" s="203"/>
      <c r="I2" s="203"/>
      <c r="J2" s="203"/>
    </row>
    <row r="3" spans="15:16" ht="14.25">
      <c r="O3" s="107">
        <f ca="1">TODAY()</f>
        <v>38623</v>
      </c>
      <c r="P3" s="103"/>
    </row>
    <row r="4" spans="1:5" ht="30" customHeight="1">
      <c r="A4" s="90">
        <f>+B9</f>
        <v>10</v>
      </c>
      <c r="B4" s="219">
        <f>+IF(I9="","",+I9)</f>
        <v>0</v>
      </c>
      <c r="C4" s="219"/>
      <c r="D4" s="219"/>
      <c r="E4" s="219"/>
    </row>
    <row r="5" ht="4.5" customHeight="1"/>
    <row r="6" spans="1:17" ht="18" thickBot="1">
      <c r="A6" s="177" t="s">
        <v>71</v>
      </c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</row>
    <row r="7" spans="9:11" ht="8.25" customHeight="1" thickTop="1">
      <c r="I7" s="24"/>
      <c r="J7" s="24"/>
      <c r="K7" s="24"/>
    </row>
    <row r="8" spans="2:10" ht="28.5" customHeight="1" thickBot="1">
      <c r="B8" s="210" t="s">
        <v>72</v>
      </c>
      <c r="C8" s="210"/>
      <c r="D8" s="210" t="s">
        <v>73</v>
      </c>
      <c r="E8" s="210"/>
      <c r="F8" s="210"/>
      <c r="G8" s="185" t="s">
        <v>74</v>
      </c>
      <c r="H8" s="186"/>
      <c r="I8" s="210" t="s">
        <v>75</v>
      </c>
      <c r="J8" s="210"/>
    </row>
    <row r="9" spans="2:10" ht="18" customHeight="1" thickTop="1">
      <c r="B9" s="180">
        <v>10</v>
      </c>
      <c r="C9" s="180"/>
      <c r="D9" s="200"/>
      <c r="E9" s="200"/>
      <c r="F9" s="200"/>
      <c r="G9" s="197"/>
      <c r="H9" s="198"/>
      <c r="I9" s="180">
        <f>+index!H24</f>
        <v>0</v>
      </c>
      <c r="J9" s="180"/>
    </row>
    <row r="10" ht="6" customHeight="1"/>
    <row r="11" spans="2:12" ht="14.25" customHeight="1">
      <c r="B11" s="199" t="s">
        <v>13</v>
      </c>
      <c r="C11" s="199"/>
      <c r="D11" s="26">
        <v>1</v>
      </c>
      <c r="E11" s="176"/>
      <c r="F11" s="176"/>
      <c r="G11" s="176"/>
      <c r="L11"/>
    </row>
    <row r="12" spans="2:12" ht="14.25">
      <c r="B12" s="199"/>
      <c r="C12" s="199"/>
      <c r="D12" s="26">
        <v>2</v>
      </c>
      <c r="E12" s="176"/>
      <c r="F12" s="176"/>
      <c r="G12" s="176"/>
      <c r="K12" s="108" t="s">
        <v>85</v>
      </c>
      <c r="L12"/>
    </row>
    <row r="13" spans="2:12" ht="14.25">
      <c r="B13" s="199"/>
      <c r="C13" s="199"/>
      <c r="D13" s="26">
        <v>3</v>
      </c>
      <c r="E13" s="176"/>
      <c r="F13" s="176"/>
      <c r="G13" s="176"/>
      <c r="K13" s="108" t="s">
        <v>86</v>
      </c>
      <c r="L13"/>
    </row>
    <row r="14" ht="8.25" customHeight="1"/>
    <row r="15" spans="1:17" ht="19.5" customHeight="1" thickBot="1">
      <c r="A15" s="201" t="s">
        <v>76</v>
      </c>
      <c r="B15" s="201"/>
      <c r="C15" s="201"/>
      <c r="D15" s="201"/>
      <c r="E15" s="201"/>
      <c r="F15" s="201"/>
      <c r="G15" s="201"/>
      <c r="H15" s="201"/>
      <c r="I15" s="201"/>
      <c r="J15" s="201"/>
      <c r="K15" s="201"/>
      <c r="L15" s="201"/>
      <c r="M15" s="201"/>
      <c r="N15" s="201"/>
      <c r="O15" s="201"/>
      <c r="P15" s="201"/>
      <c r="Q15" s="201"/>
    </row>
    <row r="16" spans="1:21" ht="4.5" customHeight="1" thickTop="1">
      <c r="A16" s="24"/>
      <c r="B16" s="25"/>
      <c r="C16" s="27"/>
      <c r="D16" s="25"/>
      <c r="E16" s="25"/>
      <c r="F16" s="28"/>
      <c r="G16" s="28"/>
      <c r="H16" s="28"/>
      <c r="I16" s="28"/>
      <c r="J16" s="25"/>
      <c r="K16" s="25"/>
      <c r="L16" s="25"/>
      <c r="M16" s="25"/>
      <c r="N16" s="25"/>
      <c r="O16" s="25"/>
      <c r="P16" s="25"/>
      <c r="Q16" s="25"/>
      <c r="T16" s="25"/>
      <c r="U16" s="29"/>
    </row>
    <row r="17" spans="2:21" ht="17.25" customHeight="1">
      <c r="B17" s="190" t="s">
        <v>3</v>
      </c>
      <c r="C17" s="190" t="s">
        <v>12</v>
      </c>
      <c r="D17" s="190" t="s">
        <v>4</v>
      </c>
      <c r="E17" s="190" t="s">
        <v>1</v>
      </c>
      <c r="F17" s="190"/>
      <c r="G17" s="190" t="s">
        <v>2</v>
      </c>
      <c r="H17" s="190"/>
      <c r="I17" s="190"/>
      <c r="J17" s="190"/>
      <c r="K17" s="190"/>
      <c r="L17" s="187" t="s">
        <v>5</v>
      </c>
      <c r="M17" s="188"/>
      <c r="N17" s="188"/>
      <c r="O17" s="188"/>
      <c r="P17" s="188"/>
      <c r="Q17" s="189"/>
      <c r="T17" s="25"/>
      <c r="U17" s="29"/>
    </row>
    <row r="18" spans="2:21" ht="17.25" customHeight="1">
      <c r="B18" s="190"/>
      <c r="C18" s="190"/>
      <c r="D18" s="190"/>
      <c r="E18" s="190"/>
      <c r="F18" s="190"/>
      <c r="G18" s="190" t="s">
        <v>6</v>
      </c>
      <c r="H18" s="190" t="s">
        <v>7</v>
      </c>
      <c r="I18" s="190" t="s">
        <v>8</v>
      </c>
      <c r="J18" s="190" t="s">
        <v>9</v>
      </c>
      <c r="K18" s="190" t="s">
        <v>10</v>
      </c>
      <c r="L18" s="191" t="s">
        <v>9</v>
      </c>
      <c r="M18" s="192"/>
      <c r="N18" s="193"/>
      <c r="O18" s="191" t="s">
        <v>10</v>
      </c>
      <c r="P18" s="192"/>
      <c r="Q18" s="193"/>
      <c r="T18" s="25"/>
      <c r="U18" s="29"/>
    </row>
    <row r="19" spans="2:21" ht="18.75" customHeight="1">
      <c r="B19" s="190"/>
      <c r="C19" s="190"/>
      <c r="D19" s="190"/>
      <c r="E19" s="22" t="s">
        <v>77</v>
      </c>
      <c r="F19" s="22" t="s">
        <v>78</v>
      </c>
      <c r="G19" s="190"/>
      <c r="H19" s="190"/>
      <c r="I19" s="190"/>
      <c r="J19" s="190"/>
      <c r="K19" s="190"/>
      <c r="L19" s="194"/>
      <c r="M19" s="195"/>
      <c r="N19" s="196"/>
      <c r="O19" s="194"/>
      <c r="P19" s="195"/>
      <c r="Q19" s="196"/>
      <c r="T19" s="25"/>
      <c r="U19" s="29"/>
    </row>
    <row r="20" spans="2:19" ht="14.25">
      <c r="B20" s="178" t="s">
        <v>0</v>
      </c>
      <c r="C20" s="178"/>
      <c r="D20" s="181">
        <f>COUNTA(D22:D221)</f>
        <v>0</v>
      </c>
      <c r="E20" s="183">
        <f>SUM(E22:E221)</f>
        <v>0</v>
      </c>
      <c r="F20" s="183">
        <f>SUM(F22:F221)</f>
        <v>0</v>
      </c>
      <c r="G20" s="181">
        <f>COUNT(G22:G221)</f>
        <v>0</v>
      </c>
      <c r="H20" s="181">
        <f>+COUNTA(H22:H221)</f>
        <v>0</v>
      </c>
      <c r="I20" s="181">
        <f>COUNTA(I22:I221)</f>
        <v>0</v>
      </c>
      <c r="J20" s="181">
        <f>COUNT(J22:J221)</f>
        <v>0</v>
      </c>
      <c r="K20" s="181">
        <f>+COUNTA(K22:K221)</f>
        <v>0</v>
      </c>
      <c r="L20" s="174">
        <f>MIN(L22:L221)</f>
        <v>0</v>
      </c>
      <c r="M20" s="100" t="s">
        <v>84</v>
      </c>
      <c r="N20" s="22" t="s">
        <v>93</v>
      </c>
      <c r="O20" s="174">
        <f>MIN(O22:O221)</f>
        <v>0</v>
      </c>
      <c r="P20" s="100" t="s">
        <v>84</v>
      </c>
      <c r="Q20" s="22" t="s">
        <v>93</v>
      </c>
      <c r="R20" s="30"/>
      <c r="S20" s="30"/>
    </row>
    <row r="21" spans="2:19" ht="14.25">
      <c r="B21" s="179"/>
      <c r="C21" s="180"/>
      <c r="D21" s="182"/>
      <c r="E21" s="184"/>
      <c r="F21" s="184"/>
      <c r="G21" s="182"/>
      <c r="H21" s="182"/>
      <c r="I21" s="182"/>
      <c r="J21" s="182"/>
      <c r="K21" s="182"/>
      <c r="L21" s="175"/>
      <c r="M21" s="94">
        <f>COUNTIF(M22:M221,"注意")</f>
        <v>0</v>
      </c>
      <c r="N21" s="94">
        <f>COUNTIF(N22:N221,"請求")</f>
        <v>0</v>
      </c>
      <c r="O21" s="175"/>
      <c r="P21" s="94">
        <f>COUNTIF(P22:P221,"注意")</f>
        <v>0</v>
      </c>
      <c r="Q21" s="99">
        <f>COUNTIF(Q22:Q221,"請求")</f>
        <v>0</v>
      </c>
      <c r="R21" s="30"/>
      <c r="S21" s="30"/>
    </row>
    <row r="22" spans="2:21" s="32" customFormat="1" ht="12">
      <c r="B22" s="21">
        <v>1</v>
      </c>
      <c r="C22" s="33"/>
      <c r="D22" s="34"/>
      <c r="E22" s="35"/>
      <c r="F22" s="35"/>
      <c r="G22" s="36"/>
      <c r="H22" s="36"/>
      <c r="I22" s="36"/>
      <c r="J22" s="36"/>
      <c r="K22" s="36"/>
      <c r="L22" s="37">
        <f>+IF(G22="","",IF(J22="",G22+90,""))</f>
      </c>
      <c r="M22" s="104">
        <f>+IF(L22="","",IF(N22="",IF((L22-20)&lt;$O$3,"注意",""),""))</f>
      </c>
      <c r="N22" s="45">
        <f>+IF(L22="","",IF(L22&lt;$O$3,"請求",""))</f>
      </c>
      <c r="O22" s="37">
        <f>+IF(G22="","",IF(K22="",G22+180,""))</f>
      </c>
      <c r="P22" s="104">
        <f>+IF(O22="","",IF(Q22="",IF((O22-20)&lt;$O$3,"注意",""),""))</f>
      </c>
      <c r="Q22" s="45">
        <f>+IF(O22="","",IF(O22&lt;$O$3,"請求",""))</f>
      </c>
      <c r="T22" s="38"/>
      <c r="U22" s="39"/>
    </row>
    <row r="23" spans="2:21" s="32" customFormat="1" ht="12">
      <c r="B23" s="21">
        <v>2</v>
      </c>
      <c r="C23" s="33"/>
      <c r="D23" s="40"/>
      <c r="E23" s="35"/>
      <c r="F23" s="35"/>
      <c r="G23" s="36"/>
      <c r="H23" s="36"/>
      <c r="I23" s="36"/>
      <c r="J23" s="36"/>
      <c r="K23" s="36"/>
      <c r="L23" s="37">
        <f aca="true" t="shared" si="0" ref="L23:L86">+IF(G23="","",IF(J23="",G23+90,""))</f>
      </c>
      <c r="M23" s="104">
        <f aca="true" t="shared" si="1" ref="M23:M86">+IF(L23="","",IF(N23="",IF((L23-20)&lt;$O$3,"注意",""),""))</f>
      </c>
      <c r="N23" s="45">
        <f aca="true" t="shared" si="2" ref="N23:N86">+IF(L23="","",IF(L23&lt;$O$3,"請求",""))</f>
      </c>
      <c r="O23" s="37">
        <f aca="true" t="shared" si="3" ref="O23:O86">+IF(G23="","",IF(K23="",G23+180,""))</f>
      </c>
      <c r="P23" s="104">
        <f aca="true" t="shared" si="4" ref="P23:P86">+IF(O23="","",IF(Q23="",IF((O23-20)&lt;$O$3,"注意",""),""))</f>
      </c>
      <c r="Q23" s="45">
        <f aca="true" t="shared" si="5" ref="Q23:Q86">+IF(O23="","",IF(O23&lt;$O$3,"請求",""))</f>
      </c>
      <c r="T23" s="38"/>
      <c r="U23" s="39"/>
    </row>
    <row r="24" spans="2:21" s="32" customFormat="1" ht="12">
      <c r="B24" s="21">
        <v>3</v>
      </c>
      <c r="C24" s="33"/>
      <c r="D24" s="40"/>
      <c r="E24" s="35"/>
      <c r="F24" s="35"/>
      <c r="G24" s="36"/>
      <c r="H24" s="36"/>
      <c r="I24" s="36"/>
      <c r="J24" s="36"/>
      <c r="K24" s="36"/>
      <c r="L24" s="37">
        <f t="shared" si="0"/>
      </c>
      <c r="M24" s="104">
        <f t="shared" si="1"/>
      </c>
      <c r="N24" s="45">
        <f t="shared" si="2"/>
      </c>
      <c r="O24" s="37">
        <f t="shared" si="3"/>
      </c>
      <c r="P24" s="104">
        <f t="shared" si="4"/>
      </c>
      <c r="Q24" s="45">
        <f t="shared" si="5"/>
      </c>
      <c r="T24" s="38"/>
      <c r="U24" s="39"/>
    </row>
    <row r="25" spans="2:21" s="32" customFormat="1" ht="12">
      <c r="B25" s="21">
        <v>4</v>
      </c>
      <c r="C25" s="33"/>
      <c r="D25" s="40"/>
      <c r="E25" s="35"/>
      <c r="F25" s="35"/>
      <c r="G25" s="36"/>
      <c r="H25" s="36"/>
      <c r="I25" s="36"/>
      <c r="J25" s="36"/>
      <c r="K25" s="36"/>
      <c r="L25" s="37">
        <f t="shared" si="0"/>
      </c>
      <c r="M25" s="104">
        <f t="shared" si="1"/>
      </c>
      <c r="N25" s="45">
        <f t="shared" si="2"/>
      </c>
      <c r="O25" s="37">
        <f t="shared" si="3"/>
      </c>
      <c r="P25" s="104">
        <f t="shared" si="4"/>
      </c>
      <c r="Q25" s="45">
        <f t="shared" si="5"/>
      </c>
      <c r="T25" s="38"/>
      <c r="U25" s="39"/>
    </row>
    <row r="26" spans="2:17" s="32" customFormat="1" ht="12">
      <c r="B26" s="21">
        <v>5</v>
      </c>
      <c r="C26" s="33"/>
      <c r="D26" s="40"/>
      <c r="E26" s="35"/>
      <c r="F26" s="35"/>
      <c r="G26" s="36"/>
      <c r="H26" s="36"/>
      <c r="I26" s="36"/>
      <c r="J26" s="36"/>
      <c r="K26" s="36"/>
      <c r="L26" s="37">
        <f t="shared" si="0"/>
      </c>
      <c r="M26" s="104">
        <f t="shared" si="1"/>
      </c>
      <c r="N26" s="45">
        <f t="shared" si="2"/>
      </c>
      <c r="O26" s="37">
        <f t="shared" si="3"/>
      </c>
      <c r="P26" s="104">
        <f t="shared" si="4"/>
      </c>
      <c r="Q26" s="45">
        <f t="shared" si="5"/>
      </c>
    </row>
    <row r="27" spans="2:17" s="32" customFormat="1" ht="12">
      <c r="B27" s="21">
        <v>6</v>
      </c>
      <c r="C27" s="33"/>
      <c r="D27" s="40"/>
      <c r="E27" s="35"/>
      <c r="F27" s="35"/>
      <c r="G27" s="36"/>
      <c r="H27" s="36"/>
      <c r="I27" s="36"/>
      <c r="J27" s="36"/>
      <c r="K27" s="36"/>
      <c r="L27" s="37">
        <f t="shared" si="0"/>
      </c>
      <c r="M27" s="104">
        <f t="shared" si="1"/>
      </c>
      <c r="N27" s="45">
        <f t="shared" si="2"/>
      </c>
      <c r="O27" s="37">
        <f t="shared" si="3"/>
      </c>
      <c r="P27" s="104">
        <f t="shared" si="4"/>
      </c>
      <c r="Q27" s="45">
        <f t="shared" si="5"/>
      </c>
    </row>
    <row r="28" spans="2:17" s="32" customFormat="1" ht="12">
      <c r="B28" s="21">
        <v>7</v>
      </c>
      <c r="C28" s="33"/>
      <c r="D28" s="40"/>
      <c r="E28" s="35"/>
      <c r="F28" s="35"/>
      <c r="G28" s="36"/>
      <c r="H28" s="36"/>
      <c r="I28" s="36"/>
      <c r="J28" s="36"/>
      <c r="K28" s="36"/>
      <c r="L28" s="37">
        <f t="shared" si="0"/>
      </c>
      <c r="M28" s="104">
        <f t="shared" si="1"/>
      </c>
      <c r="N28" s="45">
        <f t="shared" si="2"/>
      </c>
      <c r="O28" s="37">
        <f t="shared" si="3"/>
      </c>
      <c r="P28" s="104">
        <f t="shared" si="4"/>
      </c>
      <c r="Q28" s="45">
        <f t="shared" si="5"/>
      </c>
    </row>
    <row r="29" spans="2:17" s="32" customFormat="1" ht="12">
      <c r="B29" s="21">
        <v>8</v>
      </c>
      <c r="C29" s="33"/>
      <c r="D29" s="40"/>
      <c r="E29" s="35"/>
      <c r="F29" s="35"/>
      <c r="G29" s="36"/>
      <c r="H29" s="36"/>
      <c r="I29" s="36"/>
      <c r="J29" s="36"/>
      <c r="K29" s="36"/>
      <c r="L29" s="37">
        <f t="shared" si="0"/>
      </c>
      <c r="M29" s="104">
        <f t="shared" si="1"/>
      </c>
      <c r="N29" s="45">
        <f t="shared" si="2"/>
      </c>
      <c r="O29" s="37">
        <f t="shared" si="3"/>
      </c>
      <c r="P29" s="104">
        <f t="shared" si="4"/>
      </c>
      <c r="Q29" s="45">
        <f t="shared" si="5"/>
      </c>
    </row>
    <row r="30" spans="2:17" s="32" customFormat="1" ht="12">
      <c r="B30" s="21">
        <v>9</v>
      </c>
      <c r="C30" s="33"/>
      <c r="D30" s="40"/>
      <c r="E30" s="35"/>
      <c r="F30" s="35"/>
      <c r="G30" s="36"/>
      <c r="H30" s="36"/>
      <c r="I30" s="36"/>
      <c r="J30" s="36"/>
      <c r="K30" s="36"/>
      <c r="L30" s="37">
        <f t="shared" si="0"/>
      </c>
      <c r="M30" s="104">
        <f t="shared" si="1"/>
      </c>
      <c r="N30" s="45">
        <f t="shared" si="2"/>
      </c>
      <c r="O30" s="37">
        <f t="shared" si="3"/>
      </c>
      <c r="P30" s="104">
        <f t="shared" si="4"/>
      </c>
      <c r="Q30" s="45">
        <f t="shared" si="5"/>
      </c>
    </row>
    <row r="31" spans="2:17" s="32" customFormat="1" ht="12">
      <c r="B31" s="21">
        <v>10</v>
      </c>
      <c r="C31" s="33"/>
      <c r="D31" s="40"/>
      <c r="E31" s="35"/>
      <c r="F31" s="35"/>
      <c r="G31" s="36"/>
      <c r="H31" s="36"/>
      <c r="I31" s="36"/>
      <c r="J31" s="36"/>
      <c r="K31" s="36"/>
      <c r="L31" s="37">
        <f t="shared" si="0"/>
      </c>
      <c r="M31" s="104">
        <f t="shared" si="1"/>
      </c>
      <c r="N31" s="45">
        <f t="shared" si="2"/>
      </c>
      <c r="O31" s="37">
        <f t="shared" si="3"/>
      </c>
      <c r="P31" s="104">
        <f t="shared" si="4"/>
      </c>
      <c r="Q31" s="45">
        <f t="shared" si="5"/>
      </c>
    </row>
    <row r="32" spans="2:17" s="32" customFormat="1" ht="12">
      <c r="B32" s="21">
        <v>11</v>
      </c>
      <c r="C32" s="33"/>
      <c r="D32" s="40"/>
      <c r="E32" s="35"/>
      <c r="F32" s="35"/>
      <c r="G32" s="36"/>
      <c r="H32" s="36"/>
      <c r="I32" s="36"/>
      <c r="J32" s="36"/>
      <c r="K32" s="36"/>
      <c r="L32" s="37">
        <f t="shared" si="0"/>
      </c>
      <c r="M32" s="104">
        <f t="shared" si="1"/>
      </c>
      <c r="N32" s="45">
        <f t="shared" si="2"/>
      </c>
      <c r="O32" s="37">
        <f t="shared" si="3"/>
      </c>
      <c r="P32" s="104">
        <f t="shared" si="4"/>
      </c>
      <c r="Q32" s="45">
        <f t="shared" si="5"/>
      </c>
    </row>
    <row r="33" spans="2:17" s="32" customFormat="1" ht="12">
      <c r="B33" s="21">
        <v>12</v>
      </c>
      <c r="C33" s="33"/>
      <c r="D33" s="40"/>
      <c r="E33" s="35"/>
      <c r="F33" s="35"/>
      <c r="G33" s="36"/>
      <c r="H33" s="36"/>
      <c r="I33" s="36"/>
      <c r="J33" s="36"/>
      <c r="K33" s="36"/>
      <c r="L33" s="37">
        <f t="shared" si="0"/>
      </c>
      <c r="M33" s="104">
        <f t="shared" si="1"/>
      </c>
      <c r="N33" s="45">
        <f t="shared" si="2"/>
      </c>
      <c r="O33" s="37">
        <f t="shared" si="3"/>
      </c>
      <c r="P33" s="104">
        <f t="shared" si="4"/>
      </c>
      <c r="Q33" s="45">
        <f t="shared" si="5"/>
      </c>
    </row>
    <row r="34" spans="2:17" s="32" customFormat="1" ht="12">
      <c r="B34" s="21">
        <v>13</v>
      </c>
      <c r="C34" s="33"/>
      <c r="D34" s="40"/>
      <c r="E34" s="35"/>
      <c r="F34" s="35"/>
      <c r="G34" s="36"/>
      <c r="H34" s="36"/>
      <c r="I34" s="36"/>
      <c r="J34" s="36"/>
      <c r="K34" s="36"/>
      <c r="L34" s="37">
        <f t="shared" si="0"/>
      </c>
      <c r="M34" s="104">
        <f t="shared" si="1"/>
      </c>
      <c r="N34" s="45">
        <f t="shared" si="2"/>
      </c>
      <c r="O34" s="37">
        <f t="shared" si="3"/>
      </c>
      <c r="P34" s="104">
        <f t="shared" si="4"/>
      </c>
      <c r="Q34" s="45">
        <f t="shared" si="5"/>
      </c>
    </row>
    <row r="35" spans="2:17" s="32" customFormat="1" ht="12">
      <c r="B35" s="21">
        <v>14</v>
      </c>
      <c r="C35" s="33"/>
      <c r="D35" s="40"/>
      <c r="E35" s="35"/>
      <c r="F35" s="35"/>
      <c r="G35" s="36"/>
      <c r="H35" s="36"/>
      <c r="I35" s="36"/>
      <c r="J35" s="36"/>
      <c r="K35" s="36"/>
      <c r="L35" s="37">
        <f t="shared" si="0"/>
      </c>
      <c r="M35" s="104">
        <f t="shared" si="1"/>
      </c>
      <c r="N35" s="45">
        <f t="shared" si="2"/>
      </c>
      <c r="O35" s="37">
        <f t="shared" si="3"/>
      </c>
      <c r="P35" s="104">
        <f t="shared" si="4"/>
      </c>
      <c r="Q35" s="45">
        <f t="shared" si="5"/>
      </c>
    </row>
    <row r="36" spans="2:17" s="32" customFormat="1" ht="12">
      <c r="B36" s="21">
        <v>15</v>
      </c>
      <c r="C36" s="33"/>
      <c r="D36" s="40"/>
      <c r="E36" s="35"/>
      <c r="F36" s="35"/>
      <c r="G36" s="36"/>
      <c r="H36" s="36"/>
      <c r="I36" s="36"/>
      <c r="J36" s="36"/>
      <c r="K36" s="36"/>
      <c r="L36" s="37">
        <f t="shared" si="0"/>
      </c>
      <c r="M36" s="104">
        <f t="shared" si="1"/>
      </c>
      <c r="N36" s="45">
        <f t="shared" si="2"/>
      </c>
      <c r="O36" s="37">
        <f t="shared" si="3"/>
      </c>
      <c r="P36" s="104">
        <f t="shared" si="4"/>
      </c>
      <c r="Q36" s="45">
        <f t="shared" si="5"/>
      </c>
    </row>
    <row r="37" spans="2:17" s="32" customFormat="1" ht="12">
      <c r="B37" s="21">
        <v>16</v>
      </c>
      <c r="C37" s="33"/>
      <c r="D37" s="40"/>
      <c r="E37" s="35"/>
      <c r="F37" s="35"/>
      <c r="G37" s="36"/>
      <c r="H37" s="36"/>
      <c r="I37" s="36"/>
      <c r="J37" s="36"/>
      <c r="K37" s="36"/>
      <c r="L37" s="37">
        <f t="shared" si="0"/>
      </c>
      <c r="M37" s="104">
        <f t="shared" si="1"/>
      </c>
      <c r="N37" s="45">
        <f t="shared" si="2"/>
      </c>
      <c r="O37" s="37">
        <f t="shared" si="3"/>
      </c>
      <c r="P37" s="104">
        <f t="shared" si="4"/>
      </c>
      <c r="Q37" s="45">
        <f t="shared" si="5"/>
      </c>
    </row>
    <row r="38" spans="2:17" s="32" customFormat="1" ht="12">
      <c r="B38" s="21">
        <v>17</v>
      </c>
      <c r="C38" s="33"/>
      <c r="D38" s="40"/>
      <c r="E38" s="35"/>
      <c r="F38" s="35"/>
      <c r="G38" s="36"/>
      <c r="H38" s="36"/>
      <c r="I38" s="36"/>
      <c r="J38" s="36"/>
      <c r="K38" s="36"/>
      <c r="L38" s="37">
        <f t="shared" si="0"/>
      </c>
      <c r="M38" s="104">
        <f t="shared" si="1"/>
      </c>
      <c r="N38" s="45">
        <f t="shared" si="2"/>
      </c>
      <c r="O38" s="37">
        <f t="shared" si="3"/>
      </c>
      <c r="P38" s="104">
        <f t="shared" si="4"/>
      </c>
      <c r="Q38" s="45">
        <f t="shared" si="5"/>
      </c>
    </row>
    <row r="39" spans="2:17" s="32" customFormat="1" ht="12">
      <c r="B39" s="21">
        <v>18</v>
      </c>
      <c r="C39" s="33"/>
      <c r="D39" s="40"/>
      <c r="E39" s="35"/>
      <c r="F39" s="35"/>
      <c r="G39" s="36"/>
      <c r="H39" s="36"/>
      <c r="I39" s="36"/>
      <c r="J39" s="36"/>
      <c r="K39" s="36"/>
      <c r="L39" s="37">
        <f t="shared" si="0"/>
      </c>
      <c r="M39" s="104">
        <f t="shared" si="1"/>
      </c>
      <c r="N39" s="45">
        <f t="shared" si="2"/>
      </c>
      <c r="O39" s="37">
        <f t="shared" si="3"/>
      </c>
      <c r="P39" s="104">
        <f t="shared" si="4"/>
      </c>
      <c r="Q39" s="45">
        <f t="shared" si="5"/>
      </c>
    </row>
    <row r="40" spans="2:17" s="32" customFormat="1" ht="12">
      <c r="B40" s="21">
        <v>19</v>
      </c>
      <c r="C40" s="33"/>
      <c r="D40" s="40"/>
      <c r="E40" s="35"/>
      <c r="F40" s="35"/>
      <c r="G40" s="36"/>
      <c r="H40" s="36"/>
      <c r="I40" s="36"/>
      <c r="J40" s="36"/>
      <c r="K40" s="36"/>
      <c r="L40" s="37">
        <f t="shared" si="0"/>
      </c>
      <c r="M40" s="104">
        <f t="shared" si="1"/>
      </c>
      <c r="N40" s="45">
        <f t="shared" si="2"/>
      </c>
      <c r="O40" s="37">
        <f t="shared" si="3"/>
      </c>
      <c r="P40" s="104">
        <f t="shared" si="4"/>
      </c>
      <c r="Q40" s="45">
        <f t="shared" si="5"/>
      </c>
    </row>
    <row r="41" spans="2:17" s="32" customFormat="1" ht="12">
      <c r="B41" s="21">
        <v>20</v>
      </c>
      <c r="C41" s="33"/>
      <c r="D41" s="40"/>
      <c r="E41" s="35"/>
      <c r="F41" s="35"/>
      <c r="G41" s="36"/>
      <c r="H41" s="36"/>
      <c r="I41" s="36"/>
      <c r="J41" s="36"/>
      <c r="K41" s="36"/>
      <c r="L41" s="37">
        <f t="shared" si="0"/>
      </c>
      <c r="M41" s="104">
        <f t="shared" si="1"/>
      </c>
      <c r="N41" s="45">
        <f t="shared" si="2"/>
      </c>
      <c r="O41" s="37">
        <f t="shared" si="3"/>
      </c>
      <c r="P41" s="104">
        <f t="shared" si="4"/>
      </c>
      <c r="Q41" s="45">
        <f t="shared" si="5"/>
      </c>
    </row>
    <row r="42" spans="2:17" s="32" customFormat="1" ht="12">
      <c r="B42" s="21">
        <v>21</v>
      </c>
      <c r="C42" s="33"/>
      <c r="D42" s="40"/>
      <c r="E42" s="35"/>
      <c r="F42" s="35"/>
      <c r="G42" s="36"/>
      <c r="H42" s="36"/>
      <c r="I42" s="36"/>
      <c r="J42" s="36"/>
      <c r="K42" s="36"/>
      <c r="L42" s="37">
        <f t="shared" si="0"/>
      </c>
      <c r="M42" s="104">
        <f t="shared" si="1"/>
      </c>
      <c r="N42" s="45">
        <f t="shared" si="2"/>
      </c>
      <c r="O42" s="37">
        <f t="shared" si="3"/>
      </c>
      <c r="P42" s="104">
        <f t="shared" si="4"/>
      </c>
      <c r="Q42" s="45">
        <f t="shared" si="5"/>
      </c>
    </row>
    <row r="43" spans="2:17" s="32" customFormat="1" ht="12">
      <c r="B43" s="21">
        <v>22</v>
      </c>
      <c r="C43" s="33"/>
      <c r="D43" s="40"/>
      <c r="E43" s="35"/>
      <c r="F43" s="35"/>
      <c r="G43" s="36"/>
      <c r="H43" s="36"/>
      <c r="I43" s="36"/>
      <c r="J43" s="36"/>
      <c r="K43" s="36"/>
      <c r="L43" s="37">
        <f t="shared" si="0"/>
      </c>
      <c r="M43" s="104">
        <f t="shared" si="1"/>
      </c>
      <c r="N43" s="45">
        <f t="shared" si="2"/>
      </c>
      <c r="O43" s="37">
        <f t="shared" si="3"/>
      </c>
      <c r="P43" s="104">
        <f t="shared" si="4"/>
      </c>
      <c r="Q43" s="45">
        <f t="shared" si="5"/>
      </c>
    </row>
    <row r="44" spans="2:17" s="32" customFormat="1" ht="12">
      <c r="B44" s="21">
        <v>23</v>
      </c>
      <c r="C44" s="33"/>
      <c r="D44" s="40"/>
      <c r="E44" s="35"/>
      <c r="F44" s="35"/>
      <c r="G44" s="36"/>
      <c r="H44" s="36"/>
      <c r="I44" s="36"/>
      <c r="J44" s="36"/>
      <c r="K44" s="36"/>
      <c r="L44" s="37">
        <f t="shared" si="0"/>
      </c>
      <c r="M44" s="104">
        <f t="shared" si="1"/>
      </c>
      <c r="N44" s="45">
        <f t="shared" si="2"/>
      </c>
      <c r="O44" s="37">
        <f t="shared" si="3"/>
      </c>
      <c r="P44" s="104">
        <f t="shared" si="4"/>
      </c>
      <c r="Q44" s="45">
        <f t="shared" si="5"/>
      </c>
    </row>
    <row r="45" spans="2:17" s="32" customFormat="1" ht="12">
      <c r="B45" s="21">
        <v>24</v>
      </c>
      <c r="C45" s="33"/>
      <c r="D45" s="40"/>
      <c r="E45" s="35"/>
      <c r="F45" s="35"/>
      <c r="G45" s="36"/>
      <c r="H45" s="36"/>
      <c r="I45" s="36"/>
      <c r="J45" s="36"/>
      <c r="K45" s="36"/>
      <c r="L45" s="37">
        <f t="shared" si="0"/>
      </c>
      <c r="M45" s="104">
        <f t="shared" si="1"/>
      </c>
      <c r="N45" s="45">
        <f t="shared" si="2"/>
      </c>
      <c r="O45" s="37">
        <f t="shared" si="3"/>
      </c>
      <c r="P45" s="104">
        <f t="shared" si="4"/>
      </c>
      <c r="Q45" s="45">
        <f t="shared" si="5"/>
      </c>
    </row>
    <row r="46" spans="2:17" s="32" customFormat="1" ht="12">
      <c r="B46" s="21">
        <v>25</v>
      </c>
      <c r="C46" s="33"/>
      <c r="D46" s="40"/>
      <c r="E46" s="35"/>
      <c r="F46" s="35"/>
      <c r="G46" s="36"/>
      <c r="H46" s="36"/>
      <c r="I46" s="36"/>
      <c r="J46" s="36"/>
      <c r="K46" s="36"/>
      <c r="L46" s="37">
        <f t="shared" si="0"/>
      </c>
      <c r="M46" s="104">
        <f t="shared" si="1"/>
      </c>
      <c r="N46" s="45">
        <f t="shared" si="2"/>
      </c>
      <c r="O46" s="37">
        <f t="shared" si="3"/>
      </c>
      <c r="P46" s="104">
        <f t="shared" si="4"/>
      </c>
      <c r="Q46" s="45">
        <f t="shared" si="5"/>
      </c>
    </row>
    <row r="47" spans="2:17" s="32" customFormat="1" ht="12">
      <c r="B47" s="21">
        <v>26</v>
      </c>
      <c r="C47" s="33"/>
      <c r="D47" s="40"/>
      <c r="E47" s="35"/>
      <c r="F47" s="35"/>
      <c r="G47" s="36"/>
      <c r="H47" s="36"/>
      <c r="I47" s="36"/>
      <c r="J47" s="36"/>
      <c r="K47" s="36"/>
      <c r="L47" s="37">
        <f t="shared" si="0"/>
      </c>
      <c r="M47" s="104">
        <f t="shared" si="1"/>
      </c>
      <c r="N47" s="45">
        <f t="shared" si="2"/>
      </c>
      <c r="O47" s="37">
        <f t="shared" si="3"/>
      </c>
      <c r="P47" s="104">
        <f t="shared" si="4"/>
      </c>
      <c r="Q47" s="45">
        <f t="shared" si="5"/>
      </c>
    </row>
    <row r="48" spans="2:17" s="32" customFormat="1" ht="12">
      <c r="B48" s="21">
        <v>27</v>
      </c>
      <c r="C48" s="33"/>
      <c r="D48" s="40"/>
      <c r="E48" s="35"/>
      <c r="F48" s="35"/>
      <c r="G48" s="36"/>
      <c r="H48" s="36"/>
      <c r="I48" s="36"/>
      <c r="J48" s="36"/>
      <c r="K48" s="36"/>
      <c r="L48" s="37">
        <f t="shared" si="0"/>
      </c>
      <c r="M48" s="104">
        <f t="shared" si="1"/>
      </c>
      <c r="N48" s="45">
        <f t="shared" si="2"/>
      </c>
      <c r="O48" s="37">
        <f t="shared" si="3"/>
      </c>
      <c r="P48" s="104">
        <f t="shared" si="4"/>
      </c>
      <c r="Q48" s="45">
        <f t="shared" si="5"/>
      </c>
    </row>
    <row r="49" spans="2:17" s="32" customFormat="1" ht="12">
      <c r="B49" s="21">
        <v>28</v>
      </c>
      <c r="C49" s="33"/>
      <c r="D49" s="40"/>
      <c r="E49" s="35"/>
      <c r="F49" s="35"/>
      <c r="G49" s="36"/>
      <c r="H49" s="36"/>
      <c r="I49" s="36"/>
      <c r="J49" s="36"/>
      <c r="K49" s="36"/>
      <c r="L49" s="37">
        <f t="shared" si="0"/>
      </c>
      <c r="M49" s="104">
        <f t="shared" si="1"/>
      </c>
      <c r="N49" s="45">
        <f t="shared" si="2"/>
      </c>
      <c r="O49" s="37">
        <f t="shared" si="3"/>
      </c>
      <c r="P49" s="104">
        <f t="shared" si="4"/>
      </c>
      <c r="Q49" s="45">
        <f t="shared" si="5"/>
      </c>
    </row>
    <row r="50" spans="2:17" s="32" customFormat="1" ht="12">
      <c r="B50" s="21">
        <v>29</v>
      </c>
      <c r="C50" s="33"/>
      <c r="D50" s="40"/>
      <c r="E50" s="35"/>
      <c r="F50" s="35"/>
      <c r="G50" s="36"/>
      <c r="H50" s="36"/>
      <c r="I50" s="36"/>
      <c r="J50" s="36"/>
      <c r="K50" s="36"/>
      <c r="L50" s="37">
        <f t="shared" si="0"/>
      </c>
      <c r="M50" s="104">
        <f t="shared" si="1"/>
      </c>
      <c r="N50" s="45">
        <f t="shared" si="2"/>
      </c>
      <c r="O50" s="37">
        <f t="shared" si="3"/>
      </c>
      <c r="P50" s="104">
        <f t="shared" si="4"/>
      </c>
      <c r="Q50" s="45">
        <f t="shared" si="5"/>
      </c>
    </row>
    <row r="51" spans="2:17" s="32" customFormat="1" ht="12">
      <c r="B51" s="21">
        <v>30</v>
      </c>
      <c r="C51" s="33"/>
      <c r="D51" s="40"/>
      <c r="E51" s="35"/>
      <c r="F51" s="35"/>
      <c r="G51" s="36"/>
      <c r="H51" s="36"/>
      <c r="I51" s="36"/>
      <c r="J51" s="36"/>
      <c r="K51" s="36"/>
      <c r="L51" s="37">
        <f t="shared" si="0"/>
      </c>
      <c r="M51" s="104">
        <f t="shared" si="1"/>
      </c>
      <c r="N51" s="45">
        <f t="shared" si="2"/>
      </c>
      <c r="O51" s="37">
        <f t="shared" si="3"/>
      </c>
      <c r="P51" s="104">
        <f t="shared" si="4"/>
      </c>
      <c r="Q51" s="45">
        <f t="shared" si="5"/>
      </c>
    </row>
    <row r="52" spans="2:17" s="32" customFormat="1" ht="12">
      <c r="B52" s="21">
        <v>31</v>
      </c>
      <c r="C52" s="33"/>
      <c r="D52" s="40"/>
      <c r="E52" s="35"/>
      <c r="F52" s="35"/>
      <c r="G52" s="36"/>
      <c r="H52" s="36"/>
      <c r="I52" s="36"/>
      <c r="J52" s="36"/>
      <c r="K52" s="36"/>
      <c r="L52" s="37">
        <f t="shared" si="0"/>
      </c>
      <c r="M52" s="104">
        <f t="shared" si="1"/>
      </c>
      <c r="N52" s="45">
        <f t="shared" si="2"/>
      </c>
      <c r="O52" s="37">
        <f t="shared" si="3"/>
      </c>
      <c r="P52" s="104">
        <f t="shared" si="4"/>
      </c>
      <c r="Q52" s="45">
        <f t="shared" si="5"/>
      </c>
    </row>
    <row r="53" spans="2:17" s="32" customFormat="1" ht="12">
      <c r="B53" s="21">
        <v>32</v>
      </c>
      <c r="C53" s="33"/>
      <c r="D53" s="40"/>
      <c r="E53" s="35"/>
      <c r="F53" s="35"/>
      <c r="G53" s="36"/>
      <c r="H53" s="36"/>
      <c r="I53" s="36"/>
      <c r="J53" s="36"/>
      <c r="K53" s="36"/>
      <c r="L53" s="37">
        <f t="shared" si="0"/>
      </c>
      <c r="M53" s="104">
        <f t="shared" si="1"/>
      </c>
      <c r="N53" s="45">
        <f t="shared" si="2"/>
      </c>
      <c r="O53" s="37">
        <f t="shared" si="3"/>
      </c>
      <c r="P53" s="104">
        <f t="shared" si="4"/>
      </c>
      <c r="Q53" s="45">
        <f t="shared" si="5"/>
      </c>
    </row>
    <row r="54" spans="2:17" s="32" customFormat="1" ht="12">
      <c r="B54" s="21">
        <v>33</v>
      </c>
      <c r="C54" s="33"/>
      <c r="D54" s="40"/>
      <c r="E54" s="35"/>
      <c r="F54" s="35"/>
      <c r="G54" s="36"/>
      <c r="H54" s="36"/>
      <c r="I54" s="36"/>
      <c r="J54" s="36"/>
      <c r="K54" s="36"/>
      <c r="L54" s="37">
        <f t="shared" si="0"/>
      </c>
      <c r="M54" s="104">
        <f t="shared" si="1"/>
      </c>
      <c r="N54" s="45">
        <f t="shared" si="2"/>
      </c>
      <c r="O54" s="37">
        <f t="shared" si="3"/>
      </c>
      <c r="P54" s="104">
        <f t="shared" si="4"/>
      </c>
      <c r="Q54" s="45">
        <f t="shared" si="5"/>
      </c>
    </row>
    <row r="55" spans="2:17" s="32" customFormat="1" ht="12">
      <c r="B55" s="21">
        <v>34</v>
      </c>
      <c r="C55" s="33"/>
      <c r="D55" s="40"/>
      <c r="E55" s="35"/>
      <c r="F55" s="35"/>
      <c r="G55" s="36"/>
      <c r="H55" s="36"/>
      <c r="I55" s="36"/>
      <c r="J55" s="36"/>
      <c r="K55" s="36"/>
      <c r="L55" s="37">
        <f t="shared" si="0"/>
      </c>
      <c r="M55" s="104">
        <f t="shared" si="1"/>
      </c>
      <c r="N55" s="45">
        <f t="shared" si="2"/>
      </c>
      <c r="O55" s="37">
        <f t="shared" si="3"/>
      </c>
      <c r="P55" s="104">
        <f t="shared" si="4"/>
      </c>
      <c r="Q55" s="45">
        <f t="shared" si="5"/>
      </c>
    </row>
    <row r="56" spans="2:17" s="32" customFormat="1" ht="12">
      <c r="B56" s="21">
        <v>35</v>
      </c>
      <c r="C56" s="33"/>
      <c r="D56" s="40"/>
      <c r="E56" s="35"/>
      <c r="F56" s="35"/>
      <c r="G56" s="36"/>
      <c r="H56" s="36"/>
      <c r="I56" s="36"/>
      <c r="J56" s="36"/>
      <c r="K56" s="36"/>
      <c r="L56" s="37">
        <f t="shared" si="0"/>
      </c>
      <c r="M56" s="104">
        <f t="shared" si="1"/>
      </c>
      <c r="N56" s="45">
        <f t="shared" si="2"/>
      </c>
      <c r="O56" s="37">
        <f t="shared" si="3"/>
      </c>
      <c r="P56" s="104">
        <f t="shared" si="4"/>
      </c>
      <c r="Q56" s="45">
        <f t="shared" si="5"/>
      </c>
    </row>
    <row r="57" spans="2:17" s="32" customFormat="1" ht="12">
      <c r="B57" s="21">
        <v>36</v>
      </c>
      <c r="C57" s="33"/>
      <c r="D57" s="40"/>
      <c r="E57" s="35"/>
      <c r="F57" s="35"/>
      <c r="G57" s="36"/>
      <c r="H57" s="36"/>
      <c r="I57" s="36"/>
      <c r="J57" s="36"/>
      <c r="K57" s="36"/>
      <c r="L57" s="37">
        <f t="shared" si="0"/>
      </c>
      <c r="M57" s="104">
        <f t="shared" si="1"/>
      </c>
      <c r="N57" s="45">
        <f t="shared" si="2"/>
      </c>
      <c r="O57" s="37">
        <f t="shared" si="3"/>
      </c>
      <c r="P57" s="104">
        <f t="shared" si="4"/>
      </c>
      <c r="Q57" s="45">
        <f t="shared" si="5"/>
      </c>
    </row>
    <row r="58" spans="2:17" s="32" customFormat="1" ht="12">
      <c r="B58" s="21">
        <v>37</v>
      </c>
      <c r="C58" s="33"/>
      <c r="D58" s="40"/>
      <c r="E58" s="35"/>
      <c r="F58" s="35"/>
      <c r="G58" s="36"/>
      <c r="H58" s="36"/>
      <c r="I58" s="36"/>
      <c r="J58" s="36"/>
      <c r="K58" s="36"/>
      <c r="L58" s="37">
        <f t="shared" si="0"/>
      </c>
      <c r="M58" s="104">
        <f t="shared" si="1"/>
      </c>
      <c r="N58" s="45">
        <f t="shared" si="2"/>
      </c>
      <c r="O58" s="37">
        <f t="shared" si="3"/>
      </c>
      <c r="P58" s="104">
        <f t="shared" si="4"/>
      </c>
      <c r="Q58" s="45">
        <f t="shared" si="5"/>
      </c>
    </row>
    <row r="59" spans="2:17" s="32" customFormat="1" ht="12">
      <c r="B59" s="21">
        <v>38</v>
      </c>
      <c r="C59" s="33"/>
      <c r="D59" s="40"/>
      <c r="E59" s="35"/>
      <c r="F59" s="35"/>
      <c r="G59" s="36"/>
      <c r="H59" s="36"/>
      <c r="I59" s="36"/>
      <c r="J59" s="36"/>
      <c r="K59" s="36"/>
      <c r="L59" s="37">
        <f t="shared" si="0"/>
      </c>
      <c r="M59" s="104">
        <f t="shared" si="1"/>
      </c>
      <c r="N59" s="45">
        <f t="shared" si="2"/>
      </c>
      <c r="O59" s="37">
        <f t="shared" si="3"/>
      </c>
      <c r="P59" s="104">
        <f t="shared" si="4"/>
      </c>
      <c r="Q59" s="45">
        <f t="shared" si="5"/>
      </c>
    </row>
    <row r="60" spans="2:17" s="32" customFormat="1" ht="12">
      <c r="B60" s="21">
        <v>39</v>
      </c>
      <c r="C60" s="33"/>
      <c r="D60" s="40"/>
      <c r="E60" s="35"/>
      <c r="F60" s="35"/>
      <c r="G60" s="36"/>
      <c r="H60" s="36"/>
      <c r="I60" s="36"/>
      <c r="J60" s="36"/>
      <c r="K60" s="36"/>
      <c r="L60" s="37">
        <f t="shared" si="0"/>
      </c>
      <c r="M60" s="104">
        <f t="shared" si="1"/>
      </c>
      <c r="N60" s="45">
        <f t="shared" si="2"/>
      </c>
      <c r="O60" s="37">
        <f t="shared" si="3"/>
      </c>
      <c r="P60" s="104">
        <f t="shared" si="4"/>
      </c>
      <c r="Q60" s="45">
        <f t="shared" si="5"/>
      </c>
    </row>
    <row r="61" spans="2:17" s="32" customFormat="1" ht="12">
      <c r="B61" s="21">
        <v>40</v>
      </c>
      <c r="C61" s="33"/>
      <c r="D61" s="40"/>
      <c r="E61" s="35"/>
      <c r="F61" s="35"/>
      <c r="G61" s="36"/>
      <c r="H61" s="36"/>
      <c r="I61" s="36"/>
      <c r="J61" s="36"/>
      <c r="K61" s="36"/>
      <c r="L61" s="37">
        <f t="shared" si="0"/>
      </c>
      <c r="M61" s="104">
        <f t="shared" si="1"/>
      </c>
      <c r="N61" s="45">
        <f t="shared" si="2"/>
      </c>
      <c r="O61" s="37">
        <f t="shared" si="3"/>
      </c>
      <c r="P61" s="104">
        <f t="shared" si="4"/>
      </c>
      <c r="Q61" s="45">
        <f t="shared" si="5"/>
      </c>
    </row>
    <row r="62" spans="2:17" s="32" customFormat="1" ht="12">
      <c r="B62" s="21">
        <v>41</v>
      </c>
      <c r="C62" s="33"/>
      <c r="D62" s="40"/>
      <c r="E62" s="35"/>
      <c r="F62" s="35"/>
      <c r="G62" s="36"/>
      <c r="H62" s="36"/>
      <c r="I62" s="36"/>
      <c r="J62" s="36"/>
      <c r="K62" s="36"/>
      <c r="L62" s="37">
        <f t="shared" si="0"/>
      </c>
      <c r="M62" s="104">
        <f t="shared" si="1"/>
      </c>
      <c r="N62" s="45">
        <f t="shared" si="2"/>
      </c>
      <c r="O62" s="37">
        <f t="shared" si="3"/>
      </c>
      <c r="P62" s="104">
        <f t="shared" si="4"/>
      </c>
      <c r="Q62" s="45">
        <f t="shared" si="5"/>
      </c>
    </row>
    <row r="63" spans="2:17" s="32" customFormat="1" ht="12">
      <c r="B63" s="21">
        <v>42</v>
      </c>
      <c r="C63" s="33"/>
      <c r="D63" s="40"/>
      <c r="E63" s="35"/>
      <c r="F63" s="35"/>
      <c r="G63" s="36"/>
      <c r="H63" s="36"/>
      <c r="I63" s="36"/>
      <c r="J63" s="36"/>
      <c r="K63" s="36"/>
      <c r="L63" s="37">
        <f t="shared" si="0"/>
      </c>
      <c r="M63" s="104">
        <f t="shared" si="1"/>
      </c>
      <c r="N63" s="45">
        <f t="shared" si="2"/>
      </c>
      <c r="O63" s="37">
        <f t="shared" si="3"/>
      </c>
      <c r="P63" s="104">
        <f t="shared" si="4"/>
      </c>
      <c r="Q63" s="45">
        <f t="shared" si="5"/>
      </c>
    </row>
    <row r="64" spans="2:17" s="32" customFormat="1" ht="12">
      <c r="B64" s="21">
        <v>43</v>
      </c>
      <c r="C64" s="33"/>
      <c r="D64" s="40"/>
      <c r="E64" s="35"/>
      <c r="F64" s="35"/>
      <c r="G64" s="36"/>
      <c r="H64" s="36"/>
      <c r="I64" s="36"/>
      <c r="J64" s="36"/>
      <c r="K64" s="36"/>
      <c r="L64" s="37">
        <f t="shared" si="0"/>
      </c>
      <c r="M64" s="104">
        <f t="shared" si="1"/>
      </c>
      <c r="N64" s="45">
        <f t="shared" si="2"/>
      </c>
      <c r="O64" s="37">
        <f t="shared" si="3"/>
      </c>
      <c r="P64" s="104">
        <f t="shared" si="4"/>
      </c>
      <c r="Q64" s="45">
        <f t="shared" si="5"/>
      </c>
    </row>
    <row r="65" spans="2:17" s="32" customFormat="1" ht="12">
      <c r="B65" s="21">
        <v>44</v>
      </c>
      <c r="C65" s="33"/>
      <c r="D65" s="40"/>
      <c r="E65" s="35"/>
      <c r="F65" s="35"/>
      <c r="G65" s="36"/>
      <c r="H65" s="36"/>
      <c r="I65" s="36"/>
      <c r="J65" s="36"/>
      <c r="K65" s="36"/>
      <c r="L65" s="37">
        <f t="shared" si="0"/>
      </c>
      <c r="M65" s="104">
        <f t="shared" si="1"/>
      </c>
      <c r="N65" s="45">
        <f t="shared" si="2"/>
      </c>
      <c r="O65" s="37">
        <f t="shared" si="3"/>
      </c>
      <c r="P65" s="104">
        <f t="shared" si="4"/>
      </c>
      <c r="Q65" s="45">
        <f t="shared" si="5"/>
      </c>
    </row>
    <row r="66" spans="2:17" s="32" customFormat="1" ht="12">
      <c r="B66" s="21">
        <v>45</v>
      </c>
      <c r="C66" s="33"/>
      <c r="D66" s="40"/>
      <c r="E66" s="35"/>
      <c r="F66" s="35"/>
      <c r="G66" s="36"/>
      <c r="H66" s="36"/>
      <c r="I66" s="36"/>
      <c r="J66" s="36"/>
      <c r="K66" s="36"/>
      <c r="L66" s="37">
        <f t="shared" si="0"/>
      </c>
      <c r="M66" s="104">
        <f t="shared" si="1"/>
      </c>
      <c r="N66" s="45">
        <f t="shared" si="2"/>
      </c>
      <c r="O66" s="37">
        <f t="shared" si="3"/>
      </c>
      <c r="P66" s="104">
        <f t="shared" si="4"/>
      </c>
      <c r="Q66" s="45">
        <f t="shared" si="5"/>
      </c>
    </row>
    <row r="67" spans="2:17" s="32" customFormat="1" ht="12">
      <c r="B67" s="21">
        <v>46</v>
      </c>
      <c r="C67" s="33"/>
      <c r="D67" s="40"/>
      <c r="E67" s="35"/>
      <c r="F67" s="35"/>
      <c r="G67" s="36"/>
      <c r="H67" s="36"/>
      <c r="I67" s="36"/>
      <c r="J67" s="36"/>
      <c r="K67" s="36"/>
      <c r="L67" s="37">
        <f t="shared" si="0"/>
      </c>
      <c r="M67" s="104">
        <f t="shared" si="1"/>
      </c>
      <c r="N67" s="45">
        <f t="shared" si="2"/>
      </c>
      <c r="O67" s="37">
        <f t="shared" si="3"/>
      </c>
      <c r="P67" s="104">
        <f t="shared" si="4"/>
      </c>
      <c r="Q67" s="45">
        <f t="shared" si="5"/>
      </c>
    </row>
    <row r="68" spans="2:17" s="32" customFormat="1" ht="12">
      <c r="B68" s="21">
        <v>47</v>
      </c>
      <c r="C68" s="33"/>
      <c r="D68" s="40"/>
      <c r="E68" s="35"/>
      <c r="F68" s="35"/>
      <c r="G68" s="36"/>
      <c r="H68" s="36"/>
      <c r="I68" s="36"/>
      <c r="J68" s="36"/>
      <c r="K68" s="36"/>
      <c r="L68" s="37">
        <f t="shared" si="0"/>
      </c>
      <c r="M68" s="104">
        <f t="shared" si="1"/>
      </c>
      <c r="N68" s="45">
        <f t="shared" si="2"/>
      </c>
      <c r="O68" s="37">
        <f t="shared" si="3"/>
      </c>
      <c r="P68" s="104">
        <f t="shared" si="4"/>
      </c>
      <c r="Q68" s="45">
        <f t="shared" si="5"/>
      </c>
    </row>
    <row r="69" spans="2:17" s="32" customFormat="1" ht="12">
      <c r="B69" s="21">
        <v>48</v>
      </c>
      <c r="C69" s="33"/>
      <c r="D69" s="40"/>
      <c r="E69" s="35"/>
      <c r="F69" s="35"/>
      <c r="G69" s="36"/>
      <c r="H69" s="36"/>
      <c r="I69" s="36"/>
      <c r="J69" s="36"/>
      <c r="K69" s="36"/>
      <c r="L69" s="37">
        <f t="shared" si="0"/>
      </c>
      <c r="M69" s="104">
        <f t="shared" si="1"/>
      </c>
      <c r="N69" s="45">
        <f t="shared" si="2"/>
      </c>
      <c r="O69" s="37">
        <f t="shared" si="3"/>
      </c>
      <c r="P69" s="104">
        <f t="shared" si="4"/>
      </c>
      <c r="Q69" s="45">
        <f t="shared" si="5"/>
      </c>
    </row>
    <row r="70" spans="2:17" s="32" customFormat="1" ht="12">
      <c r="B70" s="21">
        <v>49</v>
      </c>
      <c r="C70" s="33"/>
      <c r="D70" s="40"/>
      <c r="E70" s="35"/>
      <c r="F70" s="35"/>
      <c r="G70" s="36"/>
      <c r="H70" s="36"/>
      <c r="I70" s="36"/>
      <c r="J70" s="36"/>
      <c r="K70" s="36"/>
      <c r="L70" s="37">
        <f t="shared" si="0"/>
      </c>
      <c r="M70" s="104">
        <f t="shared" si="1"/>
      </c>
      <c r="N70" s="45">
        <f t="shared" si="2"/>
      </c>
      <c r="O70" s="37">
        <f t="shared" si="3"/>
      </c>
      <c r="P70" s="104">
        <f t="shared" si="4"/>
      </c>
      <c r="Q70" s="45">
        <f t="shared" si="5"/>
      </c>
    </row>
    <row r="71" spans="2:17" s="32" customFormat="1" ht="12">
      <c r="B71" s="21">
        <v>50</v>
      </c>
      <c r="C71" s="33"/>
      <c r="D71" s="40"/>
      <c r="E71" s="35"/>
      <c r="F71" s="35"/>
      <c r="G71" s="36"/>
      <c r="H71" s="36"/>
      <c r="I71" s="36"/>
      <c r="J71" s="36"/>
      <c r="K71" s="36"/>
      <c r="L71" s="37">
        <f t="shared" si="0"/>
      </c>
      <c r="M71" s="104">
        <f t="shared" si="1"/>
      </c>
      <c r="N71" s="45">
        <f t="shared" si="2"/>
      </c>
      <c r="O71" s="37">
        <f t="shared" si="3"/>
      </c>
      <c r="P71" s="104">
        <f t="shared" si="4"/>
      </c>
      <c r="Q71" s="45">
        <f t="shared" si="5"/>
      </c>
    </row>
    <row r="72" spans="2:17" s="32" customFormat="1" ht="12">
      <c r="B72" s="21">
        <v>51</v>
      </c>
      <c r="C72" s="33"/>
      <c r="D72" s="40"/>
      <c r="E72" s="35"/>
      <c r="F72" s="35"/>
      <c r="G72" s="36"/>
      <c r="H72" s="36"/>
      <c r="I72" s="36"/>
      <c r="J72" s="36"/>
      <c r="K72" s="36"/>
      <c r="L72" s="37">
        <f t="shared" si="0"/>
      </c>
      <c r="M72" s="104">
        <f t="shared" si="1"/>
      </c>
      <c r="N72" s="45">
        <f t="shared" si="2"/>
      </c>
      <c r="O72" s="37">
        <f t="shared" si="3"/>
      </c>
      <c r="P72" s="104">
        <f t="shared" si="4"/>
      </c>
      <c r="Q72" s="45">
        <f t="shared" si="5"/>
      </c>
    </row>
    <row r="73" spans="2:17" s="32" customFormat="1" ht="12">
      <c r="B73" s="21">
        <v>52</v>
      </c>
      <c r="C73" s="33"/>
      <c r="D73" s="40"/>
      <c r="E73" s="35"/>
      <c r="F73" s="35"/>
      <c r="G73" s="36"/>
      <c r="H73" s="36"/>
      <c r="I73" s="36"/>
      <c r="J73" s="36"/>
      <c r="K73" s="36"/>
      <c r="L73" s="37">
        <f t="shared" si="0"/>
      </c>
      <c r="M73" s="104">
        <f t="shared" si="1"/>
      </c>
      <c r="N73" s="45">
        <f t="shared" si="2"/>
      </c>
      <c r="O73" s="37">
        <f t="shared" si="3"/>
      </c>
      <c r="P73" s="104">
        <f t="shared" si="4"/>
      </c>
      <c r="Q73" s="45">
        <f t="shared" si="5"/>
      </c>
    </row>
    <row r="74" spans="2:17" s="32" customFormat="1" ht="12">
      <c r="B74" s="21">
        <v>53</v>
      </c>
      <c r="C74" s="33"/>
      <c r="D74" s="40"/>
      <c r="E74" s="35"/>
      <c r="F74" s="35"/>
      <c r="G74" s="36"/>
      <c r="H74" s="36"/>
      <c r="I74" s="36"/>
      <c r="J74" s="36"/>
      <c r="K74" s="36"/>
      <c r="L74" s="37">
        <f t="shared" si="0"/>
      </c>
      <c r="M74" s="104">
        <f t="shared" si="1"/>
      </c>
      <c r="N74" s="45">
        <f t="shared" si="2"/>
      </c>
      <c r="O74" s="37">
        <f t="shared" si="3"/>
      </c>
      <c r="P74" s="104">
        <f t="shared" si="4"/>
      </c>
      <c r="Q74" s="45">
        <f t="shared" si="5"/>
      </c>
    </row>
    <row r="75" spans="2:17" s="32" customFormat="1" ht="12">
      <c r="B75" s="21">
        <v>54</v>
      </c>
      <c r="C75" s="33"/>
      <c r="D75" s="40"/>
      <c r="E75" s="35"/>
      <c r="F75" s="35"/>
      <c r="G75" s="36"/>
      <c r="H75" s="36"/>
      <c r="I75" s="36"/>
      <c r="J75" s="36"/>
      <c r="K75" s="36"/>
      <c r="L75" s="37">
        <f t="shared" si="0"/>
      </c>
      <c r="M75" s="104">
        <f t="shared" si="1"/>
      </c>
      <c r="N75" s="45">
        <f t="shared" si="2"/>
      </c>
      <c r="O75" s="37">
        <f t="shared" si="3"/>
      </c>
      <c r="P75" s="104">
        <f t="shared" si="4"/>
      </c>
      <c r="Q75" s="45">
        <f t="shared" si="5"/>
      </c>
    </row>
    <row r="76" spans="2:17" s="32" customFormat="1" ht="12">
      <c r="B76" s="21">
        <v>55</v>
      </c>
      <c r="C76" s="33"/>
      <c r="D76" s="40"/>
      <c r="E76" s="35"/>
      <c r="F76" s="35"/>
      <c r="G76" s="36"/>
      <c r="H76" s="36"/>
      <c r="I76" s="36"/>
      <c r="J76" s="36"/>
      <c r="K76" s="36"/>
      <c r="L76" s="37">
        <f t="shared" si="0"/>
      </c>
      <c r="M76" s="104">
        <f t="shared" si="1"/>
      </c>
      <c r="N76" s="45">
        <f t="shared" si="2"/>
      </c>
      <c r="O76" s="37">
        <f t="shared" si="3"/>
      </c>
      <c r="P76" s="104">
        <f t="shared" si="4"/>
      </c>
      <c r="Q76" s="45">
        <f t="shared" si="5"/>
      </c>
    </row>
    <row r="77" spans="2:17" s="32" customFormat="1" ht="12">
      <c r="B77" s="21">
        <v>56</v>
      </c>
      <c r="C77" s="33"/>
      <c r="D77" s="40"/>
      <c r="E77" s="35"/>
      <c r="F77" s="35"/>
      <c r="G77" s="36"/>
      <c r="H77" s="36"/>
      <c r="I77" s="36"/>
      <c r="J77" s="36"/>
      <c r="K77" s="36"/>
      <c r="L77" s="37">
        <f t="shared" si="0"/>
      </c>
      <c r="M77" s="104">
        <f t="shared" si="1"/>
      </c>
      <c r="N77" s="45">
        <f t="shared" si="2"/>
      </c>
      <c r="O77" s="37">
        <f t="shared" si="3"/>
      </c>
      <c r="P77" s="104">
        <f t="shared" si="4"/>
      </c>
      <c r="Q77" s="45">
        <f t="shared" si="5"/>
      </c>
    </row>
    <row r="78" spans="2:17" s="32" customFormat="1" ht="12">
      <c r="B78" s="21">
        <v>57</v>
      </c>
      <c r="C78" s="33"/>
      <c r="D78" s="40"/>
      <c r="E78" s="35"/>
      <c r="F78" s="35"/>
      <c r="G78" s="36"/>
      <c r="H78" s="36"/>
      <c r="I78" s="36"/>
      <c r="J78" s="36"/>
      <c r="K78" s="36"/>
      <c r="L78" s="37">
        <f t="shared" si="0"/>
      </c>
      <c r="M78" s="104">
        <f t="shared" si="1"/>
      </c>
      <c r="N78" s="45">
        <f t="shared" si="2"/>
      </c>
      <c r="O78" s="37">
        <f t="shared" si="3"/>
      </c>
      <c r="P78" s="104">
        <f t="shared" si="4"/>
      </c>
      <c r="Q78" s="45">
        <f t="shared" si="5"/>
      </c>
    </row>
    <row r="79" spans="2:17" s="32" customFormat="1" ht="12">
      <c r="B79" s="21">
        <v>58</v>
      </c>
      <c r="C79" s="33"/>
      <c r="D79" s="40"/>
      <c r="E79" s="35"/>
      <c r="F79" s="35"/>
      <c r="G79" s="36"/>
      <c r="H79" s="36"/>
      <c r="I79" s="36"/>
      <c r="J79" s="36"/>
      <c r="K79" s="36"/>
      <c r="L79" s="37">
        <f t="shared" si="0"/>
      </c>
      <c r="M79" s="104">
        <f t="shared" si="1"/>
      </c>
      <c r="N79" s="45">
        <f t="shared" si="2"/>
      </c>
      <c r="O79" s="37">
        <f t="shared" si="3"/>
      </c>
      <c r="P79" s="104">
        <f t="shared" si="4"/>
      </c>
      <c r="Q79" s="45">
        <f t="shared" si="5"/>
      </c>
    </row>
    <row r="80" spans="2:17" s="32" customFormat="1" ht="12">
      <c r="B80" s="21">
        <v>59</v>
      </c>
      <c r="C80" s="33"/>
      <c r="D80" s="40"/>
      <c r="E80" s="35"/>
      <c r="F80" s="35"/>
      <c r="G80" s="36"/>
      <c r="H80" s="36"/>
      <c r="I80" s="36"/>
      <c r="J80" s="36"/>
      <c r="K80" s="36"/>
      <c r="L80" s="37">
        <f t="shared" si="0"/>
      </c>
      <c r="M80" s="104">
        <f t="shared" si="1"/>
      </c>
      <c r="N80" s="45">
        <f t="shared" si="2"/>
      </c>
      <c r="O80" s="37">
        <f t="shared" si="3"/>
      </c>
      <c r="P80" s="104">
        <f t="shared" si="4"/>
      </c>
      <c r="Q80" s="45">
        <f t="shared" si="5"/>
      </c>
    </row>
    <row r="81" spans="2:17" s="32" customFormat="1" ht="12">
      <c r="B81" s="21">
        <v>60</v>
      </c>
      <c r="C81" s="33"/>
      <c r="D81" s="40"/>
      <c r="E81" s="35"/>
      <c r="F81" s="35"/>
      <c r="G81" s="36"/>
      <c r="H81" s="36"/>
      <c r="I81" s="36"/>
      <c r="J81" s="36"/>
      <c r="K81" s="36"/>
      <c r="L81" s="37">
        <f t="shared" si="0"/>
      </c>
      <c r="M81" s="104">
        <f t="shared" si="1"/>
      </c>
      <c r="N81" s="45">
        <f t="shared" si="2"/>
      </c>
      <c r="O81" s="37">
        <f t="shared" si="3"/>
      </c>
      <c r="P81" s="104">
        <f t="shared" si="4"/>
      </c>
      <c r="Q81" s="45">
        <f t="shared" si="5"/>
      </c>
    </row>
    <row r="82" spans="2:17" s="32" customFormat="1" ht="12">
      <c r="B82" s="21">
        <v>61</v>
      </c>
      <c r="C82" s="33"/>
      <c r="D82" s="40"/>
      <c r="E82" s="35"/>
      <c r="F82" s="35"/>
      <c r="G82" s="36"/>
      <c r="H82" s="36"/>
      <c r="I82" s="36"/>
      <c r="J82" s="36"/>
      <c r="K82" s="36"/>
      <c r="L82" s="37">
        <f t="shared" si="0"/>
      </c>
      <c r="M82" s="104">
        <f t="shared" si="1"/>
      </c>
      <c r="N82" s="45">
        <f t="shared" si="2"/>
      </c>
      <c r="O82" s="37">
        <f t="shared" si="3"/>
      </c>
      <c r="P82" s="104">
        <f t="shared" si="4"/>
      </c>
      <c r="Q82" s="45">
        <f t="shared" si="5"/>
      </c>
    </row>
    <row r="83" spans="2:17" s="32" customFormat="1" ht="12">
      <c r="B83" s="21">
        <v>62</v>
      </c>
      <c r="C83" s="33"/>
      <c r="D83" s="40"/>
      <c r="E83" s="35"/>
      <c r="F83" s="35"/>
      <c r="G83" s="36"/>
      <c r="H83" s="36"/>
      <c r="I83" s="36"/>
      <c r="J83" s="36"/>
      <c r="K83" s="36"/>
      <c r="L83" s="37">
        <f t="shared" si="0"/>
      </c>
      <c r="M83" s="104">
        <f t="shared" si="1"/>
      </c>
      <c r="N83" s="45">
        <f t="shared" si="2"/>
      </c>
      <c r="O83" s="37">
        <f t="shared" si="3"/>
      </c>
      <c r="P83" s="104">
        <f t="shared" si="4"/>
      </c>
      <c r="Q83" s="45">
        <f t="shared" si="5"/>
      </c>
    </row>
    <row r="84" spans="2:17" s="32" customFormat="1" ht="12">
      <c r="B84" s="21">
        <v>63</v>
      </c>
      <c r="C84" s="33"/>
      <c r="D84" s="40"/>
      <c r="E84" s="35"/>
      <c r="F84" s="35"/>
      <c r="G84" s="36"/>
      <c r="H84" s="36"/>
      <c r="I84" s="36"/>
      <c r="J84" s="36"/>
      <c r="K84" s="36"/>
      <c r="L84" s="37">
        <f t="shared" si="0"/>
      </c>
      <c r="M84" s="104">
        <f t="shared" si="1"/>
      </c>
      <c r="N84" s="45">
        <f t="shared" si="2"/>
      </c>
      <c r="O84" s="37">
        <f t="shared" si="3"/>
      </c>
      <c r="P84" s="104">
        <f t="shared" si="4"/>
      </c>
      <c r="Q84" s="45">
        <f t="shared" si="5"/>
      </c>
    </row>
    <row r="85" spans="2:17" s="32" customFormat="1" ht="12">
      <c r="B85" s="21">
        <v>64</v>
      </c>
      <c r="C85" s="33"/>
      <c r="D85" s="40"/>
      <c r="E85" s="35"/>
      <c r="F85" s="35"/>
      <c r="G85" s="36"/>
      <c r="H85" s="36"/>
      <c r="I85" s="36"/>
      <c r="J85" s="36"/>
      <c r="K85" s="36"/>
      <c r="L85" s="37">
        <f t="shared" si="0"/>
      </c>
      <c r="M85" s="104">
        <f t="shared" si="1"/>
      </c>
      <c r="N85" s="45">
        <f t="shared" si="2"/>
      </c>
      <c r="O85" s="37">
        <f t="shared" si="3"/>
      </c>
      <c r="P85" s="104">
        <f t="shared" si="4"/>
      </c>
      <c r="Q85" s="45">
        <f t="shared" si="5"/>
      </c>
    </row>
    <row r="86" spans="2:17" s="32" customFormat="1" ht="12">
      <c r="B86" s="21">
        <v>65</v>
      </c>
      <c r="C86" s="33"/>
      <c r="D86" s="40"/>
      <c r="E86" s="35"/>
      <c r="F86" s="35"/>
      <c r="G86" s="36"/>
      <c r="H86" s="36"/>
      <c r="I86" s="36"/>
      <c r="J86" s="36"/>
      <c r="K86" s="36"/>
      <c r="L86" s="37">
        <f t="shared" si="0"/>
      </c>
      <c r="M86" s="104">
        <f t="shared" si="1"/>
      </c>
      <c r="N86" s="45">
        <f t="shared" si="2"/>
      </c>
      <c r="O86" s="37">
        <f t="shared" si="3"/>
      </c>
      <c r="P86" s="104">
        <f t="shared" si="4"/>
      </c>
      <c r="Q86" s="45">
        <f t="shared" si="5"/>
      </c>
    </row>
    <row r="87" spans="2:17" s="32" customFormat="1" ht="12">
      <c r="B87" s="21">
        <v>66</v>
      </c>
      <c r="C87" s="33"/>
      <c r="D87" s="40"/>
      <c r="E87" s="35"/>
      <c r="F87" s="35"/>
      <c r="G87" s="36"/>
      <c r="H87" s="36"/>
      <c r="I87" s="36"/>
      <c r="J87" s="36"/>
      <c r="K87" s="36"/>
      <c r="L87" s="37">
        <f aca="true" t="shared" si="6" ref="L87:L150">+IF(G87="","",IF(J87="",G87+90,""))</f>
      </c>
      <c r="M87" s="104">
        <f aca="true" t="shared" si="7" ref="M87:M150">+IF(L87="","",IF(N87="",IF((L87-20)&lt;$O$3,"注意",""),""))</f>
      </c>
      <c r="N87" s="45">
        <f aca="true" t="shared" si="8" ref="N87:N150">+IF(L87="","",IF(L87&lt;$O$3,"請求",""))</f>
      </c>
      <c r="O87" s="37">
        <f aca="true" t="shared" si="9" ref="O87:O150">+IF(G87="","",IF(K87="",G87+180,""))</f>
      </c>
      <c r="P87" s="104">
        <f aca="true" t="shared" si="10" ref="P87:P150">+IF(O87="","",IF(Q87="",IF((O87-20)&lt;$O$3,"注意",""),""))</f>
      </c>
      <c r="Q87" s="45">
        <f aca="true" t="shared" si="11" ref="Q87:Q150">+IF(O87="","",IF(O87&lt;$O$3,"請求",""))</f>
      </c>
    </row>
    <row r="88" spans="2:17" s="32" customFormat="1" ht="12">
      <c r="B88" s="21">
        <v>67</v>
      </c>
      <c r="C88" s="33"/>
      <c r="D88" s="40"/>
      <c r="E88" s="35"/>
      <c r="F88" s="35"/>
      <c r="G88" s="36"/>
      <c r="H88" s="36"/>
      <c r="I88" s="36"/>
      <c r="J88" s="36"/>
      <c r="K88" s="36"/>
      <c r="L88" s="37">
        <f t="shared" si="6"/>
      </c>
      <c r="M88" s="104">
        <f t="shared" si="7"/>
      </c>
      <c r="N88" s="45">
        <f t="shared" si="8"/>
      </c>
      <c r="O88" s="37">
        <f t="shared" si="9"/>
      </c>
      <c r="P88" s="104">
        <f t="shared" si="10"/>
      </c>
      <c r="Q88" s="45">
        <f t="shared" si="11"/>
      </c>
    </row>
    <row r="89" spans="2:17" s="32" customFormat="1" ht="12">
      <c r="B89" s="21">
        <v>68</v>
      </c>
      <c r="C89" s="33"/>
      <c r="D89" s="40"/>
      <c r="E89" s="35"/>
      <c r="F89" s="35"/>
      <c r="G89" s="36"/>
      <c r="H89" s="36"/>
      <c r="I89" s="36"/>
      <c r="J89" s="36"/>
      <c r="K89" s="36"/>
      <c r="L89" s="37">
        <f t="shared" si="6"/>
      </c>
      <c r="M89" s="104">
        <f t="shared" si="7"/>
      </c>
      <c r="N89" s="45">
        <f t="shared" si="8"/>
      </c>
      <c r="O89" s="37">
        <f t="shared" si="9"/>
      </c>
      <c r="P89" s="104">
        <f t="shared" si="10"/>
      </c>
      <c r="Q89" s="45">
        <f t="shared" si="11"/>
      </c>
    </row>
    <row r="90" spans="2:17" s="32" customFormat="1" ht="12">
      <c r="B90" s="21">
        <v>69</v>
      </c>
      <c r="C90" s="33"/>
      <c r="D90" s="40"/>
      <c r="E90" s="35"/>
      <c r="F90" s="35"/>
      <c r="G90" s="36"/>
      <c r="H90" s="36"/>
      <c r="I90" s="36"/>
      <c r="J90" s="36"/>
      <c r="K90" s="36"/>
      <c r="L90" s="37">
        <f t="shared" si="6"/>
      </c>
      <c r="M90" s="104">
        <f t="shared" si="7"/>
      </c>
      <c r="N90" s="45">
        <f t="shared" si="8"/>
      </c>
      <c r="O90" s="37">
        <f t="shared" si="9"/>
      </c>
      <c r="P90" s="104">
        <f t="shared" si="10"/>
      </c>
      <c r="Q90" s="45">
        <f t="shared" si="11"/>
      </c>
    </row>
    <row r="91" spans="2:17" s="32" customFormat="1" ht="12">
      <c r="B91" s="21">
        <v>70</v>
      </c>
      <c r="C91" s="33"/>
      <c r="D91" s="40"/>
      <c r="E91" s="35"/>
      <c r="F91" s="35"/>
      <c r="G91" s="36"/>
      <c r="H91" s="36"/>
      <c r="I91" s="36"/>
      <c r="J91" s="36"/>
      <c r="K91" s="36"/>
      <c r="L91" s="37">
        <f t="shared" si="6"/>
      </c>
      <c r="M91" s="104">
        <f t="shared" si="7"/>
      </c>
      <c r="N91" s="45">
        <f t="shared" si="8"/>
      </c>
      <c r="O91" s="37">
        <f t="shared" si="9"/>
      </c>
      <c r="P91" s="104">
        <f t="shared" si="10"/>
      </c>
      <c r="Q91" s="45">
        <f t="shared" si="11"/>
      </c>
    </row>
    <row r="92" spans="2:17" s="32" customFormat="1" ht="12">
      <c r="B92" s="21">
        <v>71</v>
      </c>
      <c r="C92" s="33"/>
      <c r="D92" s="40"/>
      <c r="E92" s="35"/>
      <c r="F92" s="35"/>
      <c r="G92" s="36"/>
      <c r="H92" s="36"/>
      <c r="I92" s="36"/>
      <c r="J92" s="36"/>
      <c r="K92" s="36"/>
      <c r="L92" s="37">
        <f t="shared" si="6"/>
      </c>
      <c r="M92" s="104">
        <f t="shared" si="7"/>
      </c>
      <c r="N92" s="45">
        <f t="shared" si="8"/>
      </c>
      <c r="O92" s="37">
        <f t="shared" si="9"/>
      </c>
      <c r="P92" s="104">
        <f t="shared" si="10"/>
      </c>
      <c r="Q92" s="45">
        <f t="shared" si="11"/>
      </c>
    </row>
    <row r="93" spans="2:17" s="32" customFormat="1" ht="12">
      <c r="B93" s="21">
        <v>72</v>
      </c>
      <c r="C93" s="33"/>
      <c r="D93" s="40"/>
      <c r="E93" s="35"/>
      <c r="F93" s="35"/>
      <c r="G93" s="36"/>
      <c r="H93" s="36"/>
      <c r="I93" s="36"/>
      <c r="J93" s="36"/>
      <c r="K93" s="36"/>
      <c r="L93" s="37">
        <f t="shared" si="6"/>
      </c>
      <c r="M93" s="104">
        <f t="shared" si="7"/>
      </c>
      <c r="N93" s="45">
        <f t="shared" si="8"/>
      </c>
      <c r="O93" s="37">
        <f t="shared" si="9"/>
      </c>
      <c r="P93" s="104">
        <f t="shared" si="10"/>
      </c>
      <c r="Q93" s="45">
        <f t="shared" si="11"/>
      </c>
    </row>
    <row r="94" spans="2:17" s="32" customFormat="1" ht="12">
      <c r="B94" s="21">
        <v>73</v>
      </c>
      <c r="C94" s="33"/>
      <c r="D94" s="40"/>
      <c r="E94" s="35"/>
      <c r="F94" s="35"/>
      <c r="G94" s="36"/>
      <c r="H94" s="36"/>
      <c r="I94" s="36"/>
      <c r="J94" s="36"/>
      <c r="K94" s="36"/>
      <c r="L94" s="37">
        <f t="shared" si="6"/>
      </c>
      <c r="M94" s="104">
        <f t="shared" si="7"/>
      </c>
      <c r="N94" s="45">
        <f t="shared" si="8"/>
      </c>
      <c r="O94" s="37">
        <f t="shared" si="9"/>
      </c>
      <c r="P94" s="104">
        <f t="shared" si="10"/>
      </c>
      <c r="Q94" s="45">
        <f t="shared" si="11"/>
      </c>
    </row>
    <row r="95" spans="2:17" s="32" customFormat="1" ht="12">
      <c r="B95" s="21">
        <v>74</v>
      </c>
      <c r="C95" s="33"/>
      <c r="D95" s="40"/>
      <c r="E95" s="35"/>
      <c r="F95" s="35"/>
      <c r="G95" s="36"/>
      <c r="H95" s="36"/>
      <c r="I95" s="36"/>
      <c r="J95" s="36"/>
      <c r="K95" s="36"/>
      <c r="L95" s="37">
        <f t="shared" si="6"/>
      </c>
      <c r="M95" s="104">
        <f t="shared" si="7"/>
      </c>
      <c r="N95" s="45">
        <f t="shared" si="8"/>
      </c>
      <c r="O95" s="37">
        <f t="shared" si="9"/>
      </c>
      <c r="P95" s="104">
        <f t="shared" si="10"/>
      </c>
      <c r="Q95" s="45">
        <f t="shared" si="11"/>
      </c>
    </row>
    <row r="96" spans="2:17" s="32" customFormat="1" ht="12">
      <c r="B96" s="21">
        <v>75</v>
      </c>
      <c r="C96" s="33"/>
      <c r="D96" s="40"/>
      <c r="E96" s="35"/>
      <c r="F96" s="35"/>
      <c r="G96" s="36"/>
      <c r="H96" s="36"/>
      <c r="I96" s="36"/>
      <c r="J96" s="36"/>
      <c r="K96" s="36"/>
      <c r="L96" s="37">
        <f t="shared" si="6"/>
      </c>
      <c r="M96" s="104">
        <f t="shared" si="7"/>
      </c>
      <c r="N96" s="45">
        <f t="shared" si="8"/>
      </c>
      <c r="O96" s="37">
        <f t="shared" si="9"/>
      </c>
      <c r="P96" s="104">
        <f t="shared" si="10"/>
      </c>
      <c r="Q96" s="45">
        <f t="shared" si="11"/>
      </c>
    </row>
    <row r="97" spans="2:17" s="32" customFormat="1" ht="12">
      <c r="B97" s="21">
        <v>76</v>
      </c>
      <c r="C97" s="33"/>
      <c r="D97" s="40"/>
      <c r="E97" s="35"/>
      <c r="F97" s="35"/>
      <c r="G97" s="36"/>
      <c r="H97" s="36"/>
      <c r="I97" s="36"/>
      <c r="J97" s="36"/>
      <c r="K97" s="36"/>
      <c r="L97" s="37">
        <f t="shared" si="6"/>
      </c>
      <c r="M97" s="104">
        <f t="shared" si="7"/>
      </c>
      <c r="N97" s="45">
        <f t="shared" si="8"/>
      </c>
      <c r="O97" s="37">
        <f t="shared" si="9"/>
      </c>
      <c r="P97" s="104">
        <f t="shared" si="10"/>
      </c>
      <c r="Q97" s="45">
        <f t="shared" si="11"/>
      </c>
    </row>
    <row r="98" spans="2:17" s="32" customFormat="1" ht="12">
      <c r="B98" s="21">
        <v>77</v>
      </c>
      <c r="C98" s="33"/>
      <c r="D98" s="40"/>
      <c r="E98" s="35"/>
      <c r="F98" s="35"/>
      <c r="G98" s="36"/>
      <c r="H98" s="36"/>
      <c r="I98" s="36"/>
      <c r="J98" s="36"/>
      <c r="K98" s="36"/>
      <c r="L98" s="37">
        <f t="shared" si="6"/>
      </c>
      <c r="M98" s="104">
        <f t="shared" si="7"/>
      </c>
      <c r="N98" s="45">
        <f t="shared" si="8"/>
      </c>
      <c r="O98" s="37">
        <f t="shared" si="9"/>
      </c>
      <c r="P98" s="104">
        <f t="shared" si="10"/>
      </c>
      <c r="Q98" s="45">
        <f t="shared" si="11"/>
      </c>
    </row>
    <row r="99" spans="2:17" s="32" customFormat="1" ht="12">
      <c r="B99" s="21">
        <v>78</v>
      </c>
      <c r="C99" s="33"/>
      <c r="D99" s="40"/>
      <c r="E99" s="35"/>
      <c r="F99" s="35"/>
      <c r="G99" s="36"/>
      <c r="H99" s="36"/>
      <c r="I99" s="36"/>
      <c r="J99" s="36"/>
      <c r="K99" s="36"/>
      <c r="L99" s="37">
        <f t="shared" si="6"/>
      </c>
      <c r="M99" s="104">
        <f t="shared" si="7"/>
      </c>
      <c r="N99" s="45">
        <f t="shared" si="8"/>
      </c>
      <c r="O99" s="37">
        <f t="shared" si="9"/>
      </c>
      <c r="P99" s="104">
        <f t="shared" si="10"/>
      </c>
      <c r="Q99" s="45">
        <f t="shared" si="11"/>
      </c>
    </row>
    <row r="100" spans="2:17" s="32" customFormat="1" ht="12">
      <c r="B100" s="21">
        <v>79</v>
      </c>
      <c r="C100" s="33"/>
      <c r="D100" s="40"/>
      <c r="E100" s="35"/>
      <c r="F100" s="35"/>
      <c r="G100" s="36"/>
      <c r="H100" s="36"/>
      <c r="I100" s="36"/>
      <c r="J100" s="36"/>
      <c r="K100" s="36"/>
      <c r="L100" s="37">
        <f t="shared" si="6"/>
      </c>
      <c r="M100" s="104">
        <f t="shared" si="7"/>
      </c>
      <c r="N100" s="45">
        <f t="shared" si="8"/>
      </c>
      <c r="O100" s="37">
        <f t="shared" si="9"/>
      </c>
      <c r="P100" s="104">
        <f t="shared" si="10"/>
      </c>
      <c r="Q100" s="45">
        <f t="shared" si="11"/>
      </c>
    </row>
    <row r="101" spans="2:17" s="32" customFormat="1" ht="12">
      <c r="B101" s="21">
        <v>80</v>
      </c>
      <c r="C101" s="33"/>
      <c r="D101" s="40"/>
      <c r="E101" s="35"/>
      <c r="F101" s="35"/>
      <c r="G101" s="36"/>
      <c r="H101" s="36"/>
      <c r="I101" s="36"/>
      <c r="J101" s="36"/>
      <c r="K101" s="36"/>
      <c r="L101" s="37">
        <f t="shared" si="6"/>
      </c>
      <c r="M101" s="104">
        <f t="shared" si="7"/>
      </c>
      <c r="N101" s="45">
        <f t="shared" si="8"/>
      </c>
      <c r="O101" s="37">
        <f t="shared" si="9"/>
      </c>
      <c r="P101" s="104">
        <f t="shared" si="10"/>
      </c>
      <c r="Q101" s="45">
        <f t="shared" si="11"/>
      </c>
    </row>
    <row r="102" spans="2:17" s="32" customFormat="1" ht="12">
      <c r="B102" s="21">
        <v>81</v>
      </c>
      <c r="C102" s="33"/>
      <c r="D102" s="40"/>
      <c r="E102" s="35"/>
      <c r="F102" s="35"/>
      <c r="G102" s="36"/>
      <c r="H102" s="36"/>
      <c r="I102" s="36"/>
      <c r="J102" s="36"/>
      <c r="K102" s="36"/>
      <c r="L102" s="37">
        <f t="shared" si="6"/>
      </c>
      <c r="M102" s="104">
        <f t="shared" si="7"/>
      </c>
      <c r="N102" s="45">
        <f t="shared" si="8"/>
      </c>
      <c r="O102" s="37">
        <f t="shared" si="9"/>
      </c>
      <c r="P102" s="104">
        <f t="shared" si="10"/>
      </c>
      <c r="Q102" s="45">
        <f t="shared" si="11"/>
      </c>
    </row>
    <row r="103" spans="2:17" s="32" customFormat="1" ht="12">
      <c r="B103" s="21">
        <v>82</v>
      </c>
      <c r="C103" s="33"/>
      <c r="D103" s="40"/>
      <c r="E103" s="35"/>
      <c r="F103" s="35"/>
      <c r="G103" s="36"/>
      <c r="H103" s="36"/>
      <c r="I103" s="36"/>
      <c r="J103" s="36"/>
      <c r="K103" s="36"/>
      <c r="L103" s="37">
        <f t="shared" si="6"/>
      </c>
      <c r="M103" s="104">
        <f t="shared" si="7"/>
      </c>
      <c r="N103" s="45">
        <f t="shared" si="8"/>
      </c>
      <c r="O103" s="37">
        <f t="shared" si="9"/>
      </c>
      <c r="P103" s="104">
        <f t="shared" si="10"/>
      </c>
      <c r="Q103" s="45">
        <f t="shared" si="11"/>
      </c>
    </row>
    <row r="104" spans="2:17" s="32" customFormat="1" ht="12">
      <c r="B104" s="21">
        <v>83</v>
      </c>
      <c r="C104" s="33"/>
      <c r="D104" s="40"/>
      <c r="E104" s="35"/>
      <c r="F104" s="35"/>
      <c r="G104" s="36"/>
      <c r="H104" s="36"/>
      <c r="I104" s="36"/>
      <c r="J104" s="36"/>
      <c r="K104" s="36"/>
      <c r="L104" s="37">
        <f t="shared" si="6"/>
      </c>
      <c r="M104" s="104">
        <f t="shared" si="7"/>
      </c>
      <c r="N104" s="45">
        <f t="shared" si="8"/>
      </c>
      <c r="O104" s="37">
        <f t="shared" si="9"/>
      </c>
      <c r="P104" s="104">
        <f t="shared" si="10"/>
      </c>
      <c r="Q104" s="45">
        <f t="shared" si="11"/>
      </c>
    </row>
    <row r="105" spans="2:17" s="32" customFormat="1" ht="12">
      <c r="B105" s="21">
        <v>84</v>
      </c>
      <c r="C105" s="33"/>
      <c r="D105" s="40"/>
      <c r="E105" s="35"/>
      <c r="F105" s="35"/>
      <c r="G105" s="36"/>
      <c r="H105" s="36"/>
      <c r="I105" s="36"/>
      <c r="J105" s="36"/>
      <c r="K105" s="36"/>
      <c r="L105" s="37">
        <f t="shared" si="6"/>
      </c>
      <c r="M105" s="104">
        <f t="shared" si="7"/>
      </c>
      <c r="N105" s="45">
        <f t="shared" si="8"/>
      </c>
      <c r="O105" s="37">
        <f t="shared" si="9"/>
      </c>
      <c r="P105" s="104">
        <f t="shared" si="10"/>
      </c>
      <c r="Q105" s="45">
        <f t="shared" si="11"/>
      </c>
    </row>
    <row r="106" spans="2:17" s="32" customFormat="1" ht="12">
      <c r="B106" s="21">
        <v>85</v>
      </c>
      <c r="C106" s="33"/>
      <c r="D106" s="40"/>
      <c r="E106" s="35"/>
      <c r="F106" s="35"/>
      <c r="G106" s="36"/>
      <c r="H106" s="36"/>
      <c r="I106" s="36"/>
      <c r="J106" s="36"/>
      <c r="K106" s="36"/>
      <c r="L106" s="37">
        <f t="shared" si="6"/>
      </c>
      <c r="M106" s="104">
        <f t="shared" si="7"/>
      </c>
      <c r="N106" s="45">
        <f t="shared" si="8"/>
      </c>
      <c r="O106" s="37">
        <f t="shared" si="9"/>
      </c>
      <c r="P106" s="104">
        <f t="shared" si="10"/>
      </c>
      <c r="Q106" s="45">
        <f t="shared" si="11"/>
      </c>
    </row>
    <row r="107" spans="2:17" s="32" customFormat="1" ht="12">
      <c r="B107" s="21">
        <v>86</v>
      </c>
      <c r="C107" s="33"/>
      <c r="D107" s="40"/>
      <c r="E107" s="35"/>
      <c r="F107" s="35"/>
      <c r="G107" s="36"/>
      <c r="H107" s="36"/>
      <c r="I107" s="36"/>
      <c r="J107" s="36"/>
      <c r="K107" s="36"/>
      <c r="L107" s="37">
        <f t="shared" si="6"/>
      </c>
      <c r="M107" s="104">
        <f t="shared" si="7"/>
      </c>
      <c r="N107" s="45">
        <f t="shared" si="8"/>
      </c>
      <c r="O107" s="37">
        <f t="shared" si="9"/>
      </c>
      <c r="P107" s="104">
        <f t="shared" si="10"/>
      </c>
      <c r="Q107" s="45">
        <f t="shared" si="11"/>
      </c>
    </row>
    <row r="108" spans="2:17" s="32" customFormat="1" ht="12">
      <c r="B108" s="21">
        <v>87</v>
      </c>
      <c r="C108" s="33"/>
      <c r="D108" s="40"/>
      <c r="E108" s="35"/>
      <c r="F108" s="35"/>
      <c r="G108" s="36"/>
      <c r="H108" s="36"/>
      <c r="I108" s="36"/>
      <c r="J108" s="36"/>
      <c r="K108" s="36"/>
      <c r="L108" s="37">
        <f t="shared" si="6"/>
      </c>
      <c r="M108" s="104">
        <f t="shared" si="7"/>
      </c>
      <c r="N108" s="45">
        <f t="shared" si="8"/>
      </c>
      <c r="O108" s="37">
        <f t="shared" si="9"/>
      </c>
      <c r="P108" s="104">
        <f t="shared" si="10"/>
      </c>
      <c r="Q108" s="45">
        <f t="shared" si="11"/>
      </c>
    </row>
    <row r="109" spans="2:17" s="32" customFormat="1" ht="12">
      <c r="B109" s="21">
        <v>88</v>
      </c>
      <c r="C109" s="33"/>
      <c r="D109" s="40"/>
      <c r="E109" s="35"/>
      <c r="F109" s="35"/>
      <c r="G109" s="36"/>
      <c r="H109" s="36"/>
      <c r="I109" s="36"/>
      <c r="J109" s="36"/>
      <c r="K109" s="36"/>
      <c r="L109" s="37">
        <f t="shared" si="6"/>
      </c>
      <c r="M109" s="104">
        <f t="shared" si="7"/>
      </c>
      <c r="N109" s="45">
        <f t="shared" si="8"/>
      </c>
      <c r="O109" s="37">
        <f t="shared" si="9"/>
      </c>
      <c r="P109" s="104">
        <f t="shared" si="10"/>
      </c>
      <c r="Q109" s="45">
        <f t="shared" si="11"/>
      </c>
    </row>
    <row r="110" spans="2:17" s="32" customFormat="1" ht="12">
      <c r="B110" s="21">
        <v>89</v>
      </c>
      <c r="C110" s="33"/>
      <c r="D110" s="40"/>
      <c r="E110" s="35"/>
      <c r="F110" s="35"/>
      <c r="G110" s="36"/>
      <c r="H110" s="36"/>
      <c r="I110" s="36"/>
      <c r="J110" s="36"/>
      <c r="K110" s="36"/>
      <c r="L110" s="37">
        <f t="shared" si="6"/>
      </c>
      <c r="M110" s="104">
        <f t="shared" si="7"/>
      </c>
      <c r="N110" s="45">
        <f t="shared" si="8"/>
      </c>
      <c r="O110" s="37">
        <f t="shared" si="9"/>
      </c>
      <c r="P110" s="104">
        <f t="shared" si="10"/>
      </c>
      <c r="Q110" s="45">
        <f t="shared" si="11"/>
      </c>
    </row>
    <row r="111" spans="2:17" s="32" customFormat="1" ht="12">
      <c r="B111" s="21">
        <v>90</v>
      </c>
      <c r="C111" s="33"/>
      <c r="D111" s="40"/>
      <c r="E111" s="35"/>
      <c r="F111" s="35"/>
      <c r="G111" s="36"/>
      <c r="H111" s="36"/>
      <c r="I111" s="36"/>
      <c r="J111" s="36"/>
      <c r="K111" s="36"/>
      <c r="L111" s="37">
        <f t="shared" si="6"/>
      </c>
      <c r="M111" s="104">
        <f t="shared" si="7"/>
      </c>
      <c r="N111" s="45">
        <f t="shared" si="8"/>
      </c>
      <c r="O111" s="37">
        <f t="shared" si="9"/>
      </c>
      <c r="P111" s="104">
        <f t="shared" si="10"/>
      </c>
      <c r="Q111" s="45">
        <f t="shared" si="11"/>
      </c>
    </row>
    <row r="112" spans="2:17" s="32" customFormat="1" ht="12">
      <c r="B112" s="21">
        <v>91</v>
      </c>
      <c r="C112" s="33"/>
      <c r="D112" s="40"/>
      <c r="E112" s="35"/>
      <c r="F112" s="35"/>
      <c r="G112" s="36"/>
      <c r="H112" s="36"/>
      <c r="I112" s="36"/>
      <c r="J112" s="36"/>
      <c r="K112" s="36"/>
      <c r="L112" s="37">
        <f t="shared" si="6"/>
      </c>
      <c r="M112" s="104">
        <f t="shared" si="7"/>
      </c>
      <c r="N112" s="45">
        <f t="shared" si="8"/>
      </c>
      <c r="O112" s="37">
        <f t="shared" si="9"/>
      </c>
      <c r="P112" s="104">
        <f t="shared" si="10"/>
      </c>
      <c r="Q112" s="45">
        <f t="shared" si="11"/>
      </c>
    </row>
    <row r="113" spans="2:17" s="32" customFormat="1" ht="12">
      <c r="B113" s="21">
        <v>92</v>
      </c>
      <c r="C113" s="33"/>
      <c r="D113" s="40"/>
      <c r="E113" s="35"/>
      <c r="F113" s="35"/>
      <c r="G113" s="36"/>
      <c r="H113" s="36"/>
      <c r="I113" s="36"/>
      <c r="J113" s="36"/>
      <c r="K113" s="36"/>
      <c r="L113" s="37">
        <f t="shared" si="6"/>
      </c>
      <c r="M113" s="104">
        <f t="shared" si="7"/>
      </c>
      <c r="N113" s="45">
        <f t="shared" si="8"/>
      </c>
      <c r="O113" s="37">
        <f t="shared" si="9"/>
      </c>
      <c r="P113" s="104">
        <f t="shared" si="10"/>
      </c>
      <c r="Q113" s="45">
        <f t="shared" si="11"/>
      </c>
    </row>
    <row r="114" spans="2:17" s="32" customFormat="1" ht="12">
      <c r="B114" s="21">
        <v>93</v>
      </c>
      <c r="C114" s="33"/>
      <c r="D114" s="40"/>
      <c r="E114" s="35"/>
      <c r="F114" s="35"/>
      <c r="G114" s="36"/>
      <c r="H114" s="36"/>
      <c r="I114" s="36"/>
      <c r="J114" s="36"/>
      <c r="K114" s="36"/>
      <c r="L114" s="37">
        <f t="shared" si="6"/>
      </c>
      <c r="M114" s="104">
        <f t="shared" si="7"/>
      </c>
      <c r="N114" s="45">
        <f t="shared" si="8"/>
      </c>
      <c r="O114" s="37">
        <f t="shared" si="9"/>
      </c>
      <c r="P114" s="104">
        <f t="shared" si="10"/>
      </c>
      <c r="Q114" s="45">
        <f t="shared" si="11"/>
      </c>
    </row>
    <row r="115" spans="2:17" s="32" customFormat="1" ht="12">
      <c r="B115" s="21">
        <v>94</v>
      </c>
      <c r="C115" s="33"/>
      <c r="D115" s="40"/>
      <c r="E115" s="35"/>
      <c r="F115" s="35"/>
      <c r="G115" s="36"/>
      <c r="H115" s="36"/>
      <c r="I115" s="36"/>
      <c r="J115" s="36"/>
      <c r="K115" s="36"/>
      <c r="L115" s="37">
        <f t="shared" si="6"/>
      </c>
      <c r="M115" s="104">
        <f t="shared" si="7"/>
      </c>
      <c r="N115" s="45">
        <f t="shared" si="8"/>
      </c>
      <c r="O115" s="37">
        <f t="shared" si="9"/>
      </c>
      <c r="P115" s="104">
        <f t="shared" si="10"/>
      </c>
      <c r="Q115" s="45">
        <f t="shared" si="11"/>
      </c>
    </row>
    <row r="116" spans="2:17" s="32" customFormat="1" ht="12">
      <c r="B116" s="21">
        <v>95</v>
      </c>
      <c r="C116" s="33"/>
      <c r="D116" s="40"/>
      <c r="E116" s="35"/>
      <c r="F116" s="35"/>
      <c r="G116" s="36"/>
      <c r="H116" s="36"/>
      <c r="I116" s="36"/>
      <c r="J116" s="36"/>
      <c r="K116" s="36"/>
      <c r="L116" s="37">
        <f t="shared" si="6"/>
      </c>
      <c r="M116" s="104">
        <f t="shared" si="7"/>
      </c>
      <c r="N116" s="45">
        <f t="shared" si="8"/>
      </c>
      <c r="O116" s="37">
        <f t="shared" si="9"/>
      </c>
      <c r="P116" s="104">
        <f t="shared" si="10"/>
      </c>
      <c r="Q116" s="45">
        <f t="shared" si="11"/>
      </c>
    </row>
    <row r="117" spans="2:17" s="32" customFormat="1" ht="12">
      <c r="B117" s="21">
        <v>96</v>
      </c>
      <c r="C117" s="33"/>
      <c r="D117" s="40"/>
      <c r="E117" s="35"/>
      <c r="F117" s="35"/>
      <c r="G117" s="36"/>
      <c r="H117" s="36"/>
      <c r="I117" s="36"/>
      <c r="J117" s="36"/>
      <c r="K117" s="36"/>
      <c r="L117" s="37">
        <f t="shared" si="6"/>
      </c>
      <c r="M117" s="104">
        <f t="shared" si="7"/>
      </c>
      <c r="N117" s="45">
        <f t="shared" si="8"/>
      </c>
      <c r="O117" s="37">
        <f t="shared" si="9"/>
      </c>
      <c r="P117" s="104">
        <f t="shared" si="10"/>
      </c>
      <c r="Q117" s="45">
        <f t="shared" si="11"/>
      </c>
    </row>
    <row r="118" spans="2:17" s="32" customFormat="1" ht="12">
      <c r="B118" s="21">
        <v>97</v>
      </c>
      <c r="C118" s="33"/>
      <c r="D118" s="40"/>
      <c r="E118" s="35"/>
      <c r="F118" s="35"/>
      <c r="G118" s="36"/>
      <c r="H118" s="36"/>
      <c r="I118" s="36"/>
      <c r="J118" s="36"/>
      <c r="K118" s="36"/>
      <c r="L118" s="37">
        <f t="shared" si="6"/>
      </c>
      <c r="M118" s="104">
        <f t="shared" si="7"/>
      </c>
      <c r="N118" s="45">
        <f t="shared" si="8"/>
      </c>
      <c r="O118" s="37">
        <f t="shared" si="9"/>
      </c>
      <c r="P118" s="104">
        <f t="shared" si="10"/>
      </c>
      <c r="Q118" s="45">
        <f t="shared" si="11"/>
      </c>
    </row>
    <row r="119" spans="2:17" s="32" customFormat="1" ht="12">
      <c r="B119" s="21">
        <v>98</v>
      </c>
      <c r="C119" s="33"/>
      <c r="D119" s="40"/>
      <c r="E119" s="35"/>
      <c r="F119" s="35"/>
      <c r="G119" s="36"/>
      <c r="H119" s="36"/>
      <c r="I119" s="36"/>
      <c r="J119" s="36"/>
      <c r="K119" s="36"/>
      <c r="L119" s="37">
        <f t="shared" si="6"/>
      </c>
      <c r="M119" s="104">
        <f t="shared" si="7"/>
      </c>
      <c r="N119" s="45">
        <f t="shared" si="8"/>
      </c>
      <c r="O119" s="37">
        <f t="shared" si="9"/>
      </c>
      <c r="P119" s="104">
        <f t="shared" si="10"/>
      </c>
      <c r="Q119" s="45">
        <f t="shared" si="11"/>
      </c>
    </row>
    <row r="120" spans="2:17" s="32" customFormat="1" ht="12">
      <c r="B120" s="21">
        <v>99</v>
      </c>
      <c r="C120" s="33"/>
      <c r="D120" s="40"/>
      <c r="E120" s="35"/>
      <c r="F120" s="35"/>
      <c r="G120" s="36"/>
      <c r="H120" s="36"/>
      <c r="I120" s="36"/>
      <c r="J120" s="36"/>
      <c r="K120" s="36"/>
      <c r="L120" s="37">
        <f t="shared" si="6"/>
      </c>
      <c r="M120" s="104">
        <f t="shared" si="7"/>
      </c>
      <c r="N120" s="45">
        <f t="shared" si="8"/>
      </c>
      <c r="O120" s="37">
        <f t="shared" si="9"/>
      </c>
      <c r="P120" s="104">
        <f t="shared" si="10"/>
      </c>
      <c r="Q120" s="45">
        <f t="shared" si="11"/>
      </c>
    </row>
    <row r="121" spans="2:17" s="32" customFormat="1" ht="12">
      <c r="B121" s="21">
        <v>100</v>
      </c>
      <c r="C121" s="33"/>
      <c r="D121" s="40"/>
      <c r="E121" s="35"/>
      <c r="F121" s="35"/>
      <c r="G121" s="36"/>
      <c r="H121" s="36"/>
      <c r="I121" s="36"/>
      <c r="J121" s="36"/>
      <c r="K121" s="36"/>
      <c r="L121" s="37">
        <f t="shared" si="6"/>
      </c>
      <c r="M121" s="104">
        <f t="shared" si="7"/>
      </c>
      <c r="N121" s="45">
        <f t="shared" si="8"/>
      </c>
      <c r="O121" s="37">
        <f t="shared" si="9"/>
      </c>
      <c r="P121" s="104">
        <f t="shared" si="10"/>
      </c>
      <c r="Q121" s="45">
        <f t="shared" si="11"/>
      </c>
    </row>
    <row r="122" spans="2:17" s="32" customFormat="1" ht="12">
      <c r="B122" s="21">
        <v>101</v>
      </c>
      <c r="C122" s="33"/>
      <c r="D122" s="40"/>
      <c r="E122" s="35"/>
      <c r="F122" s="35"/>
      <c r="G122" s="36"/>
      <c r="H122" s="36"/>
      <c r="I122" s="36"/>
      <c r="J122" s="36"/>
      <c r="K122" s="36"/>
      <c r="L122" s="37">
        <f t="shared" si="6"/>
      </c>
      <c r="M122" s="104">
        <f t="shared" si="7"/>
      </c>
      <c r="N122" s="45">
        <f t="shared" si="8"/>
      </c>
      <c r="O122" s="37">
        <f t="shared" si="9"/>
      </c>
      <c r="P122" s="104">
        <f t="shared" si="10"/>
      </c>
      <c r="Q122" s="45">
        <f t="shared" si="11"/>
      </c>
    </row>
    <row r="123" spans="2:17" s="32" customFormat="1" ht="12">
      <c r="B123" s="21">
        <v>102</v>
      </c>
      <c r="C123" s="33"/>
      <c r="D123" s="40"/>
      <c r="E123" s="35"/>
      <c r="F123" s="35"/>
      <c r="G123" s="36"/>
      <c r="H123" s="36"/>
      <c r="I123" s="36"/>
      <c r="J123" s="36"/>
      <c r="K123" s="36"/>
      <c r="L123" s="37">
        <f t="shared" si="6"/>
      </c>
      <c r="M123" s="104">
        <f t="shared" si="7"/>
      </c>
      <c r="N123" s="45">
        <f t="shared" si="8"/>
      </c>
      <c r="O123" s="37">
        <f t="shared" si="9"/>
      </c>
      <c r="P123" s="104">
        <f t="shared" si="10"/>
      </c>
      <c r="Q123" s="45">
        <f t="shared" si="11"/>
      </c>
    </row>
    <row r="124" spans="2:17" s="32" customFormat="1" ht="12">
      <c r="B124" s="21">
        <v>103</v>
      </c>
      <c r="C124" s="33"/>
      <c r="D124" s="40"/>
      <c r="E124" s="35"/>
      <c r="F124" s="35"/>
      <c r="G124" s="36"/>
      <c r="H124" s="36"/>
      <c r="I124" s="36"/>
      <c r="J124" s="36"/>
      <c r="K124" s="36"/>
      <c r="L124" s="37">
        <f t="shared" si="6"/>
      </c>
      <c r="M124" s="104">
        <f t="shared" si="7"/>
      </c>
      <c r="N124" s="45">
        <f t="shared" si="8"/>
      </c>
      <c r="O124" s="37">
        <f t="shared" si="9"/>
      </c>
      <c r="P124" s="104">
        <f t="shared" si="10"/>
      </c>
      <c r="Q124" s="45">
        <f t="shared" si="11"/>
      </c>
    </row>
    <row r="125" spans="2:17" s="32" customFormat="1" ht="12">
      <c r="B125" s="21">
        <v>104</v>
      </c>
      <c r="C125" s="33"/>
      <c r="D125" s="40"/>
      <c r="E125" s="35"/>
      <c r="F125" s="35"/>
      <c r="G125" s="36"/>
      <c r="H125" s="36"/>
      <c r="I125" s="36"/>
      <c r="J125" s="36"/>
      <c r="K125" s="36"/>
      <c r="L125" s="37">
        <f t="shared" si="6"/>
      </c>
      <c r="M125" s="104">
        <f t="shared" si="7"/>
      </c>
      <c r="N125" s="45">
        <f t="shared" si="8"/>
      </c>
      <c r="O125" s="37">
        <f t="shared" si="9"/>
      </c>
      <c r="P125" s="104">
        <f t="shared" si="10"/>
      </c>
      <c r="Q125" s="45">
        <f t="shared" si="11"/>
      </c>
    </row>
    <row r="126" spans="2:17" s="32" customFormat="1" ht="12">
      <c r="B126" s="21">
        <v>105</v>
      </c>
      <c r="C126" s="33"/>
      <c r="D126" s="40"/>
      <c r="E126" s="35"/>
      <c r="F126" s="35"/>
      <c r="G126" s="36"/>
      <c r="H126" s="36"/>
      <c r="I126" s="36"/>
      <c r="J126" s="36"/>
      <c r="K126" s="36"/>
      <c r="L126" s="37">
        <f t="shared" si="6"/>
      </c>
      <c r="M126" s="104">
        <f t="shared" si="7"/>
      </c>
      <c r="N126" s="45">
        <f t="shared" si="8"/>
      </c>
      <c r="O126" s="37">
        <f t="shared" si="9"/>
      </c>
      <c r="P126" s="104">
        <f t="shared" si="10"/>
      </c>
      <c r="Q126" s="45">
        <f t="shared" si="11"/>
      </c>
    </row>
    <row r="127" spans="2:17" s="32" customFormat="1" ht="12">
      <c r="B127" s="21">
        <v>106</v>
      </c>
      <c r="C127" s="33"/>
      <c r="D127" s="40"/>
      <c r="E127" s="35"/>
      <c r="F127" s="35"/>
      <c r="G127" s="36"/>
      <c r="H127" s="36"/>
      <c r="I127" s="36"/>
      <c r="J127" s="36"/>
      <c r="K127" s="36"/>
      <c r="L127" s="37">
        <f t="shared" si="6"/>
      </c>
      <c r="M127" s="104">
        <f t="shared" si="7"/>
      </c>
      <c r="N127" s="45">
        <f t="shared" si="8"/>
      </c>
      <c r="O127" s="37">
        <f t="shared" si="9"/>
      </c>
      <c r="P127" s="104">
        <f t="shared" si="10"/>
      </c>
      <c r="Q127" s="45">
        <f t="shared" si="11"/>
      </c>
    </row>
    <row r="128" spans="2:17" s="32" customFormat="1" ht="12">
      <c r="B128" s="21">
        <v>107</v>
      </c>
      <c r="C128" s="33"/>
      <c r="D128" s="40"/>
      <c r="E128" s="35"/>
      <c r="F128" s="35"/>
      <c r="G128" s="36"/>
      <c r="H128" s="36"/>
      <c r="I128" s="36"/>
      <c r="J128" s="36"/>
      <c r="K128" s="36"/>
      <c r="L128" s="37">
        <f t="shared" si="6"/>
      </c>
      <c r="M128" s="104">
        <f t="shared" si="7"/>
      </c>
      <c r="N128" s="45">
        <f t="shared" si="8"/>
      </c>
      <c r="O128" s="37">
        <f t="shared" si="9"/>
      </c>
      <c r="P128" s="104">
        <f t="shared" si="10"/>
      </c>
      <c r="Q128" s="45">
        <f t="shared" si="11"/>
      </c>
    </row>
    <row r="129" spans="2:17" s="32" customFormat="1" ht="12">
      <c r="B129" s="21">
        <v>108</v>
      </c>
      <c r="C129" s="33"/>
      <c r="D129" s="40"/>
      <c r="E129" s="35"/>
      <c r="F129" s="35"/>
      <c r="G129" s="36"/>
      <c r="H129" s="36"/>
      <c r="I129" s="36"/>
      <c r="J129" s="36"/>
      <c r="K129" s="36"/>
      <c r="L129" s="37">
        <f t="shared" si="6"/>
      </c>
      <c r="M129" s="104">
        <f t="shared" si="7"/>
      </c>
      <c r="N129" s="45">
        <f t="shared" si="8"/>
      </c>
      <c r="O129" s="37">
        <f t="shared" si="9"/>
      </c>
      <c r="P129" s="104">
        <f t="shared" si="10"/>
      </c>
      <c r="Q129" s="45">
        <f t="shared" si="11"/>
      </c>
    </row>
    <row r="130" spans="2:17" s="32" customFormat="1" ht="12">
      <c r="B130" s="21">
        <v>109</v>
      </c>
      <c r="C130" s="33"/>
      <c r="D130" s="40"/>
      <c r="E130" s="35"/>
      <c r="F130" s="35"/>
      <c r="G130" s="36"/>
      <c r="H130" s="36"/>
      <c r="I130" s="36"/>
      <c r="J130" s="36"/>
      <c r="K130" s="36"/>
      <c r="L130" s="37">
        <f t="shared" si="6"/>
      </c>
      <c r="M130" s="104">
        <f t="shared" si="7"/>
      </c>
      <c r="N130" s="45">
        <f t="shared" si="8"/>
      </c>
      <c r="O130" s="37">
        <f t="shared" si="9"/>
      </c>
      <c r="P130" s="104">
        <f t="shared" si="10"/>
      </c>
      <c r="Q130" s="45">
        <f t="shared" si="11"/>
      </c>
    </row>
    <row r="131" spans="2:17" s="32" customFormat="1" ht="12">
      <c r="B131" s="21">
        <v>110</v>
      </c>
      <c r="C131" s="33"/>
      <c r="D131" s="40"/>
      <c r="E131" s="35"/>
      <c r="F131" s="35"/>
      <c r="G131" s="36"/>
      <c r="H131" s="36"/>
      <c r="I131" s="36"/>
      <c r="J131" s="36"/>
      <c r="K131" s="36"/>
      <c r="L131" s="37">
        <f t="shared" si="6"/>
      </c>
      <c r="M131" s="104">
        <f t="shared" si="7"/>
      </c>
      <c r="N131" s="45">
        <f t="shared" si="8"/>
      </c>
      <c r="O131" s="37">
        <f t="shared" si="9"/>
      </c>
      <c r="P131" s="104">
        <f t="shared" si="10"/>
      </c>
      <c r="Q131" s="45">
        <f t="shared" si="11"/>
      </c>
    </row>
    <row r="132" spans="2:17" s="32" customFormat="1" ht="12">
      <c r="B132" s="21">
        <v>111</v>
      </c>
      <c r="C132" s="33"/>
      <c r="D132" s="40"/>
      <c r="E132" s="35"/>
      <c r="F132" s="35"/>
      <c r="G132" s="36"/>
      <c r="H132" s="36"/>
      <c r="I132" s="36"/>
      <c r="J132" s="36"/>
      <c r="K132" s="36"/>
      <c r="L132" s="37">
        <f t="shared" si="6"/>
      </c>
      <c r="M132" s="104">
        <f t="shared" si="7"/>
      </c>
      <c r="N132" s="45">
        <f t="shared" si="8"/>
      </c>
      <c r="O132" s="37">
        <f t="shared" si="9"/>
      </c>
      <c r="P132" s="104">
        <f t="shared" si="10"/>
      </c>
      <c r="Q132" s="45">
        <f t="shared" si="11"/>
      </c>
    </row>
    <row r="133" spans="2:17" s="32" customFormat="1" ht="12">
      <c r="B133" s="21">
        <v>112</v>
      </c>
      <c r="C133" s="33"/>
      <c r="D133" s="40"/>
      <c r="E133" s="35"/>
      <c r="F133" s="35"/>
      <c r="G133" s="36"/>
      <c r="H133" s="36"/>
      <c r="I133" s="36"/>
      <c r="J133" s="36"/>
      <c r="K133" s="36"/>
      <c r="L133" s="37">
        <f t="shared" si="6"/>
      </c>
      <c r="M133" s="104">
        <f t="shared" si="7"/>
      </c>
      <c r="N133" s="45">
        <f t="shared" si="8"/>
      </c>
      <c r="O133" s="37">
        <f t="shared" si="9"/>
      </c>
      <c r="P133" s="104">
        <f t="shared" si="10"/>
      </c>
      <c r="Q133" s="45">
        <f t="shared" si="11"/>
      </c>
    </row>
    <row r="134" spans="2:17" s="32" customFormat="1" ht="12">
      <c r="B134" s="21">
        <v>113</v>
      </c>
      <c r="C134" s="33"/>
      <c r="D134" s="40"/>
      <c r="E134" s="35"/>
      <c r="F134" s="35"/>
      <c r="G134" s="36"/>
      <c r="H134" s="36"/>
      <c r="I134" s="36"/>
      <c r="J134" s="36"/>
      <c r="K134" s="36"/>
      <c r="L134" s="37">
        <f t="shared" si="6"/>
      </c>
      <c r="M134" s="104">
        <f t="shared" si="7"/>
      </c>
      <c r="N134" s="45">
        <f t="shared" si="8"/>
      </c>
      <c r="O134" s="37">
        <f t="shared" si="9"/>
      </c>
      <c r="P134" s="104">
        <f t="shared" si="10"/>
      </c>
      <c r="Q134" s="45">
        <f t="shared" si="11"/>
      </c>
    </row>
    <row r="135" spans="2:17" s="32" customFormat="1" ht="12">
      <c r="B135" s="21">
        <v>114</v>
      </c>
      <c r="C135" s="33"/>
      <c r="D135" s="40"/>
      <c r="E135" s="35"/>
      <c r="F135" s="35"/>
      <c r="G135" s="36"/>
      <c r="H135" s="36"/>
      <c r="I135" s="36"/>
      <c r="J135" s="36"/>
      <c r="K135" s="36"/>
      <c r="L135" s="37">
        <f t="shared" si="6"/>
      </c>
      <c r="M135" s="104">
        <f t="shared" si="7"/>
      </c>
      <c r="N135" s="45">
        <f t="shared" si="8"/>
      </c>
      <c r="O135" s="37">
        <f t="shared" si="9"/>
      </c>
      <c r="P135" s="104">
        <f t="shared" si="10"/>
      </c>
      <c r="Q135" s="45">
        <f t="shared" si="11"/>
      </c>
    </row>
    <row r="136" spans="2:17" s="32" customFormat="1" ht="12">
      <c r="B136" s="21">
        <v>115</v>
      </c>
      <c r="C136" s="33"/>
      <c r="D136" s="40"/>
      <c r="E136" s="35"/>
      <c r="F136" s="35"/>
      <c r="G136" s="36"/>
      <c r="H136" s="36"/>
      <c r="I136" s="36"/>
      <c r="J136" s="36"/>
      <c r="K136" s="36"/>
      <c r="L136" s="37">
        <f t="shared" si="6"/>
      </c>
      <c r="M136" s="104">
        <f t="shared" si="7"/>
      </c>
      <c r="N136" s="45">
        <f t="shared" si="8"/>
      </c>
      <c r="O136" s="37">
        <f t="shared" si="9"/>
      </c>
      <c r="P136" s="104">
        <f t="shared" si="10"/>
      </c>
      <c r="Q136" s="45">
        <f t="shared" si="11"/>
      </c>
    </row>
    <row r="137" spans="2:17" s="32" customFormat="1" ht="12">
      <c r="B137" s="21">
        <v>116</v>
      </c>
      <c r="C137" s="33"/>
      <c r="D137" s="40"/>
      <c r="E137" s="35"/>
      <c r="F137" s="35"/>
      <c r="G137" s="36"/>
      <c r="H137" s="36"/>
      <c r="I137" s="36"/>
      <c r="J137" s="36"/>
      <c r="K137" s="36"/>
      <c r="L137" s="37">
        <f t="shared" si="6"/>
      </c>
      <c r="M137" s="104">
        <f t="shared" si="7"/>
      </c>
      <c r="N137" s="45">
        <f t="shared" si="8"/>
      </c>
      <c r="O137" s="37">
        <f t="shared" si="9"/>
      </c>
      <c r="P137" s="104">
        <f t="shared" si="10"/>
      </c>
      <c r="Q137" s="45">
        <f t="shared" si="11"/>
      </c>
    </row>
    <row r="138" spans="2:17" s="32" customFormat="1" ht="12">
      <c r="B138" s="21">
        <v>117</v>
      </c>
      <c r="C138" s="33"/>
      <c r="D138" s="40"/>
      <c r="E138" s="35"/>
      <c r="F138" s="35"/>
      <c r="G138" s="36"/>
      <c r="H138" s="36"/>
      <c r="I138" s="36"/>
      <c r="J138" s="36"/>
      <c r="K138" s="36"/>
      <c r="L138" s="37">
        <f t="shared" si="6"/>
      </c>
      <c r="M138" s="104">
        <f t="shared" si="7"/>
      </c>
      <c r="N138" s="45">
        <f t="shared" si="8"/>
      </c>
      <c r="O138" s="37">
        <f t="shared" si="9"/>
      </c>
      <c r="P138" s="104">
        <f t="shared" si="10"/>
      </c>
      <c r="Q138" s="45">
        <f t="shared" si="11"/>
      </c>
    </row>
    <row r="139" spans="2:17" s="32" customFormat="1" ht="12">
      <c r="B139" s="21">
        <v>118</v>
      </c>
      <c r="C139" s="33"/>
      <c r="D139" s="40"/>
      <c r="E139" s="35"/>
      <c r="F139" s="35"/>
      <c r="G139" s="36"/>
      <c r="H139" s="36"/>
      <c r="I139" s="36"/>
      <c r="J139" s="36"/>
      <c r="K139" s="36"/>
      <c r="L139" s="37">
        <f t="shared" si="6"/>
      </c>
      <c r="M139" s="104">
        <f t="shared" si="7"/>
      </c>
      <c r="N139" s="45">
        <f t="shared" si="8"/>
      </c>
      <c r="O139" s="37">
        <f t="shared" si="9"/>
      </c>
      <c r="P139" s="104">
        <f t="shared" si="10"/>
      </c>
      <c r="Q139" s="45">
        <f t="shared" si="11"/>
      </c>
    </row>
    <row r="140" spans="2:17" s="32" customFormat="1" ht="12">
      <c r="B140" s="21">
        <v>119</v>
      </c>
      <c r="C140" s="33"/>
      <c r="D140" s="40"/>
      <c r="E140" s="35"/>
      <c r="F140" s="35"/>
      <c r="G140" s="36"/>
      <c r="H140" s="36"/>
      <c r="I140" s="36"/>
      <c r="J140" s="36"/>
      <c r="K140" s="36"/>
      <c r="L140" s="37">
        <f t="shared" si="6"/>
      </c>
      <c r="M140" s="104">
        <f t="shared" si="7"/>
      </c>
      <c r="N140" s="45">
        <f t="shared" si="8"/>
      </c>
      <c r="O140" s="37">
        <f t="shared" si="9"/>
      </c>
      <c r="P140" s="104">
        <f t="shared" si="10"/>
      </c>
      <c r="Q140" s="45">
        <f t="shared" si="11"/>
      </c>
    </row>
    <row r="141" spans="2:17" s="32" customFormat="1" ht="12">
      <c r="B141" s="21">
        <v>120</v>
      </c>
      <c r="C141" s="33"/>
      <c r="D141" s="40"/>
      <c r="E141" s="35"/>
      <c r="F141" s="35"/>
      <c r="G141" s="36"/>
      <c r="H141" s="36"/>
      <c r="I141" s="36"/>
      <c r="J141" s="36"/>
      <c r="K141" s="36"/>
      <c r="L141" s="37">
        <f t="shared" si="6"/>
      </c>
      <c r="M141" s="104">
        <f t="shared" si="7"/>
      </c>
      <c r="N141" s="45">
        <f t="shared" si="8"/>
      </c>
      <c r="O141" s="37">
        <f t="shared" si="9"/>
      </c>
      <c r="P141" s="104">
        <f t="shared" si="10"/>
      </c>
      <c r="Q141" s="45">
        <f t="shared" si="11"/>
      </c>
    </row>
    <row r="142" spans="2:17" s="32" customFormat="1" ht="12">
      <c r="B142" s="21">
        <v>121</v>
      </c>
      <c r="C142" s="33"/>
      <c r="D142" s="40"/>
      <c r="E142" s="35"/>
      <c r="F142" s="35"/>
      <c r="G142" s="36"/>
      <c r="H142" s="36"/>
      <c r="I142" s="36"/>
      <c r="J142" s="36"/>
      <c r="K142" s="36"/>
      <c r="L142" s="37">
        <f t="shared" si="6"/>
      </c>
      <c r="M142" s="104">
        <f t="shared" si="7"/>
      </c>
      <c r="N142" s="45">
        <f t="shared" si="8"/>
      </c>
      <c r="O142" s="37">
        <f t="shared" si="9"/>
      </c>
      <c r="P142" s="104">
        <f t="shared" si="10"/>
      </c>
      <c r="Q142" s="45">
        <f t="shared" si="11"/>
      </c>
    </row>
    <row r="143" spans="2:17" s="32" customFormat="1" ht="12">
      <c r="B143" s="21">
        <v>122</v>
      </c>
      <c r="C143" s="33"/>
      <c r="D143" s="40"/>
      <c r="E143" s="35"/>
      <c r="F143" s="35"/>
      <c r="G143" s="36"/>
      <c r="H143" s="36"/>
      <c r="I143" s="36"/>
      <c r="J143" s="36"/>
      <c r="K143" s="36"/>
      <c r="L143" s="37">
        <f t="shared" si="6"/>
      </c>
      <c r="M143" s="104">
        <f t="shared" si="7"/>
      </c>
      <c r="N143" s="45">
        <f t="shared" si="8"/>
      </c>
      <c r="O143" s="37">
        <f t="shared" si="9"/>
      </c>
      <c r="P143" s="104">
        <f t="shared" si="10"/>
      </c>
      <c r="Q143" s="45">
        <f t="shared" si="11"/>
      </c>
    </row>
    <row r="144" spans="2:17" s="32" customFormat="1" ht="12">
      <c r="B144" s="21">
        <v>123</v>
      </c>
      <c r="C144" s="33"/>
      <c r="D144" s="40"/>
      <c r="E144" s="35"/>
      <c r="F144" s="35"/>
      <c r="G144" s="36"/>
      <c r="H144" s="36"/>
      <c r="I144" s="36"/>
      <c r="J144" s="36"/>
      <c r="K144" s="36"/>
      <c r="L144" s="37">
        <f t="shared" si="6"/>
      </c>
      <c r="M144" s="104">
        <f t="shared" si="7"/>
      </c>
      <c r="N144" s="45">
        <f t="shared" si="8"/>
      </c>
      <c r="O144" s="37">
        <f t="shared" si="9"/>
      </c>
      <c r="P144" s="104">
        <f t="shared" si="10"/>
      </c>
      <c r="Q144" s="45">
        <f t="shared" si="11"/>
      </c>
    </row>
    <row r="145" spans="2:17" s="32" customFormat="1" ht="12">
      <c r="B145" s="21">
        <v>124</v>
      </c>
      <c r="C145" s="33"/>
      <c r="D145" s="40"/>
      <c r="E145" s="35"/>
      <c r="F145" s="35"/>
      <c r="G145" s="36"/>
      <c r="H145" s="36"/>
      <c r="I145" s="36"/>
      <c r="J145" s="36"/>
      <c r="K145" s="36"/>
      <c r="L145" s="37">
        <f t="shared" si="6"/>
      </c>
      <c r="M145" s="104">
        <f t="shared" si="7"/>
      </c>
      <c r="N145" s="45">
        <f t="shared" si="8"/>
      </c>
      <c r="O145" s="37">
        <f t="shared" si="9"/>
      </c>
      <c r="P145" s="104">
        <f t="shared" si="10"/>
      </c>
      <c r="Q145" s="45">
        <f t="shared" si="11"/>
      </c>
    </row>
    <row r="146" spans="2:17" s="32" customFormat="1" ht="12">
      <c r="B146" s="21">
        <v>125</v>
      </c>
      <c r="C146" s="33"/>
      <c r="D146" s="40"/>
      <c r="E146" s="35"/>
      <c r="F146" s="35"/>
      <c r="G146" s="36"/>
      <c r="H146" s="36"/>
      <c r="I146" s="36"/>
      <c r="J146" s="36"/>
      <c r="K146" s="36"/>
      <c r="L146" s="37">
        <f t="shared" si="6"/>
      </c>
      <c r="M146" s="104">
        <f t="shared" si="7"/>
      </c>
      <c r="N146" s="45">
        <f t="shared" si="8"/>
      </c>
      <c r="O146" s="37">
        <f t="shared" si="9"/>
      </c>
      <c r="P146" s="104">
        <f t="shared" si="10"/>
      </c>
      <c r="Q146" s="45">
        <f t="shared" si="11"/>
      </c>
    </row>
    <row r="147" spans="2:17" s="32" customFormat="1" ht="12">
      <c r="B147" s="21">
        <v>126</v>
      </c>
      <c r="C147" s="33"/>
      <c r="D147" s="40"/>
      <c r="E147" s="35"/>
      <c r="F147" s="35"/>
      <c r="G147" s="36"/>
      <c r="H147" s="36"/>
      <c r="I147" s="36"/>
      <c r="J147" s="36"/>
      <c r="K147" s="36"/>
      <c r="L147" s="37">
        <f t="shared" si="6"/>
      </c>
      <c r="M147" s="104">
        <f t="shared" si="7"/>
      </c>
      <c r="N147" s="45">
        <f t="shared" si="8"/>
      </c>
      <c r="O147" s="37">
        <f t="shared" si="9"/>
      </c>
      <c r="P147" s="104">
        <f t="shared" si="10"/>
      </c>
      <c r="Q147" s="45">
        <f t="shared" si="11"/>
      </c>
    </row>
    <row r="148" spans="2:17" s="32" customFormat="1" ht="12">
      <c r="B148" s="21">
        <v>127</v>
      </c>
      <c r="C148" s="33"/>
      <c r="D148" s="40"/>
      <c r="E148" s="35"/>
      <c r="F148" s="35"/>
      <c r="G148" s="36"/>
      <c r="H148" s="36"/>
      <c r="I148" s="36"/>
      <c r="J148" s="36"/>
      <c r="K148" s="36"/>
      <c r="L148" s="37">
        <f t="shared" si="6"/>
      </c>
      <c r="M148" s="104">
        <f t="shared" si="7"/>
      </c>
      <c r="N148" s="45">
        <f t="shared" si="8"/>
      </c>
      <c r="O148" s="37">
        <f t="shared" si="9"/>
      </c>
      <c r="P148" s="104">
        <f t="shared" si="10"/>
      </c>
      <c r="Q148" s="45">
        <f t="shared" si="11"/>
      </c>
    </row>
    <row r="149" spans="2:17" s="32" customFormat="1" ht="12">
      <c r="B149" s="21">
        <v>128</v>
      </c>
      <c r="C149" s="33"/>
      <c r="D149" s="40"/>
      <c r="E149" s="35"/>
      <c r="F149" s="35"/>
      <c r="G149" s="36"/>
      <c r="H149" s="36"/>
      <c r="I149" s="36"/>
      <c r="J149" s="36"/>
      <c r="K149" s="36"/>
      <c r="L149" s="37">
        <f t="shared" si="6"/>
      </c>
      <c r="M149" s="104">
        <f t="shared" si="7"/>
      </c>
      <c r="N149" s="45">
        <f t="shared" si="8"/>
      </c>
      <c r="O149" s="37">
        <f t="shared" si="9"/>
      </c>
      <c r="P149" s="104">
        <f t="shared" si="10"/>
      </c>
      <c r="Q149" s="45">
        <f t="shared" si="11"/>
      </c>
    </row>
    <row r="150" spans="2:17" s="32" customFormat="1" ht="12">
      <c r="B150" s="21">
        <v>129</v>
      </c>
      <c r="C150" s="33"/>
      <c r="D150" s="40"/>
      <c r="E150" s="35"/>
      <c r="F150" s="35"/>
      <c r="G150" s="36"/>
      <c r="H150" s="36"/>
      <c r="I150" s="36"/>
      <c r="J150" s="36"/>
      <c r="K150" s="36"/>
      <c r="L150" s="37">
        <f t="shared" si="6"/>
      </c>
      <c r="M150" s="104">
        <f t="shared" si="7"/>
      </c>
      <c r="N150" s="45">
        <f t="shared" si="8"/>
      </c>
      <c r="O150" s="37">
        <f t="shared" si="9"/>
      </c>
      <c r="P150" s="104">
        <f t="shared" si="10"/>
      </c>
      <c r="Q150" s="45">
        <f t="shared" si="11"/>
      </c>
    </row>
    <row r="151" spans="2:17" s="32" customFormat="1" ht="12">
      <c r="B151" s="21">
        <v>130</v>
      </c>
      <c r="C151" s="33"/>
      <c r="D151" s="40"/>
      <c r="E151" s="35"/>
      <c r="F151" s="35"/>
      <c r="G151" s="36"/>
      <c r="H151" s="36"/>
      <c r="I151" s="36"/>
      <c r="J151" s="36"/>
      <c r="K151" s="36"/>
      <c r="L151" s="37">
        <f aca="true" t="shared" si="12" ref="L151:L214">+IF(G151="","",IF(J151="",G151+90,""))</f>
      </c>
      <c r="M151" s="104">
        <f aca="true" t="shared" si="13" ref="M151:M214">+IF(L151="","",IF(N151="",IF((L151-20)&lt;$O$3,"注意",""),""))</f>
      </c>
      <c r="N151" s="45">
        <f aca="true" t="shared" si="14" ref="N151:N214">+IF(L151="","",IF(L151&lt;$O$3,"請求",""))</f>
      </c>
      <c r="O151" s="37">
        <f aca="true" t="shared" si="15" ref="O151:O214">+IF(G151="","",IF(K151="",G151+180,""))</f>
      </c>
      <c r="P151" s="104">
        <f aca="true" t="shared" si="16" ref="P151:P214">+IF(O151="","",IF(Q151="",IF((O151-20)&lt;$O$3,"注意",""),""))</f>
      </c>
      <c r="Q151" s="45">
        <f aca="true" t="shared" si="17" ref="Q151:Q214">+IF(O151="","",IF(O151&lt;$O$3,"請求",""))</f>
      </c>
    </row>
    <row r="152" spans="2:17" s="32" customFormat="1" ht="12">
      <c r="B152" s="21">
        <v>131</v>
      </c>
      <c r="C152" s="33"/>
      <c r="D152" s="40"/>
      <c r="E152" s="35"/>
      <c r="F152" s="35"/>
      <c r="G152" s="36"/>
      <c r="H152" s="36"/>
      <c r="I152" s="36"/>
      <c r="J152" s="36"/>
      <c r="K152" s="36"/>
      <c r="L152" s="37">
        <f t="shared" si="12"/>
      </c>
      <c r="M152" s="104">
        <f t="shared" si="13"/>
      </c>
      <c r="N152" s="45">
        <f t="shared" si="14"/>
      </c>
      <c r="O152" s="37">
        <f t="shared" si="15"/>
      </c>
      <c r="P152" s="104">
        <f t="shared" si="16"/>
      </c>
      <c r="Q152" s="45">
        <f t="shared" si="17"/>
      </c>
    </row>
    <row r="153" spans="2:17" s="32" customFormat="1" ht="12">
      <c r="B153" s="21">
        <v>132</v>
      </c>
      <c r="C153" s="33"/>
      <c r="D153" s="40"/>
      <c r="E153" s="35"/>
      <c r="F153" s="35"/>
      <c r="G153" s="36"/>
      <c r="H153" s="36"/>
      <c r="I153" s="36"/>
      <c r="J153" s="36"/>
      <c r="K153" s="36"/>
      <c r="L153" s="37">
        <f t="shared" si="12"/>
      </c>
      <c r="M153" s="104">
        <f t="shared" si="13"/>
      </c>
      <c r="N153" s="45">
        <f t="shared" si="14"/>
      </c>
      <c r="O153" s="37">
        <f t="shared" si="15"/>
      </c>
      <c r="P153" s="104">
        <f t="shared" si="16"/>
      </c>
      <c r="Q153" s="45">
        <f t="shared" si="17"/>
      </c>
    </row>
    <row r="154" spans="2:17" s="32" customFormat="1" ht="12">
      <c r="B154" s="21">
        <v>133</v>
      </c>
      <c r="C154" s="33"/>
      <c r="D154" s="40"/>
      <c r="E154" s="35"/>
      <c r="F154" s="35"/>
      <c r="G154" s="36"/>
      <c r="H154" s="36"/>
      <c r="I154" s="36"/>
      <c r="J154" s="36"/>
      <c r="K154" s="36"/>
      <c r="L154" s="37">
        <f t="shared" si="12"/>
      </c>
      <c r="M154" s="104">
        <f t="shared" si="13"/>
      </c>
      <c r="N154" s="45">
        <f t="shared" si="14"/>
      </c>
      <c r="O154" s="37">
        <f t="shared" si="15"/>
      </c>
      <c r="P154" s="104">
        <f t="shared" si="16"/>
      </c>
      <c r="Q154" s="45">
        <f t="shared" si="17"/>
      </c>
    </row>
    <row r="155" spans="2:17" s="32" customFormat="1" ht="12">
      <c r="B155" s="21">
        <v>134</v>
      </c>
      <c r="C155" s="33"/>
      <c r="D155" s="40"/>
      <c r="E155" s="35"/>
      <c r="F155" s="35"/>
      <c r="G155" s="36"/>
      <c r="H155" s="36"/>
      <c r="I155" s="36"/>
      <c r="J155" s="36"/>
      <c r="K155" s="36"/>
      <c r="L155" s="37">
        <f t="shared" si="12"/>
      </c>
      <c r="M155" s="104">
        <f t="shared" si="13"/>
      </c>
      <c r="N155" s="45">
        <f t="shared" si="14"/>
      </c>
      <c r="O155" s="37">
        <f t="shared" si="15"/>
      </c>
      <c r="P155" s="104">
        <f t="shared" si="16"/>
      </c>
      <c r="Q155" s="45">
        <f t="shared" si="17"/>
      </c>
    </row>
    <row r="156" spans="2:17" s="32" customFormat="1" ht="12">
      <c r="B156" s="21">
        <v>135</v>
      </c>
      <c r="C156" s="33"/>
      <c r="D156" s="40"/>
      <c r="E156" s="35"/>
      <c r="F156" s="35"/>
      <c r="G156" s="36"/>
      <c r="H156" s="36"/>
      <c r="I156" s="36"/>
      <c r="J156" s="36"/>
      <c r="K156" s="36"/>
      <c r="L156" s="37">
        <f t="shared" si="12"/>
      </c>
      <c r="M156" s="104">
        <f t="shared" si="13"/>
      </c>
      <c r="N156" s="45">
        <f t="shared" si="14"/>
      </c>
      <c r="O156" s="37">
        <f t="shared" si="15"/>
      </c>
      <c r="P156" s="104">
        <f t="shared" si="16"/>
      </c>
      <c r="Q156" s="45">
        <f t="shared" si="17"/>
      </c>
    </row>
    <row r="157" spans="2:17" s="32" customFormat="1" ht="12">
      <c r="B157" s="21">
        <v>136</v>
      </c>
      <c r="C157" s="33"/>
      <c r="D157" s="40"/>
      <c r="E157" s="35"/>
      <c r="F157" s="35"/>
      <c r="G157" s="36"/>
      <c r="H157" s="36"/>
      <c r="I157" s="36"/>
      <c r="J157" s="36"/>
      <c r="K157" s="36"/>
      <c r="L157" s="37">
        <f t="shared" si="12"/>
      </c>
      <c r="M157" s="104">
        <f t="shared" si="13"/>
      </c>
      <c r="N157" s="45">
        <f t="shared" si="14"/>
      </c>
      <c r="O157" s="37">
        <f t="shared" si="15"/>
      </c>
      <c r="P157" s="104">
        <f t="shared" si="16"/>
      </c>
      <c r="Q157" s="45">
        <f t="shared" si="17"/>
      </c>
    </row>
    <row r="158" spans="2:17" s="32" customFormat="1" ht="12">
      <c r="B158" s="21">
        <v>137</v>
      </c>
      <c r="C158" s="33"/>
      <c r="D158" s="40"/>
      <c r="E158" s="35"/>
      <c r="F158" s="35"/>
      <c r="G158" s="36"/>
      <c r="H158" s="36"/>
      <c r="I158" s="36"/>
      <c r="J158" s="36"/>
      <c r="K158" s="36"/>
      <c r="L158" s="37">
        <f t="shared" si="12"/>
      </c>
      <c r="M158" s="104">
        <f t="shared" si="13"/>
      </c>
      <c r="N158" s="45">
        <f t="shared" si="14"/>
      </c>
      <c r="O158" s="37">
        <f t="shared" si="15"/>
      </c>
      <c r="P158" s="104">
        <f t="shared" si="16"/>
      </c>
      <c r="Q158" s="45">
        <f t="shared" si="17"/>
      </c>
    </row>
    <row r="159" spans="2:17" s="32" customFormat="1" ht="12">
      <c r="B159" s="21">
        <v>138</v>
      </c>
      <c r="C159" s="33"/>
      <c r="D159" s="40"/>
      <c r="E159" s="35"/>
      <c r="F159" s="35"/>
      <c r="G159" s="36"/>
      <c r="H159" s="36"/>
      <c r="I159" s="36"/>
      <c r="J159" s="36"/>
      <c r="K159" s="36"/>
      <c r="L159" s="37">
        <f t="shared" si="12"/>
      </c>
      <c r="M159" s="104">
        <f t="shared" si="13"/>
      </c>
      <c r="N159" s="45">
        <f t="shared" si="14"/>
      </c>
      <c r="O159" s="37">
        <f t="shared" si="15"/>
      </c>
      <c r="P159" s="104">
        <f t="shared" si="16"/>
      </c>
      <c r="Q159" s="45">
        <f t="shared" si="17"/>
      </c>
    </row>
    <row r="160" spans="2:17" s="32" customFormat="1" ht="12">
      <c r="B160" s="21">
        <v>139</v>
      </c>
      <c r="C160" s="33"/>
      <c r="D160" s="40"/>
      <c r="E160" s="35"/>
      <c r="F160" s="35"/>
      <c r="G160" s="36"/>
      <c r="H160" s="36"/>
      <c r="I160" s="36"/>
      <c r="J160" s="36"/>
      <c r="K160" s="36"/>
      <c r="L160" s="37">
        <f t="shared" si="12"/>
      </c>
      <c r="M160" s="104">
        <f t="shared" si="13"/>
      </c>
      <c r="N160" s="45">
        <f t="shared" si="14"/>
      </c>
      <c r="O160" s="37">
        <f t="shared" si="15"/>
      </c>
      <c r="P160" s="104">
        <f t="shared" si="16"/>
      </c>
      <c r="Q160" s="45">
        <f t="shared" si="17"/>
      </c>
    </row>
    <row r="161" spans="2:17" s="32" customFormat="1" ht="12">
      <c r="B161" s="21">
        <v>140</v>
      </c>
      <c r="C161" s="33"/>
      <c r="D161" s="40"/>
      <c r="E161" s="35"/>
      <c r="F161" s="35"/>
      <c r="G161" s="36"/>
      <c r="H161" s="36"/>
      <c r="I161" s="36"/>
      <c r="J161" s="36"/>
      <c r="K161" s="36"/>
      <c r="L161" s="37">
        <f t="shared" si="12"/>
      </c>
      <c r="M161" s="104">
        <f t="shared" si="13"/>
      </c>
      <c r="N161" s="45">
        <f t="shared" si="14"/>
      </c>
      <c r="O161" s="37">
        <f t="shared" si="15"/>
      </c>
      <c r="P161" s="104">
        <f t="shared" si="16"/>
      </c>
      <c r="Q161" s="45">
        <f t="shared" si="17"/>
      </c>
    </row>
    <row r="162" spans="2:17" s="32" customFormat="1" ht="12">
      <c r="B162" s="21">
        <v>141</v>
      </c>
      <c r="C162" s="33"/>
      <c r="D162" s="40"/>
      <c r="E162" s="35"/>
      <c r="F162" s="35"/>
      <c r="G162" s="36"/>
      <c r="H162" s="36"/>
      <c r="I162" s="36"/>
      <c r="J162" s="36"/>
      <c r="K162" s="36"/>
      <c r="L162" s="37">
        <f t="shared" si="12"/>
      </c>
      <c r="M162" s="104">
        <f t="shared" si="13"/>
      </c>
      <c r="N162" s="45">
        <f t="shared" si="14"/>
      </c>
      <c r="O162" s="37">
        <f t="shared" si="15"/>
      </c>
      <c r="P162" s="104">
        <f t="shared" si="16"/>
      </c>
      <c r="Q162" s="45">
        <f t="shared" si="17"/>
      </c>
    </row>
    <row r="163" spans="2:17" s="32" customFormat="1" ht="12">
      <c r="B163" s="21">
        <v>142</v>
      </c>
      <c r="C163" s="33"/>
      <c r="D163" s="40"/>
      <c r="E163" s="35"/>
      <c r="F163" s="35"/>
      <c r="G163" s="36"/>
      <c r="H163" s="36"/>
      <c r="I163" s="36"/>
      <c r="J163" s="36"/>
      <c r="K163" s="36"/>
      <c r="L163" s="37">
        <f t="shared" si="12"/>
      </c>
      <c r="M163" s="104">
        <f t="shared" si="13"/>
      </c>
      <c r="N163" s="45">
        <f t="shared" si="14"/>
      </c>
      <c r="O163" s="37">
        <f t="shared" si="15"/>
      </c>
      <c r="P163" s="104">
        <f t="shared" si="16"/>
      </c>
      <c r="Q163" s="45">
        <f t="shared" si="17"/>
      </c>
    </row>
    <row r="164" spans="2:17" s="32" customFormat="1" ht="12">
      <c r="B164" s="21">
        <v>143</v>
      </c>
      <c r="C164" s="33"/>
      <c r="D164" s="40"/>
      <c r="E164" s="35"/>
      <c r="F164" s="35"/>
      <c r="G164" s="36"/>
      <c r="H164" s="36"/>
      <c r="I164" s="36"/>
      <c r="J164" s="36"/>
      <c r="K164" s="36"/>
      <c r="L164" s="37">
        <f t="shared" si="12"/>
      </c>
      <c r="M164" s="104">
        <f t="shared" si="13"/>
      </c>
      <c r="N164" s="45">
        <f t="shared" si="14"/>
      </c>
      <c r="O164" s="37">
        <f t="shared" si="15"/>
      </c>
      <c r="P164" s="104">
        <f t="shared" si="16"/>
      </c>
      <c r="Q164" s="45">
        <f t="shared" si="17"/>
      </c>
    </row>
    <row r="165" spans="2:17" s="32" customFormat="1" ht="12">
      <c r="B165" s="21">
        <v>144</v>
      </c>
      <c r="C165" s="33"/>
      <c r="D165" s="40"/>
      <c r="E165" s="35"/>
      <c r="F165" s="35"/>
      <c r="G165" s="36"/>
      <c r="H165" s="36"/>
      <c r="I165" s="36"/>
      <c r="J165" s="36"/>
      <c r="K165" s="36"/>
      <c r="L165" s="37">
        <f t="shared" si="12"/>
      </c>
      <c r="M165" s="104">
        <f t="shared" si="13"/>
      </c>
      <c r="N165" s="45">
        <f t="shared" si="14"/>
      </c>
      <c r="O165" s="37">
        <f t="shared" si="15"/>
      </c>
      <c r="P165" s="104">
        <f t="shared" si="16"/>
      </c>
      <c r="Q165" s="45">
        <f t="shared" si="17"/>
      </c>
    </row>
    <row r="166" spans="2:17" s="32" customFormat="1" ht="12">
      <c r="B166" s="21">
        <v>145</v>
      </c>
      <c r="C166" s="33"/>
      <c r="D166" s="40"/>
      <c r="E166" s="35"/>
      <c r="F166" s="35"/>
      <c r="G166" s="36"/>
      <c r="H166" s="36"/>
      <c r="I166" s="36"/>
      <c r="J166" s="36"/>
      <c r="K166" s="36"/>
      <c r="L166" s="37">
        <f t="shared" si="12"/>
      </c>
      <c r="M166" s="104">
        <f t="shared" si="13"/>
      </c>
      <c r="N166" s="45">
        <f t="shared" si="14"/>
      </c>
      <c r="O166" s="37">
        <f t="shared" si="15"/>
      </c>
      <c r="P166" s="104">
        <f t="shared" si="16"/>
      </c>
      <c r="Q166" s="45">
        <f t="shared" si="17"/>
      </c>
    </row>
    <row r="167" spans="2:17" s="32" customFormat="1" ht="12">
      <c r="B167" s="21">
        <v>146</v>
      </c>
      <c r="C167" s="33"/>
      <c r="D167" s="40"/>
      <c r="E167" s="35"/>
      <c r="F167" s="35"/>
      <c r="G167" s="36"/>
      <c r="H167" s="36"/>
      <c r="I167" s="36"/>
      <c r="J167" s="36"/>
      <c r="K167" s="36"/>
      <c r="L167" s="37">
        <f t="shared" si="12"/>
      </c>
      <c r="M167" s="104">
        <f t="shared" si="13"/>
      </c>
      <c r="N167" s="45">
        <f t="shared" si="14"/>
      </c>
      <c r="O167" s="37">
        <f t="shared" si="15"/>
      </c>
      <c r="P167" s="104">
        <f t="shared" si="16"/>
      </c>
      <c r="Q167" s="45">
        <f t="shared" si="17"/>
      </c>
    </row>
    <row r="168" spans="2:17" s="32" customFormat="1" ht="12">
      <c r="B168" s="21">
        <v>147</v>
      </c>
      <c r="C168" s="33"/>
      <c r="D168" s="40"/>
      <c r="E168" s="35"/>
      <c r="F168" s="35"/>
      <c r="G168" s="36"/>
      <c r="H168" s="36"/>
      <c r="I168" s="36"/>
      <c r="J168" s="36"/>
      <c r="K168" s="36"/>
      <c r="L168" s="37">
        <f t="shared" si="12"/>
      </c>
      <c r="M168" s="104">
        <f t="shared" si="13"/>
      </c>
      <c r="N168" s="45">
        <f t="shared" si="14"/>
      </c>
      <c r="O168" s="37">
        <f t="shared" si="15"/>
      </c>
      <c r="P168" s="104">
        <f t="shared" si="16"/>
      </c>
      <c r="Q168" s="45">
        <f t="shared" si="17"/>
      </c>
    </row>
    <row r="169" spans="2:17" s="32" customFormat="1" ht="12">
      <c r="B169" s="21">
        <v>148</v>
      </c>
      <c r="C169" s="33"/>
      <c r="D169" s="40"/>
      <c r="E169" s="35"/>
      <c r="F169" s="35"/>
      <c r="G169" s="36"/>
      <c r="H169" s="36"/>
      <c r="I169" s="36"/>
      <c r="J169" s="36"/>
      <c r="K169" s="36"/>
      <c r="L169" s="37">
        <f t="shared" si="12"/>
      </c>
      <c r="M169" s="104">
        <f t="shared" si="13"/>
      </c>
      <c r="N169" s="45">
        <f t="shared" si="14"/>
      </c>
      <c r="O169" s="37">
        <f t="shared" si="15"/>
      </c>
      <c r="P169" s="104">
        <f t="shared" si="16"/>
      </c>
      <c r="Q169" s="45">
        <f t="shared" si="17"/>
      </c>
    </row>
    <row r="170" spans="2:17" s="32" customFormat="1" ht="12">
      <c r="B170" s="21">
        <v>149</v>
      </c>
      <c r="C170" s="33"/>
      <c r="D170" s="40"/>
      <c r="E170" s="35"/>
      <c r="F170" s="35"/>
      <c r="G170" s="36"/>
      <c r="H170" s="36"/>
      <c r="I170" s="36"/>
      <c r="J170" s="36"/>
      <c r="K170" s="36"/>
      <c r="L170" s="37">
        <f t="shared" si="12"/>
      </c>
      <c r="M170" s="104">
        <f t="shared" si="13"/>
      </c>
      <c r="N170" s="45">
        <f t="shared" si="14"/>
      </c>
      <c r="O170" s="37">
        <f t="shared" si="15"/>
      </c>
      <c r="P170" s="104">
        <f t="shared" si="16"/>
      </c>
      <c r="Q170" s="45">
        <f t="shared" si="17"/>
      </c>
    </row>
    <row r="171" spans="2:17" s="32" customFormat="1" ht="12">
      <c r="B171" s="21">
        <v>150</v>
      </c>
      <c r="C171" s="33"/>
      <c r="D171" s="40"/>
      <c r="E171" s="35"/>
      <c r="F171" s="35"/>
      <c r="G171" s="36"/>
      <c r="H171" s="36"/>
      <c r="I171" s="36"/>
      <c r="J171" s="36"/>
      <c r="K171" s="36"/>
      <c r="L171" s="37">
        <f t="shared" si="12"/>
      </c>
      <c r="M171" s="104">
        <f t="shared" si="13"/>
      </c>
      <c r="N171" s="45">
        <f t="shared" si="14"/>
      </c>
      <c r="O171" s="37">
        <f t="shared" si="15"/>
      </c>
      <c r="P171" s="104">
        <f t="shared" si="16"/>
      </c>
      <c r="Q171" s="45">
        <f t="shared" si="17"/>
      </c>
    </row>
    <row r="172" spans="2:17" s="32" customFormat="1" ht="12">
      <c r="B172" s="21">
        <v>151</v>
      </c>
      <c r="C172" s="33"/>
      <c r="D172" s="40"/>
      <c r="E172" s="35"/>
      <c r="F172" s="35"/>
      <c r="G172" s="36"/>
      <c r="H172" s="36"/>
      <c r="I172" s="36"/>
      <c r="J172" s="36"/>
      <c r="K172" s="36"/>
      <c r="L172" s="37">
        <f t="shared" si="12"/>
      </c>
      <c r="M172" s="104">
        <f t="shared" si="13"/>
      </c>
      <c r="N172" s="45">
        <f t="shared" si="14"/>
      </c>
      <c r="O172" s="37">
        <f t="shared" si="15"/>
      </c>
      <c r="P172" s="104">
        <f t="shared" si="16"/>
      </c>
      <c r="Q172" s="45">
        <f t="shared" si="17"/>
      </c>
    </row>
    <row r="173" spans="2:17" s="32" customFormat="1" ht="12">
      <c r="B173" s="21">
        <v>152</v>
      </c>
      <c r="C173" s="33"/>
      <c r="D173" s="40"/>
      <c r="E173" s="35"/>
      <c r="F173" s="35"/>
      <c r="G173" s="36"/>
      <c r="H173" s="36"/>
      <c r="I173" s="36"/>
      <c r="J173" s="36"/>
      <c r="K173" s="36"/>
      <c r="L173" s="37">
        <f t="shared" si="12"/>
      </c>
      <c r="M173" s="104">
        <f t="shared" si="13"/>
      </c>
      <c r="N173" s="45">
        <f t="shared" si="14"/>
      </c>
      <c r="O173" s="37">
        <f t="shared" si="15"/>
      </c>
      <c r="P173" s="104">
        <f t="shared" si="16"/>
      </c>
      <c r="Q173" s="45">
        <f t="shared" si="17"/>
      </c>
    </row>
    <row r="174" spans="2:17" s="32" customFormat="1" ht="12">
      <c r="B174" s="21">
        <v>153</v>
      </c>
      <c r="C174" s="33"/>
      <c r="D174" s="40"/>
      <c r="E174" s="35"/>
      <c r="F174" s="35"/>
      <c r="G174" s="36"/>
      <c r="H174" s="36"/>
      <c r="I174" s="36"/>
      <c r="J174" s="36"/>
      <c r="K174" s="36"/>
      <c r="L174" s="37">
        <f t="shared" si="12"/>
      </c>
      <c r="M174" s="104">
        <f t="shared" si="13"/>
      </c>
      <c r="N174" s="45">
        <f t="shared" si="14"/>
      </c>
      <c r="O174" s="37">
        <f t="shared" si="15"/>
      </c>
      <c r="P174" s="104">
        <f t="shared" si="16"/>
      </c>
      <c r="Q174" s="45">
        <f t="shared" si="17"/>
      </c>
    </row>
    <row r="175" spans="2:17" s="32" customFormat="1" ht="12">
      <c r="B175" s="21">
        <v>154</v>
      </c>
      <c r="C175" s="33"/>
      <c r="D175" s="40"/>
      <c r="E175" s="35"/>
      <c r="F175" s="35"/>
      <c r="G175" s="36"/>
      <c r="H175" s="36"/>
      <c r="I175" s="36"/>
      <c r="J175" s="36"/>
      <c r="K175" s="36"/>
      <c r="L175" s="37">
        <f t="shared" si="12"/>
      </c>
      <c r="M175" s="104">
        <f t="shared" si="13"/>
      </c>
      <c r="N175" s="45">
        <f t="shared" si="14"/>
      </c>
      <c r="O175" s="37">
        <f t="shared" si="15"/>
      </c>
      <c r="P175" s="104">
        <f t="shared" si="16"/>
      </c>
      <c r="Q175" s="45">
        <f t="shared" si="17"/>
      </c>
    </row>
    <row r="176" spans="2:17" s="32" customFormat="1" ht="12">
      <c r="B176" s="21">
        <v>155</v>
      </c>
      <c r="C176" s="33"/>
      <c r="D176" s="40"/>
      <c r="E176" s="35"/>
      <c r="F176" s="35"/>
      <c r="G176" s="36"/>
      <c r="H176" s="36"/>
      <c r="I176" s="36"/>
      <c r="J176" s="36"/>
      <c r="K176" s="36"/>
      <c r="L176" s="37">
        <f t="shared" si="12"/>
      </c>
      <c r="M176" s="104">
        <f t="shared" si="13"/>
      </c>
      <c r="N176" s="45">
        <f t="shared" si="14"/>
      </c>
      <c r="O176" s="37">
        <f t="shared" si="15"/>
      </c>
      <c r="P176" s="104">
        <f t="shared" si="16"/>
      </c>
      <c r="Q176" s="45">
        <f t="shared" si="17"/>
      </c>
    </row>
    <row r="177" spans="2:17" s="32" customFormat="1" ht="12">
      <c r="B177" s="21">
        <v>156</v>
      </c>
      <c r="C177" s="33"/>
      <c r="D177" s="40"/>
      <c r="E177" s="35"/>
      <c r="F177" s="35"/>
      <c r="G177" s="36"/>
      <c r="H177" s="36"/>
      <c r="I177" s="36"/>
      <c r="J177" s="36"/>
      <c r="K177" s="36"/>
      <c r="L177" s="37">
        <f t="shared" si="12"/>
      </c>
      <c r="M177" s="104">
        <f t="shared" si="13"/>
      </c>
      <c r="N177" s="45">
        <f t="shared" si="14"/>
      </c>
      <c r="O177" s="37">
        <f t="shared" si="15"/>
      </c>
      <c r="P177" s="104">
        <f t="shared" si="16"/>
      </c>
      <c r="Q177" s="45">
        <f t="shared" si="17"/>
      </c>
    </row>
    <row r="178" spans="2:17" s="32" customFormat="1" ht="12">
      <c r="B178" s="21">
        <v>157</v>
      </c>
      <c r="C178" s="33"/>
      <c r="D178" s="40"/>
      <c r="E178" s="35"/>
      <c r="F178" s="35"/>
      <c r="G178" s="36"/>
      <c r="H178" s="36"/>
      <c r="I178" s="36"/>
      <c r="J178" s="36"/>
      <c r="K178" s="36"/>
      <c r="L178" s="37">
        <f t="shared" si="12"/>
      </c>
      <c r="M178" s="104">
        <f t="shared" si="13"/>
      </c>
      <c r="N178" s="45">
        <f t="shared" si="14"/>
      </c>
      <c r="O178" s="37">
        <f t="shared" si="15"/>
      </c>
      <c r="P178" s="104">
        <f t="shared" si="16"/>
      </c>
      <c r="Q178" s="45">
        <f t="shared" si="17"/>
      </c>
    </row>
    <row r="179" spans="2:17" s="32" customFormat="1" ht="12">
      <c r="B179" s="21">
        <v>158</v>
      </c>
      <c r="C179" s="33"/>
      <c r="D179" s="40"/>
      <c r="E179" s="35"/>
      <c r="F179" s="35"/>
      <c r="G179" s="36"/>
      <c r="H179" s="36"/>
      <c r="I179" s="36"/>
      <c r="J179" s="36"/>
      <c r="K179" s="36"/>
      <c r="L179" s="37">
        <f t="shared" si="12"/>
      </c>
      <c r="M179" s="104">
        <f t="shared" si="13"/>
      </c>
      <c r="N179" s="45">
        <f t="shared" si="14"/>
      </c>
      <c r="O179" s="37">
        <f t="shared" si="15"/>
      </c>
      <c r="P179" s="104">
        <f t="shared" si="16"/>
      </c>
      <c r="Q179" s="45">
        <f t="shared" si="17"/>
      </c>
    </row>
    <row r="180" spans="2:17" s="32" customFormat="1" ht="12">
      <c r="B180" s="21">
        <v>159</v>
      </c>
      <c r="C180" s="33"/>
      <c r="D180" s="40"/>
      <c r="E180" s="35"/>
      <c r="F180" s="35"/>
      <c r="G180" s="36"/>
      <c r="H180" s="36"/>
      <c r="I180" s="36"/>
      <c r="J180" s="36"/>
      <c r="K180" s="36"/>
      <c r="L180" s="37">
        <f t="shared" si="12"/>
      </c>
      <c r="M180" s="104">
        <f t="shared" si="13"/>
      </c>
      <c r="N180" s="45">
        <f t="shared" si="14"/>
      </c>
      <c r="O180" s="37">
        <f t="shared" si="15"/>
      </c>
      <c r="P180" s="104">
        <f t="shared" si="16"/>
      </c>
      <c r="Q180" s="45">
        <f t="shared" si="17"/>
      </c>
    </row>
    <row r="181" spans="2:17" s="32" customFormat="1" ht="12">
      <c r="B181" s="21">
        <v>160</v>
      </c>
      <c r="C181" s="33"/>
      <c r="D181" s="40"/>
      <c r="E181" s="35"/>
      <c r="F181" s="35"/>
      <c r="G181" s="36"/>
      <c r="H181" s="36"/>
      <c r="I181" s="36"/>
      <c r="J181" s="36"/>
      <c r="K181" s="36"/>
      <c r="L181" s="37">
        <f t="shared" si="12"/>
      </c>
      <c r="M181" s="104">
        <f t="shared" si="13"/>
      </c>
      <c r="N181" s="45">
        <f t="shared" si="14"/>
      </c>
      <c r="O181" s="37">
        <f t="shared" si="15"/>
      </c>
      <c r="P181" s="104">
        <f t="shared" si="16"/>
      </c>
      <c r="Q181" s="45">
        <f t="shared" si="17"/>
      </c>
    </row>
    <row r="182" spans="2:17" s="32" customFormat="1" ht="12">
      <c r="B182" s="21">
        <v>161</v>
      </c>
      <c r="C182" s="33"/>
      <c r="D182" s="40"/>
      <c r="E182" s="35"/>
      <c r="F182" s="35"/>
      <c r="G182" s="36"/>
      <c r="H182" s="36"/>
      <c r="I182" s="36"/>
      <c r="J182" s="36"/>
      <c r="K182" s="36"/>
      <c r="L182" s="37">
        <f t="shared" si="12"/>
      </c>
      <c r="M182" s="104">
        <f t="shared" si="13"/>
      </c>
      <c r="N182" s="45">
        <f t="shared" si="14"/>
      </c>
      <c r="O182" s="37">
        <f t="shared" si="15"/>
      </c>
      <c r="P182" s="104">
        <f t="shared" si="16"/>
      </c>
      <c r="Q182" s="45">
        <f t="shared" si="17"/>
      </c>
    </row>
    <row r="183" spans="2:17" s="32" customFormat="1" ht="12">
      <c r="B183" s="21">
        <v>162</v>
      </c>
      <c r="C183" s="33"/>
      <c r="D183" s="40"/>
      <c r="E183" s="35"/>
      <c r="F183" s="35"/>
      <c r="G183" s="36"/>
      <c r="H183" s="36"/>
      <c r="I183" s="36"/>
      <c r="J183" s="36"/>
      <c r="K183" s="36"/>
      <c r="L183" s="37">
        <f t="shared" si="12"/>
      </c>
      <c r="M183" s="104">
        <f t="shared" si="13"/>
      </c>
      <c r="N183" s="45">
        <f t="shared" si="14"/>
      </c>
      <c r="O183" s="37">
        <f t="shared" si="15"/>
      </c>
      <c r="P183" s="104">
        <f t="shared" si="16"/>
      </c>
      <c r="Q183" s="45">
        <f t="shared" si="17"/>
      </c>
    </row>
    <row r="184" spans="2:17" s="32" customFormat="1" ht="12">
      <c r="B184" s="21">
        <v>163</v>
      </c>
      <c r="C184" s="33"/>
      <c r="D184" s="40"/>
      <c r="E184" s="35"/>
      <c r="F184" s="35"/>
      <c r="G184" s="36"/>
      <c r="H184" s="36"/>
      <c r="I184" s="36"/>
      <c r="J184" s="36"/>
      <c r="K184" s="36"/>
      <c r="L184" s="37">
        <f t="shared" si="12"/>
      </c>
      <c r="M184" s="104">
        <f t="shared" si="13"/>
      </c>
      <c r="N184" s="45">
        <f t="shared" si="14"/>
      </c>
      <c r="O184" s="37">
        <f t="shared" si="15"/>
      </c>
      <c r="P184" s="104">
        <f t="shared" si="16"/>
      </c>
      <c r="Q184" s="45">
        <f t="shared" si="17"/>
      </c>
    </row>
    <row r="185" spans="2:17" s="32" customFormat="1" ht="12">
      <c r="B185" s="21">
        <v>164</v>
      </c>
      <c r="C185" s="33"/>
      <c r="D185" s="40"/>
      <c r="E185" s="35"/>
      <c r="F185" s="35"/>
      <c r="G185" s="36"/>
      <c r="H185" s="36"/>
      <c r="I185" s="36"/>
      <c r="J185" s="36"/>
      <c r="K185" s="36"/>
      <c r="L185" s="37">
        <f t="shared" si="12"/>
      </c>
      <c r="M185" s="104">
        <f t="shared" si="13"/>
      </c>
      <c r="N185" s="45">
        <f t="shared" si="14"/>
      </c>
      <c r="O185" s="37">
        <f t="shared" si="15"/>
      </c>
      <c r="P185" s="104">
        <f t="shared" si="16"/>
      </c>
      <c r="Q185" s="45">
        <f t="shared" si="17"/>
      </c>
    </row>
    <row r="186" spans="2:17" s="32" customFormat="1" ht="12">
      <c r="B186" s="21">
        <v>165</v>
      </c>
      <c r="C186" s="33"/>
      <c r="D186" s="40"/>
      <c r="E186" s="35"/>
      <c r="F186" s="35"/>
      <c r="G186" s="36"/>
      <c r="H186" s="36"/>
      <c r="I186" s="36"/>
      <c r="J186" s="36"/>
      <c r="K186" s="36"/>
      <c r="L186" s="37">
        <f t="shared" si="12"/>
      </c>
      <c r="M186" s="104">
        <f t="shared" si="13"/>
      </c>
      <c r="N186" s="45">
        <f t="shared" si="14"/>
      </c>
      <c r="O186" s="37">
        <f t="shared" si="15"/>
      </c>
      <c r="P186" s="104">
        <f t="shared" si="16"/>
      </c>
      <c r="Q186" s="45">
        <f t="shared" si="17"/>
      </c>
    </row>
    <row r="187" spans="2:17" s="32" customFormat="1" ht="12">
      <c r="B187" s="21">
        <v>166</v>
      </c>
      <c r="C187" s="33"/>
      <c r="D187" s="40"/>
      <c r="E187" s="35"/>
      <c r="F187" s="35"/>
      <c r="G187" s="36"/>
      <c r="H187" s="36"/>
      <c r="I187" s="36"/>
      <c r="J187" s="36"/>
      <c r="K187" s="36"/>
      <c r="L187" s="37">
        <f t="shared" si="12"/>
      </c>
      <c r="M187" s="104">
        <f t="shared" si="13"/>
      </c>
      <c r="N187" s="45">
        <f t="shared" si="14"/>
      </c>
      <c r="O187" s="37">
        <f t="shared" si="15"/>
      </c>
      <c r="P187" s="104">
        <f t="shared" si="16"/>
      </c>
      <c r="Q187" s="45">
        <f t="shared" si="17"/>
      </c>
    </row>
    <row r="188" spans="2:17" s="32" customFormat="1" ht="12">
      <c r="B188" s="21">
        <v>167</v>
      </c>
      <c r="C188" s="33"/>
      <c r="D188" s="40"/>
      <c r="E188" s="35"/>
      <c r="F188" s="35"/>
      <c r="G188" s="36"/>
      <c r="H188" s="36"/>
      <c r="I188" s="36"/>
      <c r="J188" s="36"/>
      <c r="K188" s="36"/>
      <c r="L188" s="37">
        <f t="shared" si="12"/>
      </c>
      <c r="M188" s="104">
        <f t="shared" si="13"/>
      </c>
      <c r="N188" s="45">
        <f t="shared" si="14"/>
      </c>
      <c r="O188" s="37">
        <f t="shared" si="15"/>
      </c>
      <c r="P188" s="104">
        <f t="shared" si="16"/>
      </c>
      <c r="Q188" s="45">
        <f t="shared" si="17"/>
      </c>
    </row>
    <row r="189" spans="2:17" s="32" customFormat="1" ht="12">
      <c r="B189" s="21">
        <v>168</v>
      </c>
      <c r="C189" s="33"/>
      <c r="D189" s="40"/>
      <c r="E189" s="35"/>
      <c r="F189" s="35"/>
      <c r="G189" s="36"/>
      <c r="H189" s="36"/>
      <c r="I189" s="36"/>
      <c r="J189" s="36"/>
      <c r="K189" s="36"/>
      <c r="L189" s="37">
        <f t="shared" si="12"/>
      </c>
      <c r="M189" s="104">
        <f t="shared" si="13"/>
      </c>
      <c r="N189" s="45">
        <f t="shared" si="14"/>
      </c>
      <c r="O189" s="37">
        <f t="shared" si="15"/>
      </c>
      <c r="P189" s="104">
        <f t="shared" si="16"/>
      </c>
      <c r="Q189" s="45">
        <f t="shared" si="17"/>
      </c>
    </row>
    <row r="190" spans="2:17" s="32" customFormat="1" ht="12">
      <c r="B190" s="21">
        <v>169</v>
      </c>
      <c r="C190" s="33"/>
      <c r="D190" s="40"/>
      <c r="E190" s="35"/>
      <c r="F190" s="35"/>
      <c r="G190" s="36"/>
      <c r="H190" s="36"/>
      <c r="I190" s="36"/>
      <c r="J190" s="36"/>
      <c r="K190" s="36"/>
      <c r="L190" s="37">
        <f t="shared" si="12"/>
      </c>
      <c r="M190" s="104">
        <f t="shared" si="13"/>
      </c>
      <c r="N190" s="45">
        <f t="shared" si="14"/>
      </c>
      <c r="O190" s="37">
        <f t="shared" si="15"/>
      </c>
      <c r="P190" s="104">
        <f t="shared" si="16"/>
      </c>
      <c r="Q190" s="45">
        <f t="shared" si="17"/>
      </c>
    </row>
    <row r="191" spans="2:17" s="32" customFormat="1" ht="12">
      <c r="B191" s="21">
        <v>170</v>
      </c>
      <c r="C191" s="33"/>
      <c r="D191" s="40"/>
      <c r="E191" s="35"/>
      <c r="F191" s="35"/>
      <c r="G191" s="36"/>
      <c r="H191" s="36"/>
      <c r="I191" s="36"/>
      <c r="J191" s="36"/>
      <c r="K191" s="36"/>
      <c r="L191" s="37">
        <f t="shared" si="12"/>
      </c>
      <c r="M191" s="104">
        <f t="shared" si="13"/>
      </c>
      <c r="N191" s="45">
        <f t="shared" si="14"/>
      </c>
      <c r="O191" s="37">
        <f t="shared" si="15"/>
      </c>
      <c r="P191" s="104">
        <f t="shared" si="16"/>
      </c>
      <c r="Q191" s="45">
        <f t="shared" si="17"/>
      </c>
    </row>
    <row r="192" spans="2:17" s="32" customFormat="1" ht="12">
      <c r="B192" s="21">
        <v>171</v>
      </c>
      <c r="C192" s="33"/>
      <c r="D192" s="40"/>
      <c r="E192" s="35"/>
      <c r="F192" s="35"/>
      <c r="G192" s="36"/>
      <c r="H192" s="36"/>
      <c r="I192" s="36"/>
      <c r="J192" s="36"/>
      <c r="K192" s="36"/>
      <c r="L192" s="37">
        <f t="shared" si="12"/>
      </c>
      <c r="M192" s="104">
        <f t="shared" si="13"/>
      </c>
      <c r="N192" s="45">
        <f t="shared" si="14"/>
      </c>
      <c r="O192" s="37">
        <f t="shared" si="15"/>
      </c>
      <c r="P192" s="104">
        <f t="shared" si="16"/>
      </c>
      <c r="Q192" s="45">
        <f t="shared" si="17"/>
      </c>
    </row>
    <row r="193" spans="2:17" s="32" customFormat="1" ht="12">
      <c r="B193" s="21">
        <v>172</v>
      </c>
      <c r="C193" s="33"/>
      <c r="D193" s="40"/>
      <c r="E193" s="35"/>
      <c r="F193" s="35"/>
      <c r="G193" s="36"/>
      <c r="H193" s="36"/>
      <c r="I193" s="36"/>
      <c r="J193" s="36"/>
      <c r="K193" s="36"/>
      <c r="L193" s="37">
        <f t="shared" si="12"/>
      </c>
      <c r="M193" s="104">
        <f t="shared" si="13"/>
      </c>
      <c r="N193" s="45">
        <f t="shared" si="14"/>
      </c>
      <c r="O193" s="37">
        <f t="shared" si="15"/>
      </c>
      <c r="P193" s="104">
        <f t="shared" si="16"/>
      </c>
      <c r="Q193" s="45">
        <f t="shared" si="17"/>
      </c>
    </row>
    <row r="194" spans="2:17" s="32" customFormat="1" ht="12">
      <c r="B194" s="21">
        <v>173</v>
      </c>
      <c r="C194" s="33"/>
      <c r="D194" s="40"/>
      <c r="E194" s="35"/>
      <c r="F194" s="35"/>
      <c r="G194" s="36"/>
      <c r="H194" s="36"/>
      <c r="I194" s="36"/>
      <c r="J194" s="36"/>
      <c r="K194" s="36"/>
      <c r="L194" s="37">
        <f t="shared" si="12"/>
      </c>
      <c r="M194" s="104">
        <f t="shared" si="13"/>
      </c>
      <c r="N194" s="45">
        <f t="shared" si="14"/>
      </c>
      <c r="O194" s="37">
        <f t="shared" si="15"/>
      </c>
      <c r="P194" s="104">
        <f t="shared" si="16"/>
      </c>
      <c r="Q194" s="45">
        <f t="shared" si="17"/>
      </c>
    </row>
    <row r="195" spans="2:17" s="32" customFormat="1" ht="12">
      <c r="B195" s="21">
        <v>174</v>
      </c>
      <c r="C195" s="33"/>
      <c r="D195" s="40"/>
      <c r="E195" s="35"/>
      <c r="F195" s="35"/>
      <c r="G195" s="36"/>
      <c r="H195" s="36"/>
      <c r="I195" s="36"/>
      <c r="J195" s="36"/>
      <c r="K195" s="36"/>
      <c r="L195" s="37">
        <f t="shared" si="12"/>
      </c>
      <c r="M195" s="104">
        <f t="shared" si="13"/>
      </c>
      <c r="N195" s="45">
        <f t="shared" si="14"/>
      </c>
      <c r="O195" s="37">
        <f t="shared" si="15"/>
      </c>
      <c r="P195" s="104">
        <f t="shared" si="16"/>
      </c>
      <c r="Q195" s="45">
        <f t="shared" si="17"/>
      </c>
    </row>
    <row r="196" spans="2:17" s="32" customFormat="1" ht="12">
      <c r="B196" s="21">
        <v>175</v>
      </c>
      <c r="C196" s="33"/>
      <c r="D196" s="40"/>
      <c r="E196" s="35"/>
      <c r="F196" s="35"/>
      <c r="G196" s="36"/>
      <c r="H196" s="36"/>
      <c r="I196" s="36"/>
      <c r="J196" s="36"/>
      <c r="K196" s="36"/>
      <c r="L196" s="37">
        <f t="shared" si="12"/>
      </c>
      <c r="M196" s="104">
        <f t="shared" si="13"/>
      </c>
      <c r="N196" s="45">
        <f t="shared" si="14"/>
      </c>
      <c r="O196" s="37">
        <f t="shared" si="15"/>
      </c>
      <c r="P196" s="104">
        <f t="shared" si="16"/>
      </c>
      <c r="Q196" s="45">
        <f t="shared" si="17"/>
      </c>
    </row>
    <row r="197" spans="2:17" s="32" customFormat="1" ht="12">
      <c r="B197" s="21">
        <v>176</v>
      </c>
      <c r="C197" s="33"/>
      <c r="D197" s="40"/>
      <c r="E197" s="35"/>
      <c r="F197" s="35"/>
      <c r="G197" s="36"/>
      <c r="H197" s="36"/>
      <c r="I197" s="36"/>
      <c r="J197" s="36"/>
      <c r="K197" s="36"/>
      <c r="L197" s="37">
        <f t="shared" si="12"/>
      </c>
      <c r="M197" s="104">
        <f t="shared" si="13"/>
      </c>
      <c r="N197" s="45">
        <f t="shared" si="14"/>
      </c>
      <c r="O197" s="37">
        <f t="shared" si="15"/>
      </c>
      <c r="P197" s="104">
        <f t="shared" si="16"/>
      </c>
      <c r="Q197" s="45">
        <f t="shared" si="17"/>
      </c>
    </row>
    <row r="198" spans="2:17" s="32" customFormat="1" ht="12">
      <c r="B198" s="21">
        <v>177</v>
      </c>
      <c r="C198" s="33"/>
      <c r="D198" s="40"/>
      <c r="E198" s="35"/>
      <c r="F198" s="35"/>
      <c r="G198" s="36"/>
      <c r="H198" s="36"/>
      <c r="I198" s="36"/>
      <c r="J198" s="36"/>
      <c r="K198" s="36"/>
      <c r="L198" s="37">
        <f t="shared" si="12"/>
      </c>
      <c r="M198" s="104">
        <f t="shared" si="13"/>
      </c>
      <c r="N198" s="45">
        <f t="shared" si="14"/>
      </c>
      <c r="O198" s="37">
        <f t="shared" si="15"/>
      </c>
      <c r="P198" s="104">
        <f t="shared" si="16"/>
      </c>
      <c r="Q198" s="45">
        <f t="shared" si="17"/>
      </c>
    </row>
    <row r="199" spans="2:17" s="32" customFormat="1" ht="12">
      <c r="B199" s="21">
        <v>178</v>
      </c>
      <c r="C199" s="33"/>
      <c r="D199" s="40"/>
      <c r="E199" s="35"/>
      <c r="F199" s="35"/>
      <c r="G199" s="36"/>
      <c r="H199" s="36"/>
      <c r="I199" s="36"/>
      <c r="J199" s="36"/>
      <c r="K199" s="36"/>
      <c r="L199" s="37">
        <f t="shared" si="12"/>
      </c>
      <c r="M199" s="104">
        <f t="shared" si="13"/>
      </c>
      <c r="N199" s="45">
        <f t="shared" si="14"/>
      </c>
      <c r="O199" s="37">
        <f t="shared" si="15"/>
      </c>
      <c r="P199" s="104">
        <f t="shared" si="16"/>
      </c>
      <c r="Q199" s="45">
        <f t="shared" si="17"/>
      </c>
    </row>
    <row r="200" spans="2:17" s="32" customFormat="1" ht="12">
      <c r="B200" s="21">
        <v>179</v>
      </c>
      <c r="C200" s="33"/>
      <c r="D200" s="40"/>
      <c r="E200" s="35"/>
      <c r="F200" s="35"/>
      <c r="G200" s="36"/>
      <c r="H200" s="36"/>
      <c r="I200" s="36"/>
      <c r="J200" s="36"/>
      <c r="K200" s="36"/>
      <c r="L200" s="37">
        <f t="shared" si="12"/>
      </c>
      <c r="M200" s="104">
        <f t="shared" si="13"/>
      </c>
      <c r="N200" s="45">
        <f t="shared" si="14"/>
      </c>
      <c r="O200" s="37">
        <f t="shared" si="15"/>
      </c>
      <c r="P200" s="104">
        <f t="shared" si="16"/>
      </c>
      <c r="Q200" s="45">
        <f t="shared" si="17"/>
      </c>
    </row>
    <row r="201" spans="2:17" s="32" customFormat="1" ht="12">
      <c r="B201" s="21">
        <v>180</v>
      </c>
      <c r="C201" s="33"/>
      <c r="D201" s="40"/>
      <c r="E201" s="35"/>
      <c r="F201" s="35"/>
      <c r="G201" s="36"/>
      <c r="H201" s="36"/>
      <c r="I201" s="36"/>
      <c r="J201" s="36"/>
      <c r="K201" s="36"/>
      <c r="L201" s="37">
        <f t="shared" si="12"/>
      </c>
      <c r="M201" s="104">
        <f t="shared" si="13"/>
      </c>
      <c r="N201" s="45">
        <f t="shared" si="14"/>
      </c>
      <c r="O201" s="37">
        <f t="shared" si="15"/>
      </c>
      <c r="P201" s="104">
        <f t="shared" si="16"/>
      </c>
      <c r="Q201" s="45">
        <f t="shared" si="17"/>
      </c>
    </row>
    <row r="202" spans="2:17" s="32" customFormat="1" ht="12">
      <c r="B202" s="21">
        <v>181</v>
      </c>
      <c r="C202" s="33"/>
      <c r="D202" s="40"/>
      <c r="E202" s="35"/>
      <c r="F202" s="35"/>
      <c r="G202" s="36"/>
      <c r="H202" s="36"/>
      <c r="I202" s="36"/>
      <c r="J202" s="36"/>
      <c r="K202" s="36"/>
      <c r="L202" s="37">
        <f t="shared" si="12"/>
      </c>
      <c r="M202" s="104">
        <f t="shared" si="13"/>
      </c>
      <c r="N202" s="45">
        <f t="shared" si="14"/>
      </c>
      <c r="O202" s="37">
        <f t="shared" si="15"/>
      </c>
      <c r="P202" s="104">
        <f t="shared" si="16"/>
      </c>
      <c r="Q202" s="45">
        <f t="shared" si="17"/>
      </c>
    </row>
    <row r="203" spans="2:17" s="32" customFormat="1" ht="12">
      <c r="B203" s="21">
        <v>182</v>
      </c>
      <c r="C203" s="33"/>
      <c r="D203" s="40"/>
      <c r="E203" s="35"/>
      <c r="F203" s="35"/>
      <c r="G203" s="36"/>
      <c r="H203" s="36"/>
      <c r="I203" s="36"/>
      <c r="J203" s="36"/>
      <c r="K203" s="36"/>
      <c r="L203" s="37">
        <f t="shared" si="12"/>
      </c>
      <c r="M203" s="104">
        <f t="shared" si="13"/>
      </c>
      <c r="N203" s="45">
        <f t="shared" si="14"/>
      </c>
      <c r="O203" s="37">
        <f t="shared" si="15"/>
      </c>
      <c r="P203" s="104">
        <f t="shared" si="16"/>
      </c>
      <c r="Q203" s="45">
        <f t="shared" si="17"/>
      </c>
    </row>
    <row r="204" spans="2:17" s="32" customFormat="1" ht="12">
      <c r="B204" s="21">
        <v>183</v>
      </c>
      <c r="C204" s="33"/>
      <c r="D204" s="40"/>
      <c r="E204" s="35"/>
      <c r="F204" s="35"/>
      <c r="G204" s="36"/>
      <c r="H204" s="36"/>
      <c r="I204" s="36"/>
      <c r="J204" s="36"/>
      <c r="K204" s="36"/>
      <c r="L204" s="37">
        <f t="shared" si="12"/>
      </c>
      <c r="M204" s="104">
        <f t="shared" si="13"/>
      </c>
      <c r="N204" s="45">
        <f t="shared" si="14"/>
      </c>
      <c r="O204" s="37">
        <f t="shared" si="15"/>
      </c>
      <c r="P204" s="104">
        <f t="shared" si="16"/>
      </c>
      <c r="Q204" s="45">
        <f t="shared" si="17"/>
      </c>
    </row>
    <row r="205" spans="2:17" s="32" customFormat="1" ht="12">
      <c r="B205" s="21">
        <v>184</v>
      </c>
      <c r="C205" s="33"/>
      <c r="D205" s="40"/>
      <c r="E205" s="35"/>
      <c r="F205" s="35"/>
      <c r="G205" s="36"/>
      <c r="H205" s="36"/>
      <c r="I205" s="36"/>
      <c r="J205" s="36"/>
      <c r="K205" s="36"/>
      <c r="L205" s="37">
        <f t="shared" si="12"/>
      </c>
      <c r="M205" s="104">
        <f t="shared" si="13"/>
      </c>
      <c r="N205" s="45">
        <f t="shared" si="14"/>
      </c>
      <c r="O205" s="37">
        <f t="shared" si="15"/>
      </c>
      <c r="P205" s="104">
        <f t="shared" si="16"/>
      </c>
      <c r="Q205" s="45">
        <f t="shared" si="17"/>
      </c>
    </row>
    <row r="206" spans="2:17" s="32" customFormat="1" ht="12">
      <c r="B206" s="21">
        <v>185</v>
      </c>
      <c r="C206" s="33"/>
      <c r="D206" s="40"/>
      <c r="E206" s="35"/>
      <c r="F206" s="35"/>
      <c r="G206" s="36"/>
      <c r="H206" s="36"/>
      <c r="I206" s="36"/>
      <c r="J206" s="36"/>
      <c r="K206" s="36"/>
      <c r="L206" s="37">
        <f t="shared" si="12"/>
      </c>
      <c r="M206" s="104">
        <f t="shared" si="13"/>
      </c>
      <c r="N206" s="45">
        <f t="shared" si="14"/>
      </c>
      <c r="O206" s="37">
        <f t="shared" si="15"/>
      </c>
      <c r="P206" s="104">
        <f t="shared" si="16"/>
      </c>
      <c r="Q206" s="45">
        <f t="shared" si="17"/>
      </c>
    </row>
    <row r="207" spans="2:17" s="32" customFormat="1" ht="12">
      <c r="B207" s="21">
        <v>186</v>
      </c>
      <c r="C207" s="33"/>
      <c r="D207" s="40"/>
      <c r="E207" s="35"/>
      <c r="F207" s="35"/>
      <c r="G207" s="36"/>
      <c r="H207" s="36"/>
      <c r="I207" s="36"/>
      <c r="J207" s="36"/>
      <c r="K207" s="36"/>
      <c r="L207" s="37">
        <f t="shared" si="12"/>
      </c>
      <c r="M207" s="104">
        <f t="shared" si="13"/>
      </c>
      <c r="N207" s="45">
        <f t="shared" si="14"/>
      </c>
      <c r="O207" s="37">
        <f t="shared" si="15"/>
      </c>
      <c r="P207" s="104">
        <f t="shared" si="16"/>
      </c>
      <c r="Q207" s="45">
        <f t="shared" si="17"/>
      </c>
    </row>
    <row r="208" spans="2:17" s="32" customFormat="1" ht="12">
      <c r="B208" s="21">
        <v>187</v>
      </c>
      <c r="C208" s="33"/>
      <c r="D208" s="40"/>
      <c r="E208" s="35"/>
      <c r="F208" s="35"/>
      <c r="G208" s="36"/>
      <c r="H208" s="36"/>
      <c r="I208" s="36"/>
      <c r="J208" s="36"/>
      <c r="K208" s="36"/>
      <c r="L208" s="37">
        <f t="shared" si="12"/>
      </c>
      <c r="M208" s="104">
        <f t="shared" si="13"/>
      </c>
      <c r="N208" s="45">
        <f t="shared" si="14"/>
      </c>
      <c r="O208" s="37">
        <f t="shared" si="15"/>
      </c>
      <c r="P208" s="104">
        <f t="shared" si="16"/>
      </c>
      <c r="Q208" s="45">
        <f t="shared" si="17"/>
      </c>
    </row>
    <row r="209" spans="2:17" s="32" customFormat="1" ht="12">
      <c r="B209" s="21">
        <v>188</v>
      </c>
      <c r="C209" s="33"/>
      <c r="D209" s="40"/>
      <c r="E209" s="35"/>
      <c r="F209" s="35"/>
      <c r="G209" s="36"/>
      <c r="H209" s="36"/>
      <c r="I209" s="36"/>
      <c r="J209" s="36"/>
      <c r="K209" s="36"/>
      <c r="L209" s="37">
        <f t="shared" si="12"/>
      </c>
      <c r="M209" s="104">
        <f t="shared" si="13"/>
      </c>
      <c r="N209" s="45">
        <f t="shared" si="14"/>
      </c>
      <c r="O209" s="37">
        <f t="shared" si="15"/>
      </c>
      <c r="P209" s="104">
        <f t="shared" si="16"/>
      </c>
      <c r="Q209" s="45">
        <f t="shared" si="17"/>
      </c>
    </row>
    <row r="210" spans="2:17" s="32" customFormat="1" ht="12">
      <c r="B210" s="21">
        <v>189</v>
      </c>
      <c r="C210" s="33"/>
      <c r="D210" s="40"/>
      <c r="E210" s="35"/>
      <c r="F210" s="35"/>
      <c r="G210" s="36"/>
      <c r="H210" s="36"/>
      <c r="I210" s="36"/>
      <c r="J210" s="36"/>
      <c r="K210" s="36"/>
      <c r="L210" s="37">
        <f t="shared" si="12"/>
      </c>
      <c r="M210" s="104">
        <f t="shared" si="13"/>
      </c>
      <c r="N210" s="45">
        <f t="shared" si="14"/>
      </c>
      <c r="O210" s="37">
        <f t="shared" si="15"/>
      </c>
      <c r="P210" s="104">
        <f t="shared" si="16"/>
      </c>
      <c r="Q210" s="45">
        <f t="shared" si="17"/>
      </c>
    </row>
    <row r="211" spans="2:17" s="32" customFormat="1" ht="12">
      <c r="B211" s="21">
        <v>190</v>
      </c>
      <c r="C211" s="33"/>
      <c r="D211" s="40"/>
      <c r="E211" s="35"/>
      <c r="F211" s="35"/>
      <c r="G211" s="36"/>
      <c r="H211" s="36"/>
      <c r="I211" s="36"/>
      <c r="J211" s="36"/>
      <c r="K211" s="36"/>
      <c r="L211" s="37">
        <f t="shared" si="12"/>
      </c>
      <c r="M211" s="104">
        <f t="shared" si="13"/>
      </c>
      <c r="N211" s="45">
        <f t="shared" si="14"/>
      </c>
      <c r="O211" s="37">
        <f t="shared" si="15"/>
      </c>
      <c r="P211" s="104">
        <f t="shared" si="16"/>
      </c>
      <c r="Q211" s="45">
        <f t="shared" si="17"/>
      </c>
    </row>
    <row r="212" spans="2:17" s="32" customFormat="1" ht="12">
      <c r="B212" s="21">
        <v>191</v>
      </c>
      <c r="C212" s="33"/>
      <c r="D212" s="40"/>
      <c r="E212" s="35"/>
      <c r="F212" s="35"/>
      <c r="G212" s="36"/>
      <c r="H212" s="36"/>
      <c r="I212" s="36"/>
      <c r="J212" s="36"/>
      <c r="K212" s="36"/>
      <c r="L212" s="37">
        <f t="shared" si="12"/>
      </c>
      <c r="M212" s="104">
        <f t="shared" si="13"/>
      </c>
      <c r="N212" s="45">
        <f t="shared" si="14"/>
      </c>
      <c r="O212" s="37">
        <f t="shared" si="15"/>
      </c>
      <c r="P212" s="104">
        <f t="shared" si="16"/>
      </c>
      <c r="Q212" s="45">
        <f t="shared" si="17"/>
      </c>
    </row>
    <row r="213" spans="2:17" s="32" customFormat="1" ht="12">
      <c r="B213" s="21">
        <v>192</v>
      </c>
      <c r="C213" s="33"/>
      <c r="D213" s="40"/>
      <c r="E213" s="35"/>
      <c r="F213" s="35"/>
      <c r="G213" s="36"/>
      <c r="H213" s="36"/>
      <c r="I213" s="36"/>
      <c r="J213" s="36"/>
      <c r="K213" s="36"/>
      <c r="L213" s="37">
        <f t="shared" si="12"/>
      </c>
      <c r="M213" s="104">
        <f t="shared" si="13"/>
      </c>
      <c r="N213" s="45">
        <f t="shared" si="14"/>
      </c>
      <c r="O213" s="37">
        <f t="shared" si="15"/>
      </c>
      <c r="P213" s="104">
        <f t="shared" si="16"/>
      </c>
      <c r="Q213" s="45">
        <f t="shared" si="17"/>
      </c>
    </row>
    <row r="214" spans="2:17" s="32" customFormat="1" ht="12">
      <c r="B214" s="21">
        <v>193</v>
      </c>
      <c r="C214" s="33"/>
      <c r="D214" s="40"/>
      <c r="E214" s="35"/>
      <c r="F214" s="35"/>
      <c r="G214" s="36"/>
      <c r="H214" s="36"/>
      <c r="I214" s="36"/>
      <c r="J214" s="36"/>
      <c r="K214" s="36"/>
      <c r="L214" s="37">
        <f t="shared" si="12"/>
      </c>
      <c r="M214" s="104">
        <f t="shared" si="13"/>
      </c>
      <c r="N214" s="45">
        <f t="shared" si="14"/>
      </c>
      <c r="O214" s="37">
        <f t="shared" si="15"/>
      </c>
      <c r="P214" s="104">
        <f t="shared" si="16"/>
      </c>
      <c r="Q214" s="45">
        <f t="shared" si="17"/>
      </c>
    </row>
    <row r="215" spans="2:17" s="32" customFormat="1" ht="12">
      <c r="B215" s="21">
        <v>194</v>
      </c>
      <c r="C215" s="33"/>
      <c r="D215" s="40"/>
      <c r="E215" s="35"/>
      <c r="F215" s="35"/>
      <c r="G215" s="36"/>
      <c r="H215" s="36"/>
      <c r="I215" s="36"/>
      <c r="J215" s="36"/>
      <c r="K215" s="36"/>
      <c r="L215" s="37">
        <f aca="true" t="shared" si="18" ref="L215:L221">+IF(G215="","",IF(J215="",G215+90,""))</f>
      </c>
      <c r="M215" s="104">
        <f aca="true" t="shared" si="19" ref="M215:M221">+IF(L215="","",IF(N215="",IF((L215-20)&lt;$O$3,"注意",""),""))</f>
      </c>
      <c r="N215" s="45">
        <f aca="true" t="shared" si="20" ref="N215:N221">+IF(L215="","",IF(L215&lt;$O$3,"請求",""))</f>
      </c>
      <c r="O215" s="37">
        <f aca="true" t="shared" si="21" ref="O215:O221">+IF(G215="","",IF(K215="",G215+180,""))</f>
      </c>
      <c r="P215" s="104">
        <f aca="true" t="shared" si="22" ref="P215:P221">+IF(O215="","",IF(Q215="",IF((O215-20)&lt;$O$3,"注意",""),""))</f>
      </c>
      <c r="Q215" s="45">
        <f aca="true" t="shared" si="23" ref="Q215:Q221">+IF(O215="","",IF(O215&lt;$O$3,"請求",""))</f>
      </c>
    </row>
    <row r="216" spans="2:17" s="32" customFormat="1" ht="12">
      <c r="B216" s="21">
        <v>195</v>
      </c>
      <c r="C216" s="33"/>
      <c r="D216" s="40"/>
      <c r="E216" s="35"/>
      <c r="F216" s="35"/>
      <c r="G216" s="36"/>
      <c r="H216" s="36"/>
      <c r="I216" s="36"/>
      <c r="J216" s="36"/>
      <c r="K216" s="36"/>
      <c r="L216" s="37">
        <f t="shared" si="18"/>
      </c>
      <c r="M216" s="104">
        <f t="shared" si="19"/>
      </c>
      <c r="N216" s="45">
        <f t="shared" si="20"/>
      </c>
      <c r="O216" s="37">
        <f t="shared" si="21"/>
      </c>
      <c r="P216" s="104">
        <f t="shared" si="22"/>
      </c>
      <c r="Q216" s="45">
        <f t="shared" si="23"/>
      </c>
    </row>
    <row r="217" spans="2:17" s="32" customFormat="1" ht="12">
      <c r="B217" s="21">
        <v>196</v>
      </c>
      <c r="C217" s="33"/>
      <c r="D217" s="40"/>
      <c r="E217" s="35"/>
      <c r="F217" s="35"/>
      <c r="G217" s="36"/>
      <c r="H217" s="36"/>
      <c r="I217" s="36"/>
      <c r="J217" s="36"/>
      <c r="K217" s="36"/>
      <c r="L217" s="37">
        <f t="shared" si="18"/>
      </c>
      <c r="M217" s="104">
        <f t="shared" si="19"/>
      </c>
      <c r="N217" s="45">
        <f t="shared" si="20"/>
      </c>
      <c r="O217" s="37">
        <f t="shared" si="21"/>
      </c>
      <c r="P217" s="104">
        <f t="shared" si="22"/>
      </c>
      <c r="Q217" s="45">
        <f t="shared" si="23"/>
      </c>
    </row>
    <row r="218" spans="2:17" s="32" customFormat="1" ht="12">
      <c r="B218" s="21">
        <v>197</v>
      </c>
      <c r="C218" s="33"/>
      <c r="D218" s="40"/>
      <c r="E218" s="35"/>
      <c r="F218" s="35"/>
      <c r="G218" s="36"/>
      <c r="H218" s="36"/>
      <c r="I218" s="36"/>
      <c r="J218" s="36"/>
      <c r="K218" s="36"/>
      <c r="L218" s="37">
        <f t="shared" si="18"/>
      </c>
      <c r="M218" s="104">
        <f t="shared" si="19"/>
      </c>
      <c r="N218" s="45">
        <f t="shared" si="20"/>
      </c>
      <c r="O218" s="37">
        <f t="shared" si="21"/>
      </c>
      <c r="P218" s="104">
        <f t="shared" si="22"/>
      </c>
      <c r="Q218" s="45">
        <f t="shared" si="23"/>
      </c>
    </row>
    <row r="219" spans="2:17" s="32" customFormat="1" ht="12">
      <c r="B219" s="21">
        <v>198</v>
      </c>
      <c r="C219" s="33"/>
      <c r="D219" s="40"/>
      <c r="E219" s="35"/>
      <c r="F219" s="35"/>
      <c r="G219" s="36"/>
      <c r="H219" s="36"/>
      <c r="I219" s="36"/>
      <c r="J219" s="36"/>
      <c r="K219" s="36"/>
      <c r="L219" s="37">
        <f t="shared" si="18"/>
      </c>
      <c r="M219" s="104">
        <f t="shared" si="19"/>
      </c>
      <c r="N219" s="45">
        <f t="shared" si="20"/>
      </c>
      <c r="O219" s="37">
        <f t="shared" si="21"/>
      </c>
      <c r="P219" s="104">
        <f t="shared" si="22"/>
      </c>
      <c r="Q219" s="45">
        <f t="shared" si="23"/>
      </c>
    </row>
    <row r="220" spans="2:17" s="32" customFormat="1" ht="12">
      <c r="B220" s="21">
        <v>199</v>
      </c>
      <c r="C220" s="33"/>
      <c r="D220" s="40"/>
      <c r="E220" s="35"/>
      <c r="F220" s="35"/>
      <c r="G220" s="36"/>
      <c r="H220" s="36"/>
      <c r="I220" s="36"/>
      <c r="J220" s="36"/>
      <c r="K220" s="36"/>
      <c r="L220" s="37">
        <f t="shared" si="18"/>
      </c>
      <c r="M220" s="104">
        <f t="shared" si="19"/>
      </c>
      <c r="N220" s="45">
        <f t="shared" si="20"/>
      </c>
      <c r="O220" s="37">
        <f t="shared" si="21"/>
      </c>
      <c r="P220" s="104">
        <f t="shared" si="22"/>
      </c>
      <c r="Q220" s="45">
        <f t="shared" si="23"/>
      </c>
    </row>
    <row r="221" spans="2:17" s="32" customFormat="1" ht="12">
      <c r="B221" s="21">
        <v>200</v>
      </c>
      <c r="C221" s="33"/>
      <c r="D221" s="40"/>
      <c r="E221" s="35"/>
      <c r="F221" s="35"/>
      <c r="G221" s="36"/>
      <c r="H221" s="36"/>
      <c r="I221" s="36"/>
      <c r="J221" s="36"/>
      <c r="K221" s="36"/>
      <c r="L221" s="37">
        <f t="shared" si="18"/>
      </c>
      <c r="M221" s="104">
        <f t="shared" si="19"/>
      </c>
      <c r="N221" s="45">
        <f t="shared" si="20"/>
      </c>
      <c r="O221" s="37">
        <f t="shared" si="21"/>
      </c>
      <c r="P221" s="104">
        <f t="shared" si="22"/>
      </c>
      <c r="Q221" s="45">
        <f t="shared" si="23"/>
      </c>
    </row>
    <row r="222" spans="13:17" s="32" customFormat="1" ht="12">
      <c r="M222" s="101"/>
      <c r="N222" s="101"/>
      <c r="P222" s="101"/>
      <c r="Q222" s="101"/>
    </row>
    <row r="223" spans="3:17" s="32" customFormat="1" ht="12">
      <c r="C223" s="41"/>
      <c r="D223" s="42"/>
      <c r="E223" s="43"/>
      <c r="F223" s="43"/>
      <c r="G223" s="42"/>
      <c r="H223" s="42"/>
      <c r="I223" s="42"/>
      <c r="J223" s="42"/>
      <c r="K223" s="42"/>
      <c r="L223" s="44"/>
      <c r="M223" s="102"/>
      <c r="N223" s="102"/>
      <c r="O223" s="44"/>
      <c r="P223" s="102"/>
      <c r="Q223" s="102"/>
    </row>
    <row r="224" spans="13:17" s="32" customFormat="1" ht="12">
      <c r="M224" s="101"/>
      <c r="N224" s="101"/>
      <c r="P224" s="101"/>
      <c r="Q224" s="101"/>
    </row>
    <row r="225" spans="13:17" s="32" customFormat="1" ht="12">
      <c r="M225" s="101"/>
      <c r="N225" s="101"/>
      <c r="P225" s="101"/>
      <c r="Q225" s="101"/>
    </row>
  </sheetData>
  <mergeCells count="43">
    <mergeCell ref="I8:J8"/>
    <mergeCell ref="I9:J9"/>
    <mergeCell ref="B8:C8"/>
    <mergeCell ref="D8:F8"/>
    <mergeCell ref="G2:J2"/>
    <mergeCell ref="B2:D2"/>
    <mergeCell ref="E2:F2"/>
    <mergeCell ref="B4:E4"/>
    <mergeCell ref="B17:B19"/>
    <mergeCell ref="D17:D19"/>
    <mergeCell ref="E17:F18"/>
    <mergeCell ref="G9:H9"/>
    <mergeCell ref="E11:G11"/>
    <mergeCell ref="E12:G12"/>
    <mergeCell ref="B11:C13"/>
    <mergeCell ref="B9:C9"/>
    <mergeCell ref="D9:F9"/>
    <mergeCell ref="A15:Q15"/>
    <mergeCell ref="L17:Q17"/>
    <mergeCell ref="G17:K17"/>
    <mergeCell ref="C17:C19"/>
    <mergeCell ref="G18:G19"/>
    <mergeCell ref="H18:H19"/>
    <mergeCell ref="I18:I19"/>
    <mergeCell ref="L18:N19"/>
    <mergeCell ref="J18:J19"/>
    <mergeCell ref="K18:K19"/>
    <mergeCell ref="O18:Q19"/>
    <mergeCell ref="J20:J21"/>
    <mergeCell ref="H20:H21"/>
    <mergeCell ref="L20:L21"/>
    <mergeCell ref="I20:I21"/>
    <mergeCell ref="K20:K21"/>
    <mergeCell ref="O20:O21"/>
    <mergeCell ref="E13:G13"/>
    <mergeCell ref="A6:Q6"/>
    <mergeCell ref="B20:B21"/>
    <mergeCell ref="C20:C21"/>
    <mergeCell ref="D20:D21"/>
    <mergeCell ref="E20:E21"/>
    <mergeCell ref="F20:F21"/>
    <mergeCell ref="G20:G21"/>
    <mergeCell ref="G8:H8"/>
  </mergeCells>
  <conditionalFormatting sqref="T23">
    <cfRule type="cellIs" priority="1" dxfId="0" operator="greaterThan" stopIfTrue="1">
      <formula>$S$19</formula>
    </cfRule>
  </conditionalFormatting>
  <dataValidations count="8">
    <dataValidation type="list" allowBlank="1" showInputMessage="1" showErrorMessage="1" prompt="上欄で記入した運搬業者に該当する番号を選択してください" imeMode="disabled" sqref="C22:C221">
      <formula1>$D$11:$D$13</formula1>
    </dataValidation>
    <dataValidation type="custom" allowBlank="1" showInputMessage="1" showErrorMessage="1" errorTitle="入力エラー！" error="このセルには入力できません" imeMode="disabled" sqref="E10:G10 B10:B20 E14:G21 C222:K65536 M1:N16 O1:P4 B22:B65536 A1:A65536 H10:J21 O18:P19 L20:P65536 L14:L18 R1:IV65536 Q1:Q16 O6:P16 K14:K21 K1:L13 C10:D21 B1:J8 Q18:Q65536">
      <formula1>"c11690"</formula1>
    </dataValidation>
    <dataValidation allowBlank="1" showInputMessage="1" showErrorMessage="1" errorTitle="入力エラー！" error="このセルには入力できません" imeMode="disabled" sqref="E22:F221 B9:C9 I9:J9"/>
    <dataValidation operator="greaterThan" allowBlank="1" showInputMessage="1" prompt="例&quot;2004/9/28&quot;と記入してください" errorTitle="入力エラー！" error="このセルには入力できません" imeMode="disabled" sqref="G9:H9"/>
    <dataValidation allowBlank="1" showInputMessage="1" errorTitle="入力エラー！" error="このセルには入力できません" imeMode="halfAlpha" sqref="D22:D221"/>
    <dataValidation type="date" operator="greaterThanOrEqual" allowBlank="1" showInputMessage="1" showErrorMessage="1" errorTitle="入力エラー" error="日付の入力が正しくありません" imeMode="disabled" sqref="G22:G221">
      <formula1>$G$9</formula1>
    </dataValidation>
    <dataValidation allowBlank="1" showInputMessage="1" showErrorMessage="1" prompt="該当ない場合は&quot;-&quot;を入力&#10;してください" errorTitle="入力エラー" error="日付の入力が正しくありません" imeMode="disabled" sqref="H22:I221 K22:K221"/>
    <dataValidation type="date" operator="greaterThanOrEqual" allowBlank="1" showErrorMessage="1" prompt="該当ない場合は&quot;-&quot;を入力&#10;してください" errorTitle="入力エラー" error="日付の入力が正しくありません" imeMode="disabled" sqref="J22:J221">
      <formula1>$G22</formula1>
    </dataValidation>
  </dataValidations>
  <printOptions/>
  <pageMargins left="0.984251968503937" right="0.68" top="0.73" bottom="0.74" header="0.53" footer="0.37"/>
  <pageSetup horizontalDpi="600" verticalDpi="600" orientation="portrait" paperSize="9" scale="60" r:id="rId2"/>
  <headerFooter alignWithMargins="0">
    <oddHeader>&amp;R廃様１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tabColor indexed="10"/>
  </sheetPr>
  <dimension ref="A1:S35"/>
  <sheetViews>
    <sheetView showGridLines="0" showRowColHeaders="0" showZeros="0" zoomScale="80" zoomScaleNormal="80" zoomScaleSheetLayoutView="65" workbookViewId="0" topLeftCell="A1">
      <selection activeCell="N18" sqref="N18"/>
    </sheetView>
  </sheetViews>
  <sheetFormatPr defaultColWidth="9.00390625" defaultRowHeight="13.5"/>
  <cols>
    <col min="1" max="1" width="5.125" style="0" customWidth="1"/>
    <col min="2" max="11" width="8.75390625" style="0" customWidth="1"/>
    <col min="12" max="12" width="7.125" style="0" customWidth="1"/>
    <col min="13" max="13" width="7.125" style="0" bestFit="1" customWidth="1"/>
    <col min="14" max="15" width="8.75390625" style="0" customWidth="1"/>
    <col min="16" max="17" width="7.125" style="0" bestFit="1" customWidth="1"/>
    <col min="20" max="20" width="4.75390625" style="0" customWidth="1"/>
  </cols>
  <sheetData>
    <row r="1" spans="1:18" ht="0.75" customHeight="1">
      <c r="A1" s="117">
        <f>+D10</f>
        <v>0</v>
      </c>
      <c r="B1" s="117">
        <f>+C4</f>
        <v>0</v>
      </c>
      <c r="C1" s="117">
        <f>+F4</f>
        <v>0</v>
      </c>
      <c r="D1" s="117">
        <f>+C6</f>
        <v>0</v>
      </c>
      <c r="E1" s="117">
        <f>+M4</f>
        <v>0</v>
      </c>
      <c r="F1" s="118">
        <f>+C8</f>
        <v>0</v>
      </c>
      <c r="G1" s="118">
        <f>+E8</f>
        <v>0</v>
      </c>
      <c r="H1" s="119">
        <f>+I8</f>
        <v>0</v>
      </c>
      <c r="I1" s="117">
        <f>+J6</f>
        <v>0</v>
      </c>
      <c r="J1" s="117">
        <f>+O8</f>
        <v>0</v>
      </c>
      <c r="K1" s="120">
        <f>+D18</f>
        <v>0</v>
      </c>
      <c r="L1" s="118">
        <f>+J18</f>
        <v>0</v>
      </c>
      <c r="M1" s="121">
        <f>+L18</f>
        <v>0</v>
      </c>
      <c r="N1" s="121">
        <f>+M18</f>
        <v>0</v>
      </c>
      <c r="O1" s="118">
        <f>+N18</f>
        <v>0</v>
      </c>
      <c r="P1" s="121">
        <f>+P18</f>
        <v>0</v>
      </c>
      <c r="Q1" s="121">
        <f>+Q18</f>
        <v>0</v>
      </c>
      <c r="R1" s="122">
        <f>+P2</f>
        <v>0</v>
      </c>
    </row>
    <row r="2" spans="1:17" ht="18" thickBot="1">
      <c r="A2" s="138" t="s">
        <v>23</v>
      </c>
      <c r="B2" s="138"/>
      <c r="C2" s="138"/>
      <c r="D2" s="138"/>
      <c r="E2" s="138"/>
      <c r="F2" s="138"/>
      <c r="G2" s="138"/>
      <c r="H2" s="138"/>
      <c r="I2" s="138"/>
      <c r="J2" s="138"/>
      <c r="K2" s="59"/>
      <c r="L2" s="59"/>
      <c r="M2" s="59"/>
      <c r="N2" s="147" t="s">
        <v>14</v>
      </c>
      <c r="O2" s="147"/>
      <c r="P2" s="172">
        <f>+index!C7</f>
        <v>0</v>
      </c>
      <c r="Q2" s="172"/>
    </row>
    <row r="3" ht="4.5" customHeight="1" thickTop="1"/>
    <row r="4" spans="1:19" ht="13.5">
      <c r="A4" s="2"/>
      <c r="B4" s="7" t="s">
        <v>29</v>
      </c>
      <c r="C4" s="4">
        <f>+index!C11</f>
        <v>0</v>
      </c>
      <c r="D4" s="13"/>
      <c r="E4" s="7" t="s">
        <v>30</v>
      </c>
      <c r="F4" s="150">
        <f>+index!C13</f>
        <v>0</v>
      </c>
      <c r="G4" s="151"/>
      <c r="H4" s="151"/>
      <c r="I4" s="152"/>
      <c r="J4" s="6"/>
      <c r="K4" s="166" t="s">
        <v>32</v>
      </c>
      <c r="L4" s="167"/>
      <c r="M4" s="148">
        <f>+index!C17</f>
        <v>0</v>
      </c>
      <c r="N4" s="149"/>
      <c r="O4" s="149"/>
      <c r="P4" s="149"/>
      <c r="Q4" s="149"/>
      <c r="R4" s="74"/>
      <c r="S4" s="74"/>
    </row>
    <row r="5" spans="1:17" ht="4.5" customHeight="1">
      <c r="A5" s="2"/>
      <c r="C5" s="10"/>
      <c r="D5" s="11"/>
      <c r="E5" s="12"/>
      <c r="F5" s="12"/>
      <c r="G5" s="73"/>
      <c r="H5" s="73"/>
      <c r="I5" s="73"/>
      <c r="N5" s="5"/>
      <c r="O5" s="2"/>
      <c r="P5" s="2"/>
      <c r="Q5" s="2"/>
    </row>
    <row r="6" spans="2:14" s="2" customFormat="1" ht="13.5" customHeight="1">
      <c r="B6" s="7" t="s">
        <v>31</v>
      </c>
      <c r="C6" s="148">
        <f>+index!C15</f>
        <v>0</v>
      </c>
      <c r="D6" s="149"/>
      <c r="E6" s="149"/>
      <c r="F6" s="149"/>
      <c r="H6" s="166" t="s">
        <v>82</v>
      </c>
      <c r="I6" s="167"/>
      <c r="J6" s="168">
        <f>+index!C23</f>
        <v>0</v>
      </c>
      <c r="K6" s="169"/>
      <c r="L6" s="169"/>
      <c r="M6" s="170"/>
      <c r="N6" s="5"/>
    </row>
    <row r="7" spans="2:14" s="2" customFormat="1" ht="4.5" customHeight="1">
      <c r="B7"/>
      <c r="C7" s="78"/>
      <c r="D7" s="14"/>
      <c r="E7" s="14"/>
      <c r="F7" s="14"/>
      <c r="H7" s="1"/>
      <c r="N7" s="5"/>
    </row>
    <row r="8" spans="2:17" s="2" customFormat="1" ht="13.5" customHeight="1">
      <c r="B8" s="7" t="s">
        <v>33</v>
      </c>
      <c r="C8" s="9">
        <f>+index!C19</f>
        <v>0</v>
      </c>
      <c r="D8" s="13" t="s">
        <v>11</v>
      </c>
      <c r="E8" s="9">
        <f>+index!E19</f>
        <v>0</v>
      </c>
      <c r="F8" s="13"/>
      <c r="G8" s="125" t="s">
        <v>39</v>
      </c>
      <c r="H8" s="125"/>
      <c r="I8" s="171">
        <f>+index!C21</f>
        <v>0</v>
      </c>
      <c r="J8" s="171"/>
      <c r="M8" s="125" t="s">
        <v>34</v>
      </c>
      <c r="N8" s="125"/>
      <c r="O8" s="123">
        <f>+index!C25</f>
        <v>0</v>
      </c>
      <c r="P8" s="123"/>
      <c r="Q8" s="123"/>
    </row>
    <row r="9" spans="2:14" s="2" customFormat="1" ht="4.5" customHeight="1">
      <c r="B9"/>
      <c r="C9" s="15"/>
      <c r="D9" s="3"/>
      <c r="E9" s="15"/>
      <c r="F9" s="3"/>
      <c r="G9" s="8"/>
      <c r="H9" s="3"/>
      <c r="N9" s="5"/>
    </row>
    <row r="10" spans="2:17" ht="13.5" customHeight="1">
      <c r="B10" s="125" t="s">
        <v>35</v>
      </c>
      <c r="C10" s="125"/>
      <c r="D10" s="123">
        <f>+index!C27</f>
        <v>0</v>
      </c>
      <c r="E10" s="123"/>
      <c r="F10" s="73"/>
      <c r="G10" s="125" t="s">
        <v>36</v>
      </c>
      <c r="H10" s="125"/>
      <c r="I10" s="123">
        <f>+index!C29</f>
        <v>0</v>
      </c>
      <c r="J10" s="123"/>
      <c r="M10" s="125" t="s">
        <v>37</v>
      </c>
      <c r="N10" s="125"/>
      <c r="O10" s="123">
        <f>+index!C31</f>
        <v>0</v>
      </c>
      <c r="P10" s="123"/>
      <c r="Q10" s="123"/>
    </row>
    <row r="11" spans="3:9" ht="4.5" customHeight="1">
      <c r="C11" s="8"/>
      <c r="D11" s="8"/>
      <c r="E11" s="73"/>
      <c r="F11" s="73"/>
      <c r="G11" s="73"/>
      <c r="H11" s="73"/>
      <c r="I11" s="73"/>
    </row>
    <row r="12" spans="3:4" ht="13.5">
      <c r="C12" s="79"/>
      <c r="D12" s="79"/>
    </row>
    <row r="13" spans="1:17" ht="18" thickBot="1">
      <c r="A13" s="138" t="s">
        <v>62</v>
      </c>
      <c r="B13" s="138"/>
      <c r="C13" s="138"/>
      <c r="D13" s="138"/>
      <c r="E13" s="138"/>
      <c r="F13" s="138"/>
      <c r="G13" s="138"/>
      <c r="H13" s="138"/>
      <c r="I13" s="138"/>
      <c r="J13" s="138"/>
      <c r="K13" s="59"/>
      <c r="L13" s="59"/>
      <c r="M13" s="59"/>
      <c r="N13" s="53"/>
      <c r="O13" s="53"/>
      <c r="P13" s="53"/>
      <c r="Q13" s="53"/>
    </row>
    <row r="14" ht="4.5" customHeight="1" thickTop="1"/>
    <row r="15" spans="11:17" ht="13.5">
      <c r="K15" s="20"/>
      <c r="L15" s="20"/>
      <c r="M15" s="20"/>
      <c r="N15" s="146" t="s">
        <v>18</v>
      </c>
      <c r="O15" s="146"/>
      <c r="P15" s="173">
        <f ca="1">TODAY()</f>
        <v>38623</v>
      </c>
      <c r="Q15" s="173"/>
    </row>
    <row r="16" spans="2:18" ht="19.5" customHeight="1">
      <c r="B16" s="126" t="s">
        <v>63</v>
      </c>
      <c r="C16" s="126"/>
      <c r="D16" s="126" t="s">
        <v>15</v>
      </c>
      <c r="E16" s="162" t="s">
        <v>64</v>
      </c>
      <c r="F16" s="163"/>
      <c r="G16" s="157" t="s">
        <v>20</v>
      </c>
      <c r="H16" s="158"/>
      <c r="I16" s="153" t="s">
        <v>66</v>
      </c>
      <c r="J16" s="126" t="s">
        <v>16</v>
      </c>
      <c r="K16" s="126"/>
      <c r="L16" s="126"/>
      <c r="M16" s="126"/>
      <c r="N16" s="126" t="s">
        <v>68</v>
      </c>
      <c r="O16" s="126"/>
      <c r="P16" s="126"/>
      <c r="Q16" s="126"/>
      <c r="R16" s="75"/>
    </row>
    <row r="17" spans="2:18" ht="24">
      <c r="B17" s="126"/>
      <c r="C17" s="126"/>
      <c r="D17" s="126"/>
      <c r="E17" s="80" t="s">
        <v>19</v>
      </c>
      <c r="F17" s="80" t="s">
        <v>65</v>
      </c>
      <c r="G17" s="159"/>
      <c r="H17" s="160"/>
      <c r="I17" s="154"/>
      <c r="J17" s="19" t="s">
        <v>17</v>
      </c>
      <c r="K17" s="18" t="s">
        <v>67</v>
      </c>
      <c r="L17" s="105" t="s">
        <v>94</v>
      </c>
      <c r="M17" s="105" t="s">
        <v>95</v>
      </c>
      <c r="N17" s="19" t="s">
        <v>17</v>
      </c>
      <c r="O17" s="18" t="s">
        <v>67</v>
      </c>
      <c r="P17" s="105" t="s">
        <v>94</v>
      </c>
      <c r="Q17" s="105" t="s">
        <v>95</v>
      </c>
      <c r="R17" s="76"/>
    </row>
    <row r="18" spans="2:18" ht="19.5" customHeight="1">
      <c r="B18" s="162" t="s">
        <v>80</v>
      </c>
      <c r="C18" s="163"/>
      <c r="D18" s="91">
        <f>SUM(D19:D28)</f>
        <v>0</v>
      </c>
      <c r="E18" s="92">
        <f>SUM(E19:E28)</f>
        <v>0</v>
      </c>
      <c r="F18" s="80">
        <f>SUM(F19:F28)</f>
        <v>0</v>
      </c>
      <c r="G18" s="164">
        <f>COUNTA(G19:G28)-COUNTIF(G19:G28,0)</f>
        <v>0</v>
      </c>
      <c r="H18" s="165"/>
      <c r="I18" s="110" t="s">
        <v>81</v>
      </c>
      <c r="J18" s="111">
        <f>+MIN(J19:J28)</f>
        <v>0</v>
      </c>
      <c r="K18" s="113">
        <f>SUM(K19:K28)</f>
        <v>0</v>
      </c>
      <c r="L18" s="114">
        <f>SUM(L19:L28)</f>
        <v>0</v>
      </c>
      <c r="M18" s="115">
        <f>SUM(M19:M28)</f>
        <v>0</v>
      </c>
      <c r="N18" s="111">
        <f>+MIN(N19:N28)</f>
        <v>0</v>
      </c>
      <c r="O18" s="116">
        <f>SUM(O19:O28)</f>
        <v>0</v>
      </c>
      <c r="P18" s="114">
        <f>SUM(P19:P28)</f>
        <v>0</v>
      </c>
      <c r="Q18" s="115">
        <f>SUM(Q19:Q28)</f>
        <v>0</v>
      </c>
      <c r="R18" s="76"/>
    </row>
    <row r="19" spans="1:18" ht="19.5" customHeight="1">
      <c r="A19" s="17">
        <v>1</v>
      </c>
      <c r="B19" s="161">
        <f>+index!H15</f>
        <v>0</v>
      </c>
      <c r="C19" s="161"/>
      <c r="D19" s="93">
        <f>+1!$D$20</f>
        <v>0</v>
      </c>
      <c r="E19" s="109">
        <f>+1!$E$20</f>
        <v>0</v>
      </c>
      <c r="F19" s="81">
        <f>+1!$F$20</f>
        <v>0</v>
      </c>
      <c r="G19" s="155">
        <f>+1!$D$9</f>
        <v>0</v>
      </c>
      <c r="H19" s="156"/>
      <c r="I19" s="112">
        <f>+1!$G$9</f>
        <v>0</v>
      </c>
      <c r="J19" s="112">
        <f>+IF(1!$L$20=0,"",1!$L$20)</f>
      </c>
      <c r="K19" s="81">
        <f>+1!$J$20</f>
        <v>0</v>
      </c>
      <c r="L19" s="106">
        <f>+1!M$21</f>
        <v>0</v>
      </c>
      <c r="M19" s="82">
        <f>+1!N$21</f>
        <v>0</v>
      </c>
      <c r="N19" s="112">
        <f>+IF(1!$O$20=0,"",1!$O$20)</f>
      </c>
      <c r="O19" s="81">
        <f>+1!$K$20</f>
        <v>0</v>
      </c>
      <c r="P19" s="106">
        <f>+1!P$21</f>
        <v>0</v>
      </c>
      <c r="Q19" s="82">
        <f>+1!Q$21</f>
        <v>0</v>
      </c>
      <c r="R19" s="77"/>
    </row>
    <row r="20" spans="1:18" ht="19.5" customHeight="1">
      <c r="A20" s="17">
        <v>2</v>
      </c>
      <c r="B20" s="161">
        <f>+index!H16</f>
        <v>0</v>
      </c>
      <c r="C20" s="161"/>
      <c r="D20" s="93">
        <f>+2!D$20</f>
        <v>0</v>
      </c>
      <c r="E20" s="109">
        <f>+2!E$20</f>
        <v>0</v>
      </c>
      <c r="F20" s="109">
        <f>+2!F$20</f>
        <v>0</v>
      </c>
      <c r="G20" s="155">
        <f>+2!$D$9</f>
        <v>0</v>
      </c>
      <c r="H20" s="156"/>
      <c r="I20" s="112">
        <f>+2!$G$9</f>
        <v>0</v>
      </c>
      <c r="J20" s="112">
        <f>+IF(2!$L$20=0,"",2!$L$20)</f>
      </c>
      <c r="K20" s="81">
        <f>+2!$J$20</f>
        <v>0</v>
      </c>
      <c r="L20" s="106">
        <f>+2!M$21</f>
        <v>0</v>
      </c>
      <c r="M20" s="82">
        <f>+2!N$21</f>
        <v>0</v>
      </c>
      <c r="N20" s="112">
        <f>+IF(2!$O$20=0,"",2!$O$20)</f>
      </c>
      <c r="O20" s="81">
        <f>+2!$K$20</f>
        <v>0</v>
      </c>
      <c r="P20" s="106">
        <f>+2!P$21</f>
        <v>0</v>
      </c>
      <c r="Q20" s="82">
        <f>+2!Q$21</f>
        <v>0</v>
      </c>
      <c r="R20" s="77"/>
    </row>
    <row r="21" spans="1:18" ht="19.5" customHeight="1">
      <c r="A21" s="17">
        <v>3</v>
      </c>
      <c r="B21" s="161">
        <f>+index!H17</f>
        <v>0</v>
      </c>
      <c r="C21" s="161"/>
      <c r="D21" s="93">
        <f>+3!D$20</f>
        <v>0</v>
      </c>
      <c r="E21" s="109">
        <f>+3!E$20</f>
        <v>0</v>
      </c>
      <c r="F21" s="109">
        <f>+3!F$20</f>
        <v>0</v>
      </c>
      <c r="G21" s="155">
        <f>+3!$D$9</f>
        <v>0</v>
      </c>
      <c r="H21" s="156"/>
      <c r="I21" s="112">
        <f>+3!$G$9</f>
        <v>0</v>
      </c>
      <c r="J21" s="112">
        <f>+IF(3!$L$20=0,"",3!$L$20)</f>
      </c>
      <c r="K21" s="81">
        <f>+3!$J$20</f>
        <v>0</v>
      </c>
      <c r="L21" s="106">
        <f>+3!M$21</f>
        <v>0</v>
      </c>
      <c r="M21" s="82">
        <f>+3!N$21</f>
        <v>0</v>
      </c>
      <c r="N21" s="112">
        <f>+IF(3!$O$20=0,"",3!$O$20)</f>
      </c>
      <c r="O21" s="81">
        <f>+3!$K$20</f>
        <v>0</v>
      </c>
      <c r="P21" s="106">
        <f>+3!P$21</f>
        <v>0</v>
      </c>
      <c r="Q21" s="82">
        <f>+3!Q$21</f>
        <v>0</v>
      </c>
      <c r="R21" s="77"/>
    </row>
    <row r="22" spans="1:18" ht="19.5" customHeight="1">
      <c r="A22" s="17">
        <v>4</v>
      </c>
      <c r="B22" s="161">
        <f>+index!H18</f>
        <v>0</v>
      </c>
      <c r="C22" s="161"/>
      <c r="D22" s="93">
        <f>+4!D$20</f>
        <v>0</v>
      </c>
      <c r="E22" s="109">
        <f>+4!E$20</f>
        <v>0</v>
      </c>
      <c r="F22" s="109">
        <f>+4!F$20</f>
        <v>0</v>
      </c>
      <c r="G22" s="155">
        <f>+4!$D$9</f>
        <v>0</v>
      </c>
      <c r="H22" s="156"/>
      <c r="I22" s="112">
        <f>+4!$G$9</f>
        <v>0</v>
      </c>
      <c r="J22" s="112">
        <f>+IF(4!$L$20=0,"",4!$L$20)</f>
      </c>
      <c r="K22" s="81">
        <f>+4!$J$20</f>
        <v>0</v>
      </c>
      <c r="L22" s="106">
        <f>+4!M$21</f>
        <v>0</v>
      </c>
      <c r="M22" s="82">
        <f>+4!N$21</f>
        <v>0</v>
      </c>
      <c r="N22" s="112">
        <f>+IF(4!$O$20=0,"",4!$O$20)</f>
      </c>
      <c r="O22" s="81">
        <f>+4!$K$20</f>
        <v>0</v>
      </c>
      <c r="P22" s="106">
        <f>+4!P$21</f>
        <v>0</v>
      </c>
      <c r="Q22" s="82">
        <f>+4!Q$21</f>
        <v>0</v>
      </c>
      <c r="R22" s="77"/>
    </row>
    <row r="23" spans="1:18" ht="19.5" customHeight="1">
      <c r="A23" s="17">
        <v>5</v>
      </c>
      <c r="B23" s="161">
        <f>+index!H19</f>
        <v>0</v>
      </c>
      <c r="C23" s="161"/>
      <c r="D23" s="93">
        <f>+5!D$20</f>
        <v>0</v>
      </c>
      <c r="E23" s="109">
        <f>+5!E$20</f>
        <v>0</v>
      </c>
      <c r="F23" s="109">
        <f>+5!F$20</f>
        <v>0</v>
      </c>
      <c r="G23" s="155">
        <f>+5!$D$9</f>
        <v>0</v>
      </c>
      <c r="H23" s="156"/>
      <c r="I23" s="112">
        <f>+5!$G$9</f>
        <v>0</v>
      </c>
      <c r="J23" s="112">
        <f>+IF(5!$L$20=0,"",5!$L$20)</f>
      </c>
      <c r="K23" s="81">
        <f>+5!$J$20</f>
        <v>0</v>
      </c>
      <c r="L23" s="106">
        <f>+5!M$21</f>
        <v>0</v>
      </c>
      <c r="M23" s="82">
        <f>+5!N$21</f>
        <v>0</v>
      </c>
      <c r="N23" s="112">
        <f>+IF(5!$O$20=0,"",5!$O$20)</f>
      </c>
      <c r="O23" s="81">
        <f>+5!$K$20</f>
        <v>0</v>
      </c>
      <c r="P23" s="106">
        <f>+5!P$21</f>
        <v>0</v>
      </c>
      <c r="Q23" s="82">
        <f>+5!Q$21</f>
        <v>0</v>
      </c>
      <c r="R23" s="77"/>
    </row>
    <row r="24" spans="1:18" ht="19.5" customHeight="1">
      <c r="A24" s="17">
        <v>6</v>
      </c>
      <c r="B24" s="161">
        <f>+index!H20</f>
        <v>0</v>
      </c>
      <c r="C24" s="161"/>
      <c r="D24" s="93">
        <f>+6!D$20</f>
        <v>0</v>
      </c>
      <c r="E24" s="109">
        <f>+6!E$20</f>
        <v>0</v>
      </c>
      <c r="F24" s="109">
        <f>+6!F$20</f>
        <v>0</v>
      </c>
      <c r="G24" s="155">
        <f>+6!$D$9</f>
        <v>0</v>
      </c>
      <c r="H24" s="156"/>
      <c r="I24" s="112">
        <f>+6!$G$9</f>
        <v>0</v>
      </c>
      <c r="J24" s="112">
        <f>+IF(6!$L$20=0,"",6!$L$20)</f>
      </c>
      <c r="K24" s="81">
        <f>+6!$J$20</f>
        <v>0</v>
      </c>
      <c r="L24" s="106">
        <f>+6!M$21</f>
        <v>0</v>
      </c>
      <c r="M24" s="82">
        <f>+6!N$21</f>
        <v>0</v>
      </c>
      <c r="N24" s="112">
        <f>+IF(6!$O$20=0,"",6!$O$20)</f>
      </c>
      <c r="O24" s="81">
        <f>+6!$K$20</f>
        <v>0</v>
      </c>
      <c r="P24" s="106">
        <f>+6!P$21</f>
        <v>0</v>
      </c>
      <c r="Q24" s="82">
        <f>+6!Q$21</f>
        <v>0</v>
      </c>
      <c r="R24" s="77"/>
    </row>
    <row r="25" spans="1:18" ht="19.5" customHeight="1">
      <c r="A25" s="17">
        <v>7</v>
      </c>
      <c r="B25" s="161">
        <f>+index!H21</f>
        <v>0</v>
      </c>
      <c r="C25" s="161"/>
      <c r="D25" s="93">
        <f>+7!D$20</f>
        <v>0</v>
      </c>
      <c r="E25" s="109">
        <f>+7!E$20</f>
        <v>0</v>
      </c>
      <c r="F25" s="109">
        <f>+7!F$20</f>
        <v>0</v>
      </c>
      <c r="G25" s="155">
        <f>+7!$D$9</f>
        <v>0</v>
      </c>
      <c r="H25" s="156"/>
      <c r="I25" s="112">
        <f>+7!$G$9</f>
        <v>0</v>
      </c>
      <c r="J25" s="112">
        <f>+IF(7!$L$20=0,"",7!$L$20)</f>
      </c>
      <c r="K25" s="81">
        <f>+7!$J$20</f>
        <v>0</v>
      </c>
      <c r="L25" s="106">
        <f>+7!M$21</f>
        <v>0</v>
      </c>
      <c r="M25" s="82">
        <f>+7!N$21</f>
        <v>0</v>
      </c>
      <c r="N25" s="112">
        <f>+IF(7!$O$20=0,"",7!$O$20)</f>
      </c>
      <c r="O25" s="81">
        <f>+7!$K$20</f>
        <v>0</v>
      </c>
      <c r="P25" s="106">
        <f>+7!P$21</f>
        <v>0</v>
      </c>
      <c r="Q25" s="82">
        <f>+7!Q$21</f>
        <v>0</v>
      </c>
      <c r="R25" s="77"/>
    </row>
    <row r="26" spans="1:18" ht="19.5" customHeight="1">
      <c r="A26" s="17">
        <v>8</v>
      </c>
      <c r="B26" s="161">
        <f>+index!H22</f>
        <v>0</v>
      </c>
      <c r="C26" s="161"/>
      <c r="D26" s="93">
        <f>+8!D$20</f>
        <v>0</v>
      </c>
      <c r="E26" s="109">
        <f>+8!E$20</f>
        <v>0</v>
      </c>
      <c r="F26" s="109">
        <f>+8!F$20</f>
        <v>0</v>
      </c>
      <c r="G26" s="155">
        <f>+8!$D$9</f>
        <v>0</v>
      </c>
      <c r="H26" s="156"/>
      <c r="I26" s="112">
        <f>+8!$G$9</f>
        <v>0</v>
      </c>
      <c r="J26" s="112">
        <f>+IF(8!$L$20=0,"",8!$L$20)</f>
      </c>
      <c r="K26" s="81">
        <f>+8!$J$20</f>
        <v>0</v>
      </c>
      <c r="L26" s="106">
        <f>+8!M$21</f>
        <v>0</v>
      </c>
      <c r="M26" s="82">
        <f>+8!N$21</f>
        <v>0</v>
      </c>
      <c r="N26" s="112">
        <f>+IF(8!$O$20=0,"",8!$O$20)</f>
      </c>
      <c r="O26" s="81">
        <f>+8!$K$20</f>
        <v>0</v>
      </c>
      <c r="P26" s="106">
        <f>+8!P$21</f>
        <v>0</v>
      </c>
      <c r="Q26" s="82">
        <f>+8!Q$21</f>
        <v>0</v>
      </c>
      <c r="R26" s="77"/>
    </row>
    <row r="27" spans="1:18" ht="19.5" customHeight="1">
      <c r="A27" s="17">
        <v>9</v>
      </c>
      <c r="B27" s="161">
        <f>+index!H23</f>
        <v>0</v>
      </c>
      <c r="C27" s="161"/>
      <c r="D27" s="93">
        <f>+9!D$20</f>
        <v>0</v>
      </c>
      <c r="E27" s="109">
        <f>+9!E$20</f>
        <v>0</v>
      </c>
      <c r="F27" s="109">
        <f>+9!F$20</f>
        <v>0</v>
      </c>
      <c r="G27" s="155">
        <f>+9!$D$9</f>
        <v>0</v>
      </c>
      <c r="H27" s="156"/>
      <c r="I27" s="112">
        <f>+9!$G$9</f>
        <v>0</v>
      </c>
      <c r="J27" s="112">
        <f>+IF(9!$L$20=0,"",9!$L$20)</f>
      </c>
      <c r="K27" s="81">
        <f>+9!$J$20</f>
        <v>0</v>
      </c>
      <c r="L27" s="106">
        <f>+9!M$21</f>
        <v>0</v>
      </c>
      <c r="M27" s="82">
        <f>+9!N$21</f>
        <v>0</v>
      </c>
      <c r="N27" s="112">
        <f>+IF(9!$O$20=0,"",9!$O$20)</f>
      </c>
      <c r="O27" s="81">
        <f>+9!$K$20</f>
        <v>0</v>
      </c>
      <c r="P27" s="106">
        <f>+9!P$21</f>
        <v>0</v>
      </c>
      <c r="Q27" s="82">
        <f>+9!Q$21</f>
        <v>0</v>
      </c>
      <c r="R27" s="77"/>
    </row>
    <row r="28" spans="1:18" ht="19.5" customHeight="1">
      <c r="A28" s="17">
        <v>10</v>
      </c>
      <c r="B28" s="161">
        <f>+index!H24</f>
        <v>0</v>
      </c>
      <c r="C28" s="161"/>
      <c r="D28" s="93">
        <f>+'10'!D$20</f>
        <v>0</v>
      </c>
      <c r="E28" s="109">
        <f>+'10'!E$20</f>
        <v>0</v>
      </c>
      <c r="F28" s="109">
        <f>+'10'!F$20</f>
        <v>0</v>
      </c>
      <c r="G28" s="155">
        <f>+'10'!$D$9</f>
        <v>0</v>
      </c>
      <c r="H28" s="156"/>
      <c r="I28" s="112">
        <f>+'10'!$G$9</f>
        <v>0</v>
      </c>
      <c r="J28" s="112">
        <f>+IF('10'!$L$20=0,"",'10'!$L$20)</f>
      </c>
      <c r="K28" s="81">
        <f>+'10'!$J$20</f>
        <v>0</v>
      </c>
      <c r="L28" s="106">
        <f>+'10'!M$21</f>
        <v>0</v>
      </c>
      <c r="M28" s="82">
        <f>+'10'!N$21</f>
        <v>0</v>
      </c>
      <c r="N28" s="112">
        <f>+IF('10'!$O$20=0,"",'10'!$O$20)</f>
      </c>
      <c r="O28" s="81">
        <f>+'10'!$K$20</f>
        <v>0</v>
      </c>
      <c r="P28" s="106">
        <f>+'10'!P$21</f>
        <v>0</v>
      </c>
      <c r="Q28" s="82">
        <f>+'10'!Q$21</f>
        <v>0</v>
      </c>
      <c r="R28" s="77"/>
    </row>
    <row r="29" ht="19.5" customHeight="1"/>
    <row r="30" ht="19.5" customHeight="1"/>
    <row r="31" ht="19.5" customHeight="1"/>
    <row r="32" ht="19.5" customHeight="1"/>
    <row r="33" ht="19.5" customHeight="1"/>
    <row r="35" ht="13.5">
      <c r="I35" s="20"/>
    </row>
  </sheetData>
  <mergeCells count="51">
    <mergeCell ref="P2:Q2"/>
    <mergeCell ref="P15:Q15"/>
    <mergeCell ref="K4:L4"/>
    <mergeCell ref="M4:Q4"/>
    <mergeCell ref="O8:Q8"/>
    <mergeCell ref="M10:N10"/>
    <mergeCell ref="G28:H28"/>
    <mergeCell ref="H6:I6"/>
    <mergeCell ref="J6:M6"/>
    <mergeCell ref="G27:H27"/>
    <mergeCell ref="G24:H24"/>
    <mergeCell ref="G25:H25"/>
    <mergeCell ref="G26:H26"/>
    <mergeCell ref="I8:J8"/>
    <mergeCell ref="G22:H22"/>
    <mergeCell ref="G23:H23"/>
    <mergeCell ref="B26:C26"/>
    <mergeCell ref="B27:C27"/>
    <mergeCell ref="B28:C28"/>
    <mergeCell ref="D16:D17"/>
    <mergeCell ref="B16:C17"/>
    <mergeCell ref="B19:C19"/>
    <mergeCell ref="B20:C20"/>
    <mergeCell ref="B21:C21"/>
    <mergeCell ref="B22:C22"/>
    <mergeCell ref="B23:C23"/>
    <mergeCell ref="G20:H20"/>
    <mergeCell ref="G21:H21"/>
    <mergeCell ref="G16:H17"/>
    <mergeCell ref="B25:C25"/>
    <mergeCell ref="B24:C24"/>
    <mergeCell ref="G19:H19"/>
    <mergeCell ref="B18:C18"/>
    <mergeCell ref="G18:H18"/>
    <mergeCell ref="E16:F16"/>
    <mergeCell ref="N15:O15"/>
    <mergeCell ref="N16:Q16"/>
    <mergeCell ref="A13:J13"/>
    <mergeCell ref="N2:O2"/>
    <mergeCell ref="C6:F6"/>
    <mergeCell ref="G8:H8"/>
    <mergeCell ref="M8:N8"/>
    <mergeCell ref="A2:J2"/>
    <mergeCell ref="F4:I4"/>
    <mergeCell ref="O10:Q10"/>
    <mergeCell ref="B10:C10"/>
    <mergeCell ref="G10:H10"/>
    <mergeCell ref="J16:M16"/>
    <mergeCell ref="I10:J10"/>
    <mergeCell ref="D10:E10"/>
    <mergeCell ref="I16:I17"/>
  </mergeCells>
  <dataValidations count="2">
    <dataValidation allowBlank="1" showInputMessage="1" showErrorMessage="1" imeMode="disabled" sqref="R4:S4 R1"/>
    <dataValidation type="custom" allowBlank="1" showInputMessage="1" showErrorMessage="1" imeMode="disabled" sqref="A2:Q28 A1:Q1">
      <formula1>"c11690"</formula1>
    </dataValidation>
  </dataValidations>
  <printOptions/>
  <pageMargins left="0.62" right="0.49" top="1.1" bottom="0.69" header="0.7" footer="0.5118110236220472"/>
  <pageSetup horizontalDpi="600" verticalDpi="600" orientation="landscape" paperSize="9" scale="98" r:id="rId2"/>
  <headerFooter alignWithMargins="0">
    <oddHeader>&amp;R廃様１</oddHeader>
  </headerFooter>
  <ignoredErrors>
    <ignoredError sqref="N18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21"/>
  <dimension ref="A2:U225"/>
  <sheetViews>
    <sheetView showGridLines="0" showRowColHeaders="0" showZeros="0" zoomScale="77" zoomScaleNormal="77" workbookViewId="0" topLeftCell="A1">
      <selection activeCell="D9" sqref="D9:F9"/>
    </sheetView>
  </sheetViews>
  <sheetFormatPr defaultColWidth="9.00390625" defaultRowHeight="13.5"/>
  <cols>
    <col min="1" max="1" width="3.25390625" style="23" customWidth="1"/>
    <col min="2" max="3" width="5.875" style="23" customWidth="1"/>
    <col min="4" max="4" width="12.50390625" style="23" customWidth="1"/>
    <col min="5" max="6" width="6.25390625" style="23" customWidth="1"/>
    <col min="7" max="12" width="10.625" style="23" customWidth="1"/>
    <col min="13" max="14" width="6.625" style="100" customWidth="1"/>
    <col min="15" max="15" width="10.625" style="23" customWidth="1"/>
    <col min="16" max="17" width="6.625" style="100" customWidth="1"/>
    <col min="18" max="19" width="5.25390625" style="23" bestFit="1" customWidth="1"/>
    <col min="20" max="16384" width="9.00390625" style="23" customWidth="1"/>
  </cols>
  <sheetData>
    <row r="2" spans="2:10" ht="14.25">
      <c r="B2" s="204" t="s">
        <v>79</v>
      </c>
      <c r="C2" s="205"/>
      <c r="D2" s="206"/>
      <c r="E2" s="207"/>
      <c r="F2" s="208"/>
      <c r="G2" s="202" t="s">
        <v>70</v>
      </c>
      <c r="H2" s="203"/>
      <c r="I2" s="203"/>
      <c r="J2" s="203"/>
    </row>
    <row r="3" spans="15:16" ht="14.25">
      <c r="O3" s="107">
        <f ca="1">TODAY()</f>
        <v>38623</v>
      </c>
      <c r="P3" s="103"/>
    </row>
    <row r="4" spans="1:5" ht="30" customHeight="1">
      <c r="A4" s="31">
        <f>+B9</f>
        <v>1</v>
      </c>
      <c r="B4" s="209">
        <f>+IF(I9="","",+I9)</f>
        <v>0</v>
      </c>
      <c r="C4" s="209"/>
      <c r="D4" s="209"/>
      <c r="E4" s="209"/>
    </row>
    <row r="5" ht="4.5" customHeight="1"/>
    <row r="6" spans="1:17" ht="18" thickBot="1">
      <c r="A6" s="177" t="s">
        <v>71</v>
      </c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</row>
    <row r="7" spans="9:11" ht="8.25" customHeight="1" thickTop="1">
      <c r="I7" s="24"/>
      <c r="J7" s="24"/>
      <c r="K7" s="24"/>
    </row>
    <row r="8" spans="2:10" ht="28.5" customHeight="1" thickBot="1">
      <c r="B8" s="210" t="s">
        <v>72</v>
      </c>
      <c r="C8" s="210"/>
      <c r="D8" s="210" t="s">
        <v>73</v>
      </c>
      <c r="E8" s="210"/>
      <c r="F8" s="210"/>
      <c r="G8" s="185" t="s">
        <v>74</v>
      </c>
      <c r="H8" s="186"/>
      <c r="I8" s="210" t="s">
        <v>75</v>
      </c>
      <c r="J8" s="210"/>
    </row>
    <row r="9" spans="2:10" ht="18" customHeight="1" thickTop="1">
      <c r="B9" s="180">
        <v>1</v>
      </c>
      <c r="C9" s="180"/>
      <c r="D9" s="200"/>
      <c r="E9" s="200"/>
      <c r="F9" s="200"/>
      <c r="G9" s="197"/>
      <c r="H9" s="198"/>
      <c r="I9" s="180">
        <f>+index!H15</f>
        <v>0</v>
      </c>
      <c r="J9" s="180"/>
    </row>
    <row r="10" ht="6" customHeight="1"/>
    <row r="11" spans="2:12" ht="14.25" customHeight="1">
      <c r="B11" s="199" t="s">
        <v>13</v>
      </c>
      <c r="C11" s="199"/>
      <c r="D11" s="26">
        <v>1</v>
      </c>
      <c r="E11" s="176"/>
      <c r="F11" s="176"/>
      <c r="G11" s="176"/>
      <c r="L11"/>
    </row>
    <row r="12" spans="2:12" ht="14.25">
      <c r="B12" s="199"/>
      <c r="C12" s="199"/>
      <c r="D12" s="26">
        <v>2</v>
      </c>
      <c r="E12" s="176"/>
      <c r="F12" s="176"/>
      <c r="G12" s="176"/>
      <c r="K12" s="108" t="s">
        <v>85</v>
      </c>
      <c r="L12"/>
    </row>
    <row r="13" spans="2:12" ht="14.25">
      <c r="B13" s="199"/>
      <c r="C13" s="199"/>
      <c r="D13" s="26">
        <v>3</v>
      </c>
      <c r="E13" s="176"/>
      <c r="F13" s="176"/>
      <c r="G13" s="176"/>
      <c r="K13" s="108" t="s">
        <v>86</v>
      </c>
      <c r="L13"/>
    </row>
    <row r="14" ht="8.25" customHeight="1"/>
    <row r="15" spans="1:17" ht="19.5" customHeight="1" thickBot="1">
      <c r="A15" s="201" t="s">
        <v>76</v>
      </c>
      <c r="B15" s="201"/>
      <c r="C15" s="201"/>
      <c r="D15" s="201"/>
      <c r="E15" s="201"/>
      <c r="F15" s="201"/>
      <c r="G15" s="201"/>
      <c r="H15" s="201"/>
      <c r="I15" s="201"/>
      <c r="J15" s="201"/>
      <c r="K15" s="201"/>
      <c r="L15" s="201"/>
      <c r="M15" s="201"/>
      <c r="N15" s="201"/>
      <c r="O15" s="201"/>
      <c r="P15" s="201"/>
      <c r="Q15" s="201"/>
    </row>
    <row r="16" spans="1:21" ht="4.5" customHeight="1" thickTop="1">
      <c r="A16" s="24"/>
      <c r="B16" s="25"/>
      <c r="C16" s="27"/>
      <c r="D16" s="25"/>
      <c r="E16" s="25"/>
      <c r="F16" s="28"/>
      <c r="G16" s="28"/>
      <c r="H16" s="28"/>
      <c r="I16" s="28"/>
      <c r="J16" s="25"/>
      <c r="K16" s="25"/>
      <c r="L16" s="25"/>
      <c r="M16" s="25"/>
      <c r="N16" s="25"/>
      <c r="O16" s="25"/>
      <c r="P16" s="25"/>
      <c r="Q16" s="25"/>
      <c r="T16" s="25"/>
      <c r="U16" s="29"/>
    </row>
    <row r="17" spans="2:21" ht="17.25" customHeight="1">
      <c r="B17" s="190" t="s">
        <v>3</v>
      </c>
      <c r="C17" s="190" t="s">
        <v>12</v>
      </c>
      <c r="D17" s="190" t="s">
        <v>4</v>
      </c>
      <c r="E17" s="190" t="s">
        <v>1</v>
      </c>
      <c r="F17" s="190"/>
      <c r="G17" s="190" t="s">
        <v>2</v>
      </c>
      <c r="H17" s="190"/>
      <c r="I17" s="190"/>
      <c r="J17" s="190"/>
      <c r="K17" s="190"/>
      <c r="L17" s="187" t="s">
        <v>5</v>
      </c>
      <c r="M17" s="188"/>
      <c r="N17" s="188"/>
      <c r="O17" s="188"/>
      <c r="P17" s="188"/>
      <c r="Q17" s="189"/>
      <c r="T17" s="25"/>
      <c r="U17" s="29"/>
    </row>
    <row r="18" spans="2:21" ht="17.25" customHeight="1">
      <c r="B18" s="190"/>
      <c r="C18" s="190"/>
      <c r="D18" s="190"/>
      <c r="E18" s="190"/>
      <c r="F18" s="190"/>
      <c r="G18" s="190" t="s">
        <v>6</v>
      </c>
      <c r="H18" s="190" t="s">
        <v>7</v>
      </c>
      <c r="I18" s="190" t="s">
        <v>8</v>
      </c>
      <c r="J18" s="190" t="s">
        <v>9</v>
      </c>
      <c r="K18" s="190" t="s">
        <v>10</v>
      </c>
      <c r="L18" s="191" t="s">
        <v>9</v>
      </c>
      <c r="M18" s="192"/>
      <c r="N18" s="193"/>
      <c r="O18" s="191" t="s">
        <v>10</v>
      </c>
      <c r="P18" s="192"/>
      <c r="Q18" s="193"/>
      <c r="T18" s="25"/>
      <c r="U18" s="29"/>
    </row>
    <row r="19" spans="2:21" ht="18.75" customHeight="1">
      <c r="B19" s="190"/>
      <c r="C19" s="190"/>
      <c r="D19" s="190"/>
      <c r="E19" s="22" t="s">
        <v>77</v>
      </c>
      <c r="F19" s="22" t="s">
        <v>78</v>
      </c>
      <c r="G19" s="190"/>
      <c r="H19" s="190"/>
      <c r="I19" s="190"/>
      <c r="J19" s="190"/>
      <c r="K19" s="190"/>
      <c r="L19" s="194"/>
      <c r="M19" s="195"/>
      <c r="N19" s="196"/>
      <c r="O19" s="194"/>
      <c r="P19" s="195"/>
      <c r="Q19" s="196"/>
      <c r="T19" s="25"/>
      <c r="U19" s="29"/>
    </row>
    <row r="20" spans="2:19" ht="14.25">
      <c r="B20" s="178" t="s">
        <v>0</v>
      </c>
      <c r="C20" s="178"/>
      <c r="D20" s="181">
        <f>COUNTA(D22:D221)</f>
        <v>0</v>
      </c>
      <c r="E20" s="183">
        <f>SUM(E22:E221)</f>
        <v>0</v>
      </c>
      <c r="F20" s="183">
        <f>SUM(F22:F221)</f>
        <v>0</v>
      </c>
      <c r="G20" s="181">
        <f>COUNT(G22:G221)</f>
        <v>0</v>
      </c>
      <c r="H20" s="181">
        <f>+COUNTA(H22:H221)</f>
        <v>0</v>
      </c>
      <c r="I20" s="181">
        <f>COUNTA(I22:I221)</f>
        <v>0</v>
      </c>
      <c r="J20" s="181">
        <f>COUNT(J22:J221)</f>
        <v>0</v>
      </c>
      <c r="K20" s="181">
        <f>+COUNTA(K22:K221)</f>
        <v>0</v>
      </c>
      <c r="L20" s="174">
        <f>MIN(L22:L221)</f>
        <v>0</v>
      </c>
      <c r="M20" s="100" t="s">
        <v>84</v>
      </c>
      <c r="N20" s="22" t="s">
        <v>83</v>
      </c>
      <c r="O20" s="174">
        <f>MIN(O22:O221)</f>
        <v>0</v>
      </c>
      <c r="P20" s="100" t="s">
        <v>84</v>
      </c>
      <c r="Q20" s="22" t="s">
        <v>83</v>
      </c>
      <c r="R20" s="30"/>
      <c r="S20" s="30"/>
    </row>
    <row r="21" spans="2:19" ht="14.25">
      <c r="B21" s="179"/>
      <c r="C21" s="180"/>
      <c r="D21" s="182"/>
      <c r="E21" s="184"/>
      <c r="F21" s="184"/>
      <c r="G21" s="182"/>
      <c r="H21" s="182"/>
      <c r="I21" s="182"/>
      <c r="J21" s="182"/>
      <c r="K21" s="182"/>
      <c r="L21" s="175"/>
      <c r="M21" s="94">
        <f>COUNTIF(M22:M221,"注意")</f>
        <v>0</v>
      </c>
      <c r="N21" s="94">
        <f>COUNTIF(N22:N221,"請求")</f>
        <v>0</v>
      </c>
      <c r="O21" s="175"/>
      <c r="P21" s="94">
        <f>COUNTIF(P22:P221,"注意")</f>
        <v>0</v>
      </c>
      <c r="Q21" s="99">
        <f>COUNTIF(Q22:Q221,"請求")</f>
        <v>0</v>
      </c>
      <c r="R21" s="30"/>
      <c r="S21" s="30"/>
    </row>
    <row r="22" spans="2:21" s="32" customFormat="1" ht="12">
      <c r="B22" s="21">
        <v>1</v>
      </c>
      <c r="C22" s="33"/>
      <c r="D22" s="34"/>
      <c r="E22" s="35"/>
      <c r="F22" s="35"/>
      <c r="G22" s="36"/>
      <c r="H22" s="36"/>
      <c r="I22" s="36"/>
      <c r="J22" s="36"/>
      <c r="K22" s="36"/>
      <c r="L22" s="37">
        <f>+IF(G22="","",IF(J22="",G22+90,""))</f>
      </c>
      <c r="M22" s="104">
        <f>+IF(L22="","",IF(N22="",IF((L22-20)&lt;$O$3,"注意",""),""))</f>
      </c>
      <c r="N22" s="45">
        <f>+IF(L22="","",IF(L22&lt;$O$3,"請求",""))</f>
      </c>
      <c r="O22" s="37">
        <f>+IF(G22="","",IF(K22="",G22+180,""))</f>
      </c>
      <c r="P22" s="104">
        <f>+IF(O22="","",IF(Q22="",IF((O22-20)&lt;$O$3,"注意",""),""))</f>
      </c>
      <c r="Q22" s="45">
        <f>+IF(O22="","",IF(O22&lt;$O$3,"請求",""))</f>
      </c>
      <c r="T22" s="38"/>
      <c r="U22" s="39"/>
    </row>
    <row r="23" spans="2:21" s="32" customFormat="1" ht="12">
      <c r="B23" s="21">
        <v>2</v>
      </c>
      <c r="C23" s="33"/>
      <c r="D23" s="40"/>
      <c r="E23" s="35"/>
      <c r="F23" s="35"/>
      <c r="G23" s="36"/>
      <c r="H23" s="36"/>
      <c r="I23" s="36"/>
      <c r="J23" s="36"/>
      <c r="K23" s="36"/>
      <c r="L23" s="37">
        <f aca="true" t="shared" si="0" ref="L23:L86">+IF(G23="","",IF(J23="",G23+90,""))</f>
      </c>
      <c r="M23" s="104">
        <f aca="true" t="shared" si="1" ref="M23:M86">+IF(L23="","",IF(N23="",IF((L23-20)&lt;$O$3,"注意",""),""))</f>
      </c>
      <c r="N23" s="45">
        <f aca="true" t="shared" si="2" ref="N23:N86">+IF(L23="","",IF(L23&lt;$O$3,"請求",""))</f>
      </c>
      <c r="O23" s="37">
        <f aca="true" t="shared" si="3" ref="O23:O86">+IF(G23="","",IF(K23="",G23+180,""))</f>
      </c>
      <c r="P23" s="104">
        <f aca="true" t="shared" si="4" ref="P23:P86">+IF(O23="","",IF(Q23="",IF((O23-20)&lt;$O$3,"注意",""),""))</f>
      </c>
      <c r="Q23" s="45">
        <f aca="true" t="shared" si="5" ref="Q23:Q86">+IF(O23="","",IF(O23&lt;$O$3,"請求",""))</f>
      </c>
      <c r="T23" s="38"/>
      <c r="U23" s="39"/>
    </row>
    <row r="24" spans="2:21" s="32" customFormat="1" ht="12">
      <c r="B24" s="21">
        <v>3</v>
      </c>
      <c r="C24" s="33"/>
      <c r="D24" s="40"/>
      <c r="E24" s="35"/>
      <c r="F24" s="35"/>
      <c r="G24" s="36"/>
      <c r="H24" s="36"/>
      <c r="I24" s="36"/>
      <c r="J24" s="36"/>
      <c r="K24" s="36"/>
      <c r="L24" s="37">
        <f t="shared" si="0"/>
      </c>
      <c r="M24" s="104">
        <f t="shared" si="1"/>
      </c>
      <c r="N24" s="45">
        <f t="shared" si="2"/>
      </c>
      <c r="O24" s="37">
        <f t="shared" si="3"/>
      </c>
      <c r="P24" s="104">
        <f t="shared" si="4"/>
      </c>
      <c r="Q24" s="45">
        <f t="shared" si="5"/>
      </c>
      <c r="T24" s="38"/>
      <c r="U24" s="39"/>
    </row>
    <row r="25" spans="2:21" s="32" customFormat="1" ht="12">
      <c r="B25" s="21">
        <v>4</v>
      </c>
      <c r="C25" s="33"/>
      <c r="D25" s="40"/>
      <c r="E25" s="35"/>
      <c r="F25" s="35"/>
      <c r="G25" s="36"/>
      <c r="H25" s="36"/>
      <c r="I25" s="36"/>
      <c r="J25" s="36"/>
      <c r="K25" s="36"/>
      <c r="L25" s="37">
        <f t="shared" si="0"/>
      </c>
      <c r="M25" s="104">
        <f t="shared" si="1"/>
      </c>
      <c r="N25" s="45">
        <f t="shared" si="2"/>
      </c>
      <c r="O25" s="37">
        <f t="shared" si="3"/>
      </c>
      <c r="P25" s="104">
        <f t="shared" si="4"/>
      </c>
      <c r="Q25" s="45">
        <f t="shared" si="5"/>
      </c>
      <c r="T25" s="38"/>
      <c r="U25" s="39"/>
    </row>
    <row r="26" spans="2:17" s="32" customFormat="1" ht="12">
      <c r="B26" s="21">
        <v>5</v>
      </c>
      <c r="C26" s="33"/>
      <c r="D26" s="40"/>
      <c r="E26" s="35"/>
      <c r="F26" s="35"/>
      <c r="G26" s="36"/>
      <c r="H26" s="36"/>
      <c r="I26" s="36"/>
      <c r="J26" s="36"/>
      <c r="K26" s="36"/>
      <c r="L26" s="37">
        <f t="shared" si="0"/>
      </c>
      <c r="M26" s="104">
        <f t="shared" si="1"/>
      </c>
      <c r="N26" s="45">
        <f t="shared" si="2"/>
      </c>
      <c r="O26" s="37">
        <f t="shared" si="3"/>
      </c>
      <c r="P26" s="104">
        <f t="shared" si="4"/>
      </c>
      <c r="Q26" s="45">
        <f t="shared" si="5"/>
      </c>
    </row>
    <row r="27" spans="2:17" s="32" customFormat="1" ht="12">
      <c r="B27" s="21">
        <v>6</v>
      </c>
      <c r="C27" s="33"/>
      <c r="D27" s="40"/>
      <c r="E27" s="35"/>
      <c r="F27" s="35"/>
      <c r="G27" s="36"/>
      <c r="H27" s="36"/>
      <c r="I27" s="36"/>
      <c r="J27" s="36"/>
      <c r="K27" s="36"/>
      <c r="L27" s="37">
        <f t="shared" si="0"/>
      </c>
      <c r="M27" s="104">
        <f t="shared" si="1"/>
      </c>
      <c r="N27" s="45">
        <f t="shared" si="2"/>
      </c>
      <c r="O27" s="37">
        <f t="shared" si="3"/>
      </c>
      <c r="P27" s="104">
        <f t="shared" si="4"/>
      </c>
      <c r="Q27" s="45">
        <f t="shared" si="5"/>
      </c>
    </row>
    <row r="28" spans="2:17" s="32" customFormat="1" ht="12">
      <c r="B28" s="21">
        <v>7</v>
      </c>
      <c r="C28" s="33"/>
      <c r="D28" s="40"/>
      <c r="E28" s="35"/>
      <c r="F28" s="35"/>
      <c r="G28" s="36"/>
      <c r="H28" s="36"/>
      <c r="I28" s="36"/>
      <c r="J28" s="36"/>
      <c r="K28" s="36"/>
      <c r="L28" s="37">
        <f t="shared" si="0"/>
      </c>
      <c r="M28" s="104">
        <f t="shared" si="1"/>
      </c>
      <c r="N28" s="45">
        <f t="shared" si="2"/>
      </c>
      <c r="O28" s="37">
        <f t="shared" si="3"/>
      </c>
      <c r="P28" s="104">
        <f t="shared" si="4"/>
      </c>
      <c r="Q28" s="45">
        <f t="shared" si="5"/>
      </c>
    </row>
    <row r="29" spans="2:17" s="32" customFormat="1" ht="12">
      <c r="B29" s="21">
        <v>8</v>
      </c>
      <c r="C29" s="33"/>
      <c r="D29" s="40"/>
      <c r="E29" s="35"/>
      <c r="F29" s="35"/>
      <c r="G29" s="36"/>
      <c r="H29" s="36"/>
      <c r="I29" s="36"/>
      <c r="J29" s="36"/>
      <c r="K29" s="36"/>
      <c r="L29" s="37">
        <f t="shared" si="0"/>
      </c>
      <c r="M29" s="104">
        <f t="shared" si="1"/>
      </c>
      <c r="N29" s="45">
        <f t="shared" si="2"/>
      </c>
      <c r="O29" s="37">
        <f t="shared" si="3"/>
      </c>
      <c r="P29" s="104">
        <f t="shared" si="4"/>
      </c>
      <c r="Q29" s="45">
        <f t="shared" si="5"/>
      </c>
    </row>
    <row r="30" spans="2:17" s="32" customFormat="1" ht="12">
      <c r="B30" s="21">
        <v>9</v>
      </c>
      <c r="C30" s="33"/>
      <c r="D30" s="40"/>
      <c r="E30" s="35"/>
      <c r="F30" s="35"/>
      <c r="G30" s="36"/>
      <c r="H30" s="36"/>
      <c r="I30" s="36"/>
      <c r="J30" s="36"/>
      <c r="K30" s="36"/>
      <c r="L30" s="37">
        <f t="shared" si="0"/>
      </c>
      <c r="M30" s="104">
        <f t="shared" si="1"/>
      </c>
      <c r="N30" s="45">
        <f t="shared" si="2"/>
      </c>
      <c r="O30" s="37">
        <f t="shared" si="3"/>
      </c>
      <c r="P30" s="104">
        <f t="shared" si="4"/>
      </c>
      <c r="Q30" s="45">
        <f t="shared" si="5"/>
      </c>
    </row>
    <row r="31" spans="2:17" s="32" customFormat="1" ht="12">
      <c r="B31" s="21">
        <v>10</v>
      </c>
      <c r="C31" s="33"/>
      <c r="D31" s="40"/>
      <c r="E31" s="35"/>
      <c r="F31" s="35"/>
      <c r="G31" s="36"/>
      <c r="H31" s="36"/>
      <c r="I31" s="36"/>
      <c r="J31" s="36"/>
      <c r="K31" s="36"/>
      <c r="L31" s="37">
        <f t="shared" si="0"/>
      </c>
      <c r="M31" s="104">
        <f t="shared" si="1"/>
      </c>
      <c r="N31" s="45">
        <f t="shared" si="2"/>
      </c>
      <c r="O31" s="37">
        <f t="shared" si="3"/>
      </c>
      <c r="P31" s="104">
        <f t="shared" si="4"/>
      </c>
      <c r="Q31" s="45">
        <f t="shared" si="5"/>
      </c>
    </row>
    <row r="32" spans="2:17" s="32" customFormat="1" ht="12">
      <c r="B32" s="21">
        <v>11</v>
      </c>
      <c r="C32" s="33"/>
      <c r="D32" s="40"/>
      <c r="E32" s="35"/>
      <c r="F32" s="35"/>
      <c r="G32" s="36"/>
      <c r="H32" s="36"/>
      <c r="I32" s="36"/>
      <c r="J32" s="36"/>
      <c r="K32" s="36"/>
      <c r="L32" s="37">
        <f t="shared" si="0"/>
      </c>
      <c r="M32" s="104">
        <f t="shared" si="1"/>
      </c>
      <c r="N32" s="45">
        <f t="shared" si="2"/>
      </c>
      <c r="O32" s="37">
        <f t="shared" si="3"/>
      </c>
      <c r="P32" s="104">
        <f t="shared" si="4"/>
      </c>
      <c r="Q32" s="45">
        <f t="shared" si="5"/>
      </c>
    </row>
    <row r="33" spans="2:17" s="32" customFormat="1" ht="12">
      <c r="B33" s="21">
        <v>12</v>
      </c>
      <c r="C33" s="33"/>
      <c r="D33" s="40"/>
      <c r="E33" s="35"/>
      <c r="F33" s="35"/>
      <c r="G33" s="36"/>
      <c r="H33" s="36"/>
      <c r="I33" s="36"/>
      <c r="J33" s="36"/>
      <c r="K33" s="36"/>
      <c r="L33" s="37">
        <f t="shared" si="0"/>
      </c>
      <c r="M33" s="104">
        <f t="shared" si="1"/>
      </c>
      <c r="N33" s="45">
        <f t="shared" si="2"/>
      </c>
      <c r="O33" s="37">
        <f t="shared" si="3"/>
      </c>
      <c r="P33" s="104">
        <f t="shared" si="4"/>
      </c>
      <c r="Q33" s="45">
        <f t="shared" si="5"/>
      </c>
    </row>
    <row r="34" spans="2:17" s="32" customFormat="1" ht="12">
      <c r="B34" s="21">
        <v>13</v>
      </c>
      <c r="C34" s="33"/>
      <c r="D34" s="40"/>
      <c r="E34" s="35"/>
      <c r="F34" s="35"/>
      <c r="G34" s="36"/>
      <c r="H34" s="36"/>
      <c r="I34" s="36"/>
      <c r="J34" s="36"/>
      <c r="K34" s="36"/>
      <c r="L34" s="37">
        <f t="shared" si="0"/>
      </c>
      <c r="M34" s="104">
        <f t="shared" si="1"/>
      </c>
      <c r="N34" s="45">
        <f t="shared" si="2"/>
      </c>
      <c r="O34" s="37">
        <f t="shared" si="3"/>
      </c>
      <c r="P34" s="104">
        <f t="shared" si="4"/>
      </c>
      <c r="Q34" s="45">
        <f t="shared" si="5"/>
      </c>
    </row>
    <row r="35" spans="2:17" s="32" customFormat="1" ht="12">
      <c r="B35" s="21">
        <v>14</v>
      </c>
      <c r="C35" s="33"/>
      <c r="D35" s="40"/>
      <c r="E35" s="35"/>
      <c r="F35" s="35"/>
      <c r="G35" s="36"/>
      <c r="H35" s="36"/>
      <c r="I35" s="36"/>
      <c r="J35" s="36"/>
      <c r="K35" s="36"/>
      <c r="L35" s="37">
        <f t="shared" si="0"/>
      </c>
      <c r="M35" s="104">
        <f t="shared" si="1"/>
      </c>
      <c r="N35" s="45">
        <f t="shared" si="2"/>
      </c>
      <c r="O35" s="37">
        <f t="shared" si="3"/>
      </c>
      <c r="P35" s="104">
        <f t="shared" si="4"/>
      </c>
      <c r="Q35" s="45">
        <f t="shared" si="5"/>
      </c>
    </row>
    <row r="36" spans="2:17" s="32" customFormat="1" ht="12">
      <c r="B36" s="21">
        <v>15</v>
      </c>
      <c r="C36" s="33"/>
      <c r="D36" s="40"/>
      <c r="E36" s="35"/>
      <c r="F36" s="35"/>
      <c r="G36" s="36"/>
      <c r="H36" s="36"/>
      <c r="I36" s="36"/>
      <c r="J36" s="36"/>
      <c r="K36" s="36"/>
      <c r="L36" s="37">
        <f t="shared" si="0"/>
      </c>
      <c r="M36" s="104">
        <f t="shared" si="1"/>
      </c>
      <c r="N36" s="45">
        <f t="shared" si="2"/>
      </c>
      <c r="O36" s="37">
        <f t="shared" si="3"/>
      </c>
      <c r="P36" s="104">
        <f t="shared" si="4"/>
      </c>
      <c r="Q36" s="45">
        <f t="shared" si="5"/>
      </c>
    </row>
    <row r="37" spans="2:17" s="32" customFormat="1" ht="12">
      <c r="B37" s="21">
        <v>16</v>
      </c>
      <c r="C37" s="33"/>
      <c r="D37" s="40"/>
      <c r="E37" s="35"/>
      <c r="F37" s="35"/>
      <c r="G37" s="36"/>
      <c r="H37" s="36"/>
      <c r="I37" s="36"/>
      <c r="J37" s="36"/>
      <c r="K37" s="36"/>
      <c r="L37" s="37">
        <f t="shared" si="0"/>
      </c>
      <c r="M37" s="104">
        <f t="shared" si="1"/>
      </c>
      <c r="N37" s="45">
        <f t="shared" si="2"/>
      </c>
      <c r="O37" s="37">
        <f t="shared" si="3"/>
      </c>
      <c r="P37" s="104">
        <f t="shared" si="4"/>
      </c>
      <c r="Q37" s="45">
        <f t="shared" si="5"/>
      </c>
    </row>
    <row r="38" spans="2:17" s="32" customFormat="1" ht="12">
      <c r="B38" s="21">
        <v>17</v>
      </c>
      <c r="C38" s="33"/>
      <c r="D38" s="40"/>
      <c r="E38" s="35"/>
      <c r="F38" s="35"/>
      <c r="G38" s="36"/>
      <c r="H38" s="36"/>
      <c r="I38" s="36"/>
      <c r="J38" s="36"/>
      <c r="K38" s="36"/>
      <c r="L38" s="37">
        <f t="shared" si="0"/>
      </c>
      <c r="M38" s="104">
        <f t="shared" si="1"/>
      </c>
      <c r="N38" s="45">
        <f t="shared" si="2"/>
      </c>
      <c r="O38" s="37">
        <f t="shared" si="3"/>
      </c>
      <c r="P38" s="104">
        <f t="shared" si="4"/>
      </c>
      <c r="Q38" s="45">
        <f t="shared" si="5"/>
      </c>
    </row>
    <row r="39" spans="2:17" s="32" customFormat="1" ht="12">
      <c r="B39" s="21">
        <v>18</v>
      </c>
      <c r="C39" s="33"/>
      <c r="D39" s="40"/>
      <c r="E39" s="35"/>
      <c r="F39" s="35"/>
      <c r="G39" s="36"/>
      <c r="H39" s="36"/>
      <c r="I39" s="36"/>
      <c r="J39" s="36"/>
      <c r="K39" s="36"/>
      <c r="L39" s="37">
        <f t="shared" si="0"/>
      </c>
      <c r="M39" s="104">
        <f t="shared" si="1"/>
      </c>
      <c r="N39" s="45">
        <f t="shared" si="2"/>
      </c>
      <c r="O39" s="37">
        <f t="shared" si="3"/>
      </c>
      <c r="P39" s="104">
        <f t="shared" si="4"/>
      </c>
      <c r="Q39" s="45">
        <f t="shared" si="5"/>
      </c>
    </row>
    <row r="40" spans="2:17" s="32" customFormat="1" ht="12">
      <c r="B40" s="21">
        <v>19</v>
      </c>
      <c r="C40" s="33"/>
      <c r="D40" s="40"/>
      <c r="E40" s="35"/>
      <c r="F40" s="35"/>
      <c r="G40" s="36"/>
      <c r="H40" s="36"/>
      <c r="I40" s="36"/>
      <c r="J40" s="36"/>
      <c r="K40" s="36"/>
      <c r="L40" s="37">
        <f t="shared" si="0"/>
      </c>
      <c r="M40" s="104">
        <f t="shared" si="1"/>
      </c>
      <c r="N40" s="45">
        <f t="shared" si="2"/>
      </c>
      <c r="O40" s="37">
        <f t="shared" si="3"/>
      </c>
      <c r="P40" s="104">
        <f t="shared" si="4"/>
      </c>
      <c r="Q40" s="45">
        <f t="shared" si="5"/>
      </c>
    </row>
    <row r="41" spans="2:17" s="32" customFormat="1" ht="12">
      <c r="B41" s="21">
        <v>20</v>
      </c>
      <c r="C41" s="33"/>
      <c r="D41" s="40"/>
      <c r="E41" s="35"/>
      <c r="F41" s="35"/>
      <c r="G41" s="36"/>
      <c r="H41" s="36"/>
      <c r="I41" s="36"/>
      <c r="J41" s="36"/>
      <c r="K41" s="36"/>
      <c r="L41" s="37">
        <f t="shared" si="0"/>
      </c>
      <c r="M41" s="104">
        <f t="shared" si="1"/>
      </c>
      <c r="N41" s="45">
        <f t="shared" si="2"/>
      </c>
      <c r="O41" s="37">
        <f t="shared" si="3"/>
      </c>
      <c r="P41" s="104">
        <f t="shared" si="4"/>
      </c>
      <c r="Q41" s="45">
        <f t="shared" si="5"/>
      </c>
    </row>
    <row r="42" spans="2:17" s="32" customFormat="1" ht="12">
      <c r="B42" s="21">
        <v>21</v>
      </c>
      <c r="C42" s="33"/>
      <c r="D42" s="40"/>
      <c r="E42" s="35"/>
      <c r="F42" s="35"/>
      <c r="G42" s="36"/>
      <c r="H42" s="36"/>
      <c r="I42" s="36"/>
      <c r="J42" s="36"/>
      <c r="K42" s="36"/>
      <c r="L42" s="37">
        <f t="shared" si="0"/>
      </c>
      <c r="M42" s="104">
        <f t="shared" si="1"/>
      </c>
      <c r="N42" s="45">
        <f t="shared" si="2"/>
      </c>
      <c r="O42" s="37">
        <f t="shared" si="3"/>
      </c>
      <c r="P42" s="104">
        <f t="shared" si="4"/>
      </c>
      <c r="Q42" s="45">
        <f t="shared" si="5"/>
      </c>
    </row>
    <row r="43" spans="2:17" s="32" customFormat="1" ht="12">
      <c r="B43" s="21">
        <v>22</v>
      </c>
      <c r="C43" s="33"/>
      <c r="D43" s="40"/>
      <c r="E43" s="35"/>
      <c r="F43" s="35"/>
      <c r="G43" s="36"/>
      <c r="H43" s="36"/>
      <c r="I43" s="36"/>
      <c r="J43" s="36"/>
      <c r="K43" s="36"/>
      <c r="L43" s="37">
        <f t="shared" si="0"/>
      </c>
      <c r="M43" s="104">
        <f t="shared" si="1"/>
      </c>
      <c r="N43" s="45">
        <f t="shared" si="2"/>
      </c>
      <c r="O43" s="37">
        <f t="shared" si="3"/>
      </c>
      <c r="P43" s="104">
        <f t="shared" si="4"/>
      </c>
      <c r="Q43" s="45">
        <f t="shared" si="5"/>
      </c>
    </row>
    <row r="44" spans="2:17" s="32" customFormat="1" ht="12">
      <c r="B44" s="21">
        <v>23</v>
      </c>
      <c r="C44" s="33"/>
      <c r="D44" s="40"/>
      <c r="E44" s="35"/>
      <c r="F44" s="35"/>
      <c r="G44" s="36"/>
      <c r="H44" s="36"/>
      <c r="I44" s="36"/>
      <c r="J44" s="36"/>
      <c r="K44" s="36"/>
      <c r="L44" s="37">
        <f t="shared" si="0"/>
      </c>
      <c r="M44" s="104">
        <f t="shared" si="1"/>
      </c>
      <c r="N44" s="45">
        <f t="shared" si="2"/>
      </c>
      <c r="O44" s="37">
        <f t="shared" si="3"/>
      </c>
      <c r="P44" s="104">
        <f t="shared" si="4"/>
      </c>
      <c r="Q44" s="45">
        <f t="shared" si="5"/>
      </c>
    </row>
    <row r="45" spans="2:17" s="32" customFormat="1" ht="12">
      <c r="B45" s="21">
        <v>24</v>
      </c>
      <c r="C45" s="33"/>
      <c r="D45" s="40"/>
      <c r="E45" s="35"/>
      <c r="F45" s="35"/>
      <c r="G45" s="36"/>
      <c r="H45" s="36"/>
      <c r="I45" s="36"/>
      <c r="J45" s="36"/>
      <c r="K45" s="36"/>
      <c r="L45" s="37">
        <f t="shared" si="0"/>
      </c>
      <c r="M45" s="104">
        <f t="shared" si="1"/>
      </c>
      <c r="N45" s="45">
        <f t="shared" si="2"/>
      </c>
      <c r="O45" s="37">
        <f t="shared" si="3"/>
      </c>
      <c r="P45" s="104">
        <f t="shared" si="4"/>
      </c>
      <c r="Q45" s="45">
        <f t="shared" si="5"/>
      </c>
    </row>
    <row r="46" spans="2:17" s="32" customFormat="1" ht="12">
      <c r="B46" s="21">
        <v>25</v>
      </c>
      <c r="C46" s="33"/>
      <c r="D46" s="40"/>
      <c r="E46" s="35"/>
      <c r="F46" s="35"/>
      <c r="G46" s="36"/>
      <c r="H46" s="36"/>
      <c r="I46" s="36"/>
      <c r="J46" s="36"/>
      <c r="K46" s="36"/>
      <c r="L46" s="37">
        <f t="shared" si="0"/>
      </c>
      <c r="M46" s="104">
        <f t="shared" si="1"/>
      </c>
      <c r="N46" s="45">
        <f t="shared" si="2"/>
      </c>
      <c r="O46" s="37">
        <f t="shared" si="3"/>
      </c>
      <c r="P46" s="104">
        <f t="shared" si="4"/>
      </c>
      <c r="Q46" s="45">
        <f t="shared" si="5"/>
      </c>
    </row>
    <row r="47" spans="2:17" s="32" customFormat="1" ht="12">
      <c r="B47" s="21">
        <v>26</v>
      </c>
      <c r="C47" s="33"/>
      <c r="D47" s="40"/>
      <c r="E47" s="35"/>
      <c r="F47" s="35"/>
      <c r="G47" s="36"/>
      <c r="H47" s="36"/>
      <c r="I47" s="36"/>
      <c r="J47" s="36"/>
      <c r="K47" s="36"/>
      <c r="L47" s="37">
        <f t="shared" si="0"/>
      </c>
      <c r="M47" s="104">
        <f t="shared" si="1"/>
      </c>
      <c r="N47" s="45">
        <f t="shared" si="2"/>
      </c>
      <c r="O47" s="37">
        <f t="shared" si="3"/>
      </c>
      <c r="P47" s="104">
        <f t="shared" si="4"/>
      </c>
      <c r="Q47" s="45">
        <f t="shared" si="5"/>
      </c>
    </row>
    <row r="48" spans="2:17" s="32" customFormat="1" ht="12">
      <c r="B48" s="21">
        <v>27</v>
      </c>
      <c r="C48" s="33"/>
      <c r="D48" s="40"/>
      <c r="E48" s="35"/>
      <c r="F48" s="35"/>
      <c r="G48" s="36"/>
      <c r="H48" s="36"/>
      <c r="I48" s="36"/>
      <c r="J48" s="36"/>
      <c r="K48" s="36"/>
      <c r="L48" s="37">
        <f t="shared" si="0"/>
      </c>
      <c r="M48" s="104">
        <f t="shared" si="1"/>
      </c>
      <c r="N48" s="45">
        <f t="shared" si="2"/>
      </c>
      <c r="O48" s="37">
        <f t="shared" si="3"/>
      </c>
      <c r="P48" s="104">
        <f t="shared" si="4"/>
      </c>
      <c r="Q48" s="45">
        <f t="shared" si="5"/>
      </c>
    </row>
    <row r="49" spans="2:17" s="32" customFormat="1" ht="12">
      <c r="B49" s="21">
        <v>28</v>
      </c>
      <c r="C49" s="33"/>
      <c r="D49" s="40"/>
      <c r="E49" s="35"/>
      <c r="F49" s="35"/>
      <c r="G49" s="36"/>
      <c r="H49" s="36"/>
      <c r="I49" s="36"/>
      <c r="J49" s="36"/>
      <c r="K49" s="36"/>
      <c r="L49" s="37">
        <f t="shared" si="0"/>
      </c>
      <c r="M49" s="104">
        <f t="shared" si="1"/>
      </c>
      <c r="N49" s="45">
        <f t="shared" si="2"/>
      </c>
      <c r="O49" s="37">
        <f t="shared" si="3"/>
      </c>
      <c r="P49" s="104">
        <f t="shared" si="4"/>
      </c>
      <c r="Q49" s="45">
        <f t="shared" si="5"/>
      </c>
    </row>
    <row r="50" spans="2:17" s="32" customFormat="1" ht="12">
      <c r="B50" s="21">
        <v>29</v>
      </c>
      <c r="C50" s="33"/>
      <c r="D50" s="40"/>
      <c r="E50" s="35"/>
      <c r="F50" s="35"/>
      <c r="G50" s="36"/>
      <c r="H50" s="36"/>
      <c r="I50" s="36"/>
      <c r="J50" s="36"/>
      <c r="K50" s="36"/>
      <c r="L50" s="37">
        <f t="shared" si="0"/>
      </c>
      <c r="M50" s="104">
        <f t="shared" si="1"/>
      </c>
      <c r="N50" s="45">
        <f t="shared" si="2"/>
      </c>
      <c r="O50" s="37">
        <f t="shared" si="3"/>
      </c>
      <c r="P50" s="104">
        <f t="shared" si="4"/>
      </c>
      <c r="Q50" s="45">
        <f t="shared" si="5"/>
      </c>
    </row>
    <row r="51" spans="2:17" s="32" customFormat="1" ht="12">
      <c r="B51" s="21">
        <v>30</v>
      </c>
      <c r="C51" s="33"/>
      <c r="D51" s="40"/>
      <c r="E51" s="35"/>
      <c r="F51" s="35"/>
      <c r="G51" s="36"/>
      <c r="H51" s="36"/>
      <c r="I51" s="36"/>
      <c r="J51" s="36"/>
      <c r="K51" s="36"/>
      <c r="L51" s="37">
        <f t="shared" si="0"/>
      </c>
      <c r="M51" s="104">
        <f t="shared" si="1"/>
      </c>
      <c r="N51" s="45">
        <f t="shared" si="2"/>
      </c>
      <c r="O51" s="37">
        <f t="shared" si="3"/>
      </c>
      <c r="P51" s="104">
        <f t="shared" si="4"/>
      </c>
      <c r="Q51" s="45">
        <f t="shared" si="5"/>
      </c>
    </row>
    <row r="52" spans="2:17" s="32" customFormat="1" ht="12">
      <c r="B52" s="21">
        <v>31</v>
      </c>
      <c r="C52" s="33"/>
      <c r="D52" s="40"/>
      <c r="E52" s="35"/>
      <c r="F52" s="35"/>
      <c r="G52" s="36"/>
      <c r="H52" s="36"/>
      <c r="I52" s="36"/>
      <c r="J52" s="36"/>
      <c r="K52" s="36"/>
      <c r="L52" s="37">
        <f t="shared" si="0"/>
      </c>
      <c r="M52" s="104">
        <f t="shared" si="1"/>
      </c>
      <c r="N52" s="45">
        <f t="shared" si="2"/>
      </c>
      <c r="O52" s="37">
        <f t="shared" si="3"/>
      </c>
      <c r="P52" s="104">
        <f t="shared" si="4"/>
      </c>
      <c r="Q52" s="45">
        <f t="shared" si="5"/>
      </c>
    </row>
    <row r="53" spans="2:17" s="32" customFormat="1" ht="12">
      <c r="B53" s="21">
        <v>32</v>
      </c>
      <c r="C53" s="33"/>
      <c r="D53" s="40"/>
      <c r="E53" s="35"/>
      <c r="F53" s="35"/>
      <c r="G53" s="36"/>
      <c r="H53" s="36"/>
      <c r="I53" s="36"/>
      <c r="J53" s="36"/>
      <c r="K53" s="36"/>
      <c r="L53" s="37">
        <f t="shared" si="0"/>
      </c>
      <c r="M53" s="104">
        <f t="shared" si="1"/>
      </c>
      <c r="N53" s="45">
        <f t="shared" si="2"/>
      </c>
      <c r="O53" s="37">
        <f t="shared" si="3"/>
      </c>
      <c r="P53" s="104">
        <f t="shared" si="4"/>
      </c>
      <c r="Q53" s="45">
        <f t="shared" si="5"/>
      </c>
    </row>
    <row r="54" spans="2:17" s="32" customFormat="1" ht="12">
      <c r="B54" s="21">
        <v>33</v>
      </c>
      <c r="C54" s="33"/>
      <c r="D54" s="40"/>
      <c r="E54" s="35"/>
      <c r="F54" s="35"/>
      <c r="G54" s="36"/>
      <c r="H54" s="36"/>
      <c r="I54" s="36"/>
      <c r="J54" s="36"/>
      <c r="K54" s="36"/>
      <c r="L54" s="37">
        <f t="shared" si="0"/>
      </c>
      <c r="M54" s="104">
        <f t="shared" si="1"/>
      </c>
      <c r="N54" s="45">
        <f t="shared" si="2"/>
      </c>
      <c r="O54" s="37">
        <f t="shared" si="3"/>
      </c>
      <c r="P54" s="104">
        <f t="shared" si="4"/>
      </c>
      <c r="Q54" s="45">
        <f t="shared" si="5"/>
      </c>
    </row>
    <row r="55" spans="2:17" s="32" customFormat="1" ht="12">
      <c r="B55" s="21">
        <v>34</v>
      </c>
      <c r="C55" s="33"/>
      <c r="D55" s="40"/>
      <c r="E55" s="35"/>
      <c r="F55" s="35"/>
      <c r="G55" s="36"/>
      <c r="H55" s="36"/>
      <c r="I55" s="36"/>
      <c r="J55" s="36"/>
      <c r="K55" s="36"/>
      <c r="L55" s="37">
        <f t="shared" si="0"/>
      </c>
      <c r="M55" s="104">
        <f t="shared" si="1"/>
      </c>
      <c r="N55" s="45">
        <f t="shared" si="2"/>
      </c>
      <c r="O55" s="37">
        <f t="shared" si="3"/>
      </c>
      <c r="P55" s="104">
        <f t="shared" si="4"/>
      </c>
      <c r="Q55" s="45">
        <f t="shared" si="5"/>
      </c>
    </row>
    <row r="56" spans="2:17" s="32" customFormat="1" ht="12">
      <c r="B56" s="21">
        <v>35</v>
      </c>
      <c r="C56" s="33"/>
      <c r="D56" s="40"/>
      <c r="E56" s="35"/>
      <c r="F56" s="35"/>
      <c r="G56" s="36"/>
      <c r="H56" s="36"/>
      <c r="I56" s="36"/>
      <c r="J56" s="36"/>
      <c r="K56" s="36"/>
      <c r="L56" s="37">
        <f t="shared" si="0"/>
      </c>
      <c r="M56" s="104">
        <f t="shared" si="1"/>
      </c>
      <c r="N56" s="45">
        <f t="shared" si="2"/>
      </c>
      <c r="O56" s="37">
        <f t="shared" si="3"/>
      </c>
      <c r="P56" s="104">
        <f t="shared" si="4"/>
      </c>
      <c r="Q56" s="45">
        <f t="shared" si="5"/>
      </c>
    </row>
    <row r="57" spans="2:17" s="32" customFormat="1" ht="12">
      <c r="B57" s="21">
        <v>36</v>
      </c>
      <c r="C57" s="33"/>
      <c r="D57" s="40"/>
      <c r="E57" s="35"/>
      <c r="F57" s="35"/>
      <c r="G57" s="36"/>
      <c r="H57" s="36"/>
      <c r="I57" s="36"/>
      <c r="J57" s="36"/>
      <c r="K57" s="36"/>
      <c r="L57" s="37">
        <f t="shared" si="0"/>
      </c>
      <c r="M57" s="104">
        <f t="shared" si="1"/>
      </c>
      <c r="N57" s="45">
        <f t="shared" si="2"/>
      </c>
      <c r="O57" s="37">
        <f t="shared" si="3"/>
      </c>
      <c r="P57" s="104">
        <f t="shared" si="4"/>
      </c>
      <c r="Q57" s="45">
        <f t="shared" si="5"/>
      </c>
    </row>
    <row r="58" spans="2:17" s="32" customFormat="1" ht="12">
      <c r="B58" s="21">
        <v>37</v>
      </c>
      <c r="C58" s="33"/>
      <c r="D58" s="40"/>
      <c r="E58" s="35"/>
      <c r="F58" s="35"/>
      <c r="G58" s="36"/>
      <c r="H58" s="36"/>
      <c r="I58" s="36"/>
      <c r="J58" s="36"/>
      <c r="K58" s="36"/>
      <c r="L58" s="37">
        <f t="shared" si="0"/>
      </c>
      <c r="M58" s="104">
        <f t="shared" si="1"/>
      </c>
      <c r="N58" s="45">
        <f t="shared" si="2"/>
      </c>
      <c r="O58" s="37">
        <f t="shared" si="3"/>
      </c>
      <c r="P58" s="104">
        <f t="shared" si="4"/>
      </c>
      <c r="Q58" s="45">
        <f t="shared" si="5"/>
      </c>
    </row>
    <row r="59" spans="2:17" s="32" customFormat="1" ht="12">
      <c r="B59" s="21">
        <v>38</v>
      </c>
      <c r="C59" s="33"/>
      <c r="D59" s="40"/>
      <c r="E59" s="35"/>
      <c r="F59" s="35"/>
      <c r="G59" s="36"/>
      <c r="H59" s="36"/>
      <c r="I59" s="36"/>
      <c r="J59" s="36"/>
      <c r="K59" s="36"/>
      <c r="L59" s="37">
        <f t="shared" si="0"/>
      </c>
      <c r="M59" s="104">
        <f t="shared" si="1"/>
      </c>
      <c r="N59" s="45">
        <f t="shared" si="2"/>
      </c>
      <c r="O59" s="37">
        <f t="shared" si="3"/>
      </c>
      <c r="P59" s="104">
        <f t="shared" si="4"/>
      </c>
      <c r="Q59" s="45">
        <f t="shared" si="5"/>
      </c>
    </row>
    <row r="60" spans="2:17" s="32" customFormat="1" ht="12">
      <c r="B60" s="21">
        <v>39</v>
      </c>
      <c r="C60" s="33"/>
      <c r="D60" s="40"/>
      <c r="E60" s="35"/>
      <c r="F60" s="35"/>
      <c r="G60" s="36"/>
      <c r="H60" s="36"/>
      <c r="I60" s="36"/>
      <c r="J60" s="36"/>
      <c r="K60" s="36"/>
      <c r="L60" s="37">
        <f t="shared" si="0"/>
      </c>
      <c r="M60" s="104">
        <f t="shared" si="1"/>
      </c>
      <c r="N60" s="45">
        <f t="shared" si="2"/>
      </c>
      <c r="O60" s="37">
        <f t="shared" si="3"/>
      </c>
      <c r="P60" s="104">
        <f t="shared" si="4"/>
      </c>
      <c r="Q60" s="45">
        <f t="shared" si="5"/>
      </c>
    </row>
    <row r="61" spans="2:17" s="32" customFormat="1" ht="12">
      <c r="B61" s="21">
        <v>40</v>
      </c>
      <c r="C61" s="33"/>
      <c r="D61" s="40"/>
      <c r="E61" s="35"/>
      <c r="F61" s="35"/>
      <c r="G61" s="36"/>
      <c r="H61" s="36"/>
      <c r="I61" s="36"/>
      <c r="J61" s="36"/>
      <c r="K61" s="36"/>
      <c r="L61" s="37">
        <f t="shared" si="0"/>
      </c>
      <c r="M61" s="104">
        <f t="shared" si="1"/>
      </c>
      <c r="N61" s="45">
        <f t="shared" si="2"/>
      </c>
      <c r="O61" s="37">
        <f t="shared" si="3"/>
      </c>
      <c r="P61" s="104">
        <f t="shared" si="4"/>
      </c>
      <c r="Q61" s="45">
        <f t="shared" si="5"/>
      </c>
    </row>
    <row r="62" spans="2:17" s="32" customFormat="1" ht="12">
      <c r="B62" s="21">
        <v>41</v>
      </c>
      <c r="C62" s="33"/>
      <c r="D62" s="40"/>
      <c r="E62" s="35"/>
      <c r="F62" s="35"/>
      <c r="G62" s="36"/>
      <c r="H62" s="36"/>
      <c r="I62" s="36"/>
      <c r="J62" s="36"/>
      <c r="K62" s="36"/>
      <c r="L62" s="37">
        <f t="shared" si="0"/>
      </c>
      <c r="M62" s="104">
        <f t="shared" si="1"/>
      </c>
      <c r="N62" s="45">
        <f t="shared" si="2"/>
      </c>
      <c r="O62" s="37">
        <f t="shared" si="3"/>
      </c>
      <c r="P62" s="104">
        <f t="shared" si="4"/>
      </c>
      <c r="Q62" s="45">
        <f t="shared" si="5"/>
      </c>
    </row>
    <row r="63" spans="2:17" s="32" customFormat="1" ht="12">
      <c r="B63" s="21">
        <v>42</v>
      </c>
      <c r="C63" s="33"/>
      <c r="D63" s="40"/>
      <c r="E63" s="35"/>
      <c r="F63" s="35"/>
      <c r="G63" s="36"/>
      <c r="H63" s="36"/>
      <c r="I63" s="36"/>
      <c r="J63" s="36"/>
      <c r="K63" s="36"/>
      <c r="L63" s="37">
        <f t="shared" si="0"/>
      </c>
      <c r="M63" s="104">
        <f t="shared" si="1"/>
      </c>
      <c r="N63" s="45">
        <f t="shared" si="2"/>
      </c>
      <c r="O63" s="37">
        <f t="shared" si="3"/>
      </c>
      <c r="P63" s="104">
        <f t="shared" si="4"/>
      </c>
      <c r="Q63" s="45">
        <f t="shared" si="5"/>
      </c>
    </row>
    <row r="64" spans="2:17" s="32" customFormat="1" ht="12">
      <c r="B64" s="21">
        <v>43</v>
      </c>
      <c r="C64" s="33"/>
      <c r="D64" s="40"/>
      <c r="E64" s="35"/>
      <c r="F64" s="35"/>
      <c r="G64" s="36"/>
      <c r="H64" s="36"/>
      <c r="I64" s="36"/>
      <c r="J64" s="36"/>
      <c r="K64" s="36"/>
      <c r="L64" s="37">
        <f t="shared" si="0"/>
      </c>
      <c r="M64" s="104">
        <f t="shared" si="1"/>
      </c>
      <c r="N64" s="45">
        <f t="shared" si="2"/>
      </c>
      <c r="O64" s="37">
        <f t="shared" si="3"/>
      </c>
      <c r="P64" s="104">
        <f t="shared" si="4"/>
      </c>
      <c r="Q64" s="45">
        <f t="shared" si="5"/>
      </c>
    </row>
    <row r="65" spans="2:17" s="32" customFormat="1" ht="12">
      <c r="B65" s="21">
        <v>44</v>
      </c>
      <c r="C65" s="33"/>
      <c r="D65" s="40"/>
      <c r="E65" s="35"/>
      <c r="F65" s="35"/>
      <c r="G65" s="36"/>
      <c r="H65" s="36"/>
      <c r="I65" s="36"/>
      <c r="J65" s="36"/>
      <c r="K65" s="36"/>
      <c r="L65" s="37">
        <f t="shared" si="0"/>
      </c>
      <c r="M65" s="104">
        <f t="shared" si="1"/>
      </c>
      <c r="N65" s="45">
        <f t="shared" si="2"/>
      </c>
      <c r="O65" s="37">
        <f t="shared" si="3"/>
      </c>
      <c r="P65" s="104">
        <f t="shared" si="4"/>
      </c>
      <c r="Q65" s="45">
        <f t="shared" si="5"/>
      </c>
    </row>
    <row r="66" spans="2:17" s="32" customFormat="1" ht="12">
      <c r="B66" s="21">
        <v>45</v>
      </c>
      <c r="C66" s="33"/>
      <c r="D66" s="40"/>
      <c r="E66" s="35"/>
      <c r="F66" s="35"/>
      <c r="G66" s="36"/>
      <c r="H66" s="36"/>
      <c r="I66" s="36"/>
      <c r="J66" s="36"/>
      <c r="K66" s="36"/>
      <c r="L66" s="37">
        <f t="shared" si="0"/>
      </c>
      <c r="M66" s="104">
        <f t="shared" si="1"/>
      </c>
      <c r="N66" s="45">
        <f t="shared" si="2"/>
      </c>
      <c r="O66" s="37">
        <f t="shared" si="3"/>
      </c>
      <c r="P66" s="104">
        <f t="shared" si="4"/>
      </c>
      <c r="Q66" s="45">
        <f t="shared" si="5"/>
      </c>
    </row>
    <row r="67" spans="2:17" s="32" customFormat="1" ht="12">
      <c r="B67" s="21">
        <v>46</v>
      </c>
      <c r="C67" s="33"/>
      <c r="D67" s="40"/>
      <c r="E67" s="35"/>
      <c r="F67" s="35"/>
      <c r="G67" s="36"/>
      <c r="H67" s="36"/>
      <c r="I67" s="36"/>
      <c r="J67" s="36"/>
      <c r="K67" s="36"/>
      <c r="L67" s="37">
        <f t="shared" si="0"/>
      </c>
      <c r="M67" s="104">
        <f t="shared" si="1"/>
      </c>
      <c r="N67" s="45">
        <f t="shared" si="2"/>
      </c>
      <c r="O67" s="37">
        <f t="shared" si="3"/>
      </c>
      <c r="P67" s="104">
        <f t="shared" si="4"/>
      </c>
      <c r="Q67" s="45">
        <f t="shared" si="5"/>
      </c>
    </row>
    <row r="68" spans="2:17" s="32" customFormat="1" ht="12">
      <c r="B68" s="21">
        <v>47</v>
      </c>
      <c r="C68" s="33"/>
      <c r="D68" s="40"/>
      <c r="E68" s="35"/>
      <c r="F68" s="35"/>
      <c r="G68" s="36"/>
      <c r="H68" s="36"/>
      <c r="I68" s="36"/>
      <c r="J68" s="36"/>
      <c r="K68" s="36"/>
      <c r="L68" s="37">
        <f t="shared" si="0"/>
      </c>
      <c r="M68" s="104">
        <f t="shared" si="1"/>
      </c>
      <c r="N68" s="45">
        <f t="shared" si="2"/>
      </c>
      <c r="O68" s="37">
        <f t="shared" si="3"/>
      </c>
      <c r="P68" s="104">
        <f t="shared" si="4"/>
      </c>
      <c r="Q68" s="45">
        <f t="shared" si="5"/>
      </c>
    </row>
    <row r="69" spans="2:17" s="32" customFormat="1" ht="12">
      <c r="B69" s="21">
        <v>48</v>
      </c>
      <c r="C69" s="33"/>
      <c r="D69" s="40"/>
      <c r="E69" s="35"/>
      <c r="F69" s="35"/>
      <c r="G69" s="36"/>
      <c r="H69" s="36"/>
      <c r="I69" s="36"/>
      <c r="J69" s="36"/>
      <c r="K69" s="36"/>
      <c r="L69" s="37">
        <f t="shared" si="0"/>
      </c>
      <c r="M69" s="104">
        <f t="shared" si="1"/>
      </c>
      <c r="N69" s="45">
        <f t="shared" si="2"/>
      </c>
      <c r="O69" s="37">
        <f t="shared" si="3"/>
      </c>
      <c r="P69" s="104">
        <f t="shared" si="4"/>
      </c>
      <c r="Q69" s="45">
        <f t="shared" si="5"/>
      </c>
    </row>
    <row r="70" spans="2:17" s="32" customFormat="1" ht="12">
      <c r="B70" s="21">
        <v>49</v>
      </c>
      <c r="C70" s="33"/>
      <c r="D70" s="40"/>
      <c r="E70" s="35"/>
      <c r="F70" s="35"/>
      <c r="G70" s="36"/>
      <c r="H70" s="36"/>
      <c r="I70" s="36"/>
      <c r="J70" s="36"/>
      <c r="K70" s="36"/>
      <c r="L70" s="37">
        <f t="shared" si="0"/>
      </c>
      <c r="M70" s="104">
        <f t="shared" si="1"/>
      </c>
      <c r="N70" s="45">
        <f t="shared" si="2"/>
      </c>
      <c r="O70" s="37">
        <f t="shared" si="3"/>
      </c>
      <c r="P70" s="104">
        <f t="shared" si="4"/>
      </c>
      <c r="Q70" s="45">
        <f t="shared" si="5"/>
      </c>
    </row>
    <row r="71" spans="2:17" s="32" customFormat="1" ht="12">
      <c r="B71" s="21">
        <v>50</v>
      </c>
      <c r="C71" s="33"/>
      <c r="D71" s="40"/>
      <c r="E71" s="35"/>
      <c r="F71" s="35"/>
      <c r="G71" s="36"/>
      <c r="H71" s="36"/>
      <c r="I71" s="36"/>
      <c r="J71" s="36"/>
      <c r="K71" s="36"/>
      <c r="L71" s="37">
        <f t="shared" si="0"/>
      </c>
      <c r="M71" s="104">
        <f t="shared" si="1"/>
      </c>
      <c r="N71" s="45">
        <f t="shared" si="2"/>
      </c>
      <c r="O71" s="37">
        <f t="shared" si="3"/>
      </c>
      <c r="P71" s="104">
        <f t="shared" si="4"/>
      </c>
      <c r="Q71" s="45">
        <f t="shared" si="5"/>
      </c>
    </row>
    <row r="72" spans="2:17" s="32" customFormat="1" ht="12">
      <c r="B72" s="21">
        <v>51</v>
      </c>
      <c r="C72" s="33"/>
      <c r="D72" s="40"/>
      <c r="E72" s="35"/>
      <c r="F72" s="35"/>
      <c r="G72" s="36"/>
      <c r="H72" s="36"/>
      <c r="I72" s="36"/>
      <c r="J72" s="36"/>
      <c r="K72" s="36"/>
      <c r="L72" s="37">
        <f t="shared" si="0"/>
      </c>
      <c r="M72" s="104">
        <f t="shared" si="1"/>
      </c>
      <c r="N72" s="45">
        <f t="shared" si="2"/>
      </c>
      <c r="O72" s="37">
        <f t="shared" si="3"/>
      </c>
      <c r="P72" s="104">
        <f t="shared" si="4"/>
      </c>
      <c r="Q72" s="45">
        <f t="shared" si="5"/>
      </c>
    </row>
    <row r="73" spans="2:17" s="32" customFormat="1" ht="12">
      <c r="B73" s="21">
        <v>52</v>
      </c>
      <c r="C73" s="33"/>
      <c r="D73" s="40"/>
      <c r="E73" s="35"/>
      <c r="F73" s="35"/>
      <c r="G73" s="36"/>
      <c r="H73" s="36"/>
      <c r="I73" s="36"/>
      <c r="J73" s="36"/>
      <c r="K73" s="36"/>
      <c r="L73" s="37">
        <f t="shared" si="0"/>
      </c>
      <c r="M73" s="104">
        <f t="shared" si="1"/>
      </c>
      <c r="N73" s="45">
        <f t="shared" si="2"/>
      </c>
      <c r="O73" s="37">
        <f t="shared" si="3"/>
      </c>
      <c r="P73" s="104">
        <f t="shared" si="4"/>
      </c>
      <c r="Q73" s="45">
        <f t="shared" si="5"/>
      </c>
    </row>
    <row r="74" spans="2:17" s="32" customFormat="1" ht="12">
      <c r="B74" s="21">
        <v>53</v>
      </c>
      <c r="C74" s="33"/>
      <c r="D74" s="40"/>
      <c r="E74" s="35"/>
      <c r="F74" s="35"/>
      <c r="G74" s="36"/>
      <c r="H74" s="36"/>
      <c r="I74" s="36"/>
      <c r="J74" s="36"/>
      <c r="K74" s="36"/>
      <c r="L74" s="37">
        <f t="shared" si="0"/>
      </c>
      <c r="M74" s="104">
        <f t="shared" si="1"/>
      </c>
      <c r="N74" s="45">
        <f t="shared" si="2"/>
      </c>
      <c r="O74" s="37">
        <f t="shared" si="3"/>
      </c>
      <c r="P74" s="104">
        <f t="shared" si="4"/>
      </c>
      <c r="Q74" s="45">
        <f t="shared" si="5"/>
      </c>
    </row>
    <row r="75" spans="2:17" s="32" customFormat="1" ht="12">
      <c r="B75" s="21">
        <v>54</v>
      </c>
      <c r="C75" s="33"/>
      <c r="D75" s="40"/>
      <c r="E75" s="35"/>
      <c r="F75" s="35"/>
      <c r="G75" s="36"/>
      <c r="H75" s="36"/>
      <c r="I75" s="36"/>
      <c r="J75" s="36"/>
      <c r="K75" s="36"/>
      <c r="L75" s="37">
        <f t="shared" si="0"/>
      </c>
      <c r="M75" s="104">
        <f t="shared" si="1"/>
      </c>
      <c r="N75" s="45">
        <f t="shared" si="2"/>
      </c>
      <c r="O75" s="37">
        <f t="shared" si="3"/>
      </c>
      <c r="P75" s="104">
        <f t="shared" si="4"/>
      </c>
      <c r="Q75" s="45">
        <f t="shared" si="5"/>
      </c>
    </row>
    <row r="76" spans="2:17" s="32" customFormat="1" ht="12">
      <c r="B76" s="21">
        <v>55</v>
      </c>
      <c r="C76" s="33"/>
      <c r="D76" s="40"/>
      <c r="E76" s="35"/>
      <c r="F76" s="35"/>
      <c r="G76" s="36"/>
      <c r="H76" s="36"/>
      <c r="I76" s="36"/>
      <c r="J76" s="36"/>
      <c r="K76" s="36"/>
      <c r="L76" s="37">
        <f t="shared" si="0"/>
      </c>
      <c r="M76" s="104">
        <f t="shared" si="1"/>
      </c>
      <c r="N76" s="45">
        <f t="shared" si="2"/>
      </c>
      <c r="O76" s="37">
        <f t="shared" si="3"/>
      </c>
      <c r="P76" s="104">
        <f t="shared" si="4"/>
      </c>
      <c r="Q76" s="45">
        <f t="shared" si="5"/>
      </c>
    </row>
    <row r="77" spans="2:17" s="32" customFormat="1" ht="12">
      <c r="B77" s="21">
        <v>56</v>
      </c>
      <c r="C77" s="33"/>
      <c r="D77" s="40"/>
      <c r="E77" s="35"/>
      <c r="F77" s="35"/>
      <c r="G77" s="36"/>
      <c r="H77" s="36"/>
      <c r="I77" s="36"/>
      <c r="J77" s="36"/>
      <c r="K77" s="36"/>
      <c r="L77" s="37">
        <f t="shared" si="0"/>
      </c>
      <c r="M77" s="104">
        <f t="shared" si="1"/>
      </c>
      <c r="N77" s="45">
        <f t="shared" si="2"/>
      </c>
      <c r="O77" s="37">
        <f t="shared" si="3"/>
      </c>
      <c r="P77" s="104">
        <f t="shared" si="4"/>
      </c>
      <c r="Q77" s="45">
        <f t="shared" si="5"/>
      </c>
    </row>
    <row r="78" spans="2:17" s="32" customFormat="1" ht="12">
      <c r="B78" s="21">
        <v>57</v>
      </c>
      <c r="C78" s="33"/>
      <c r="D78" s="40"/>
      <c r="E78" s="35"/>
      <c r="F78" s="35"/>
      <c r="G78" s="36"/>
      <c r="H78" s="36"/>
      <c r="I78" s="36"/>
      <c r="J78" s="36"/>
      <c r="K78" s="36"/>
      <c r="L78" s="37">
        <f t="shared" si="0"/>
      </c>
      <c r="M78" s="104">
        <f t="shared" si="1"/>
      </c>
      <c r="N78" s="45">
        <f t="shared" si="2"/>
      </c>
      <c r="O78" s="37">
        <f t="shared" si="3"/>
      </c>
      <c r="P78" s="104">
        <f t="shared" si="4"/>
      </c>
      <c r="Q78" s="45">
        <f t="shared" si="5"/>
      </c>
    </row>
    <row r="79" spans="2:17" s="32" customFormat="1" ht="12">
      <c r="B79" s="21">
        <v>58</v>
      </c>
      <c r="C79" s="33"/>
      <c r="D79" s="40"/>
      <c r="E79" s="35"/>
      <c r="F79" s="35"/>
      <c r="G79" s="36"/>
      <c r="H79" s="36"/>
      <c r="I79" s="36"/>
      <c r="J79" s="36"/>
      <c r="K79" s="36"/>
      <c r="L79" s="37">
        <f t="shared" si="0"/>
      </c>
      <c r="M79" s="104">
        <f t="shared" si="1"/>
      </c>
      <c r="N79" s="45">
        <f t="shared" si="2"/>
      </c>
      <c r="O79" s="37">
        <f t="shared" si="3"/>
      </c>
      <c r="P79" s="104">
        <f t="shared" si="4"/>
      </c>
      <c r="Q79" s="45">
        <f t="shared" si="5"/>
      </c>
    </row>
    <row r="80" spans="2:17" s="32" customFormat="1" ht="12">
      <c r="B80" s="21">
        <v>59</v>
      </c>
      <c r="C80" s="33"/>
      <c r="D80" s="40"/>
      <c r="E80" s="35"/>
      <c r="F80" s="35"/>
      <c r="G80" s="36"/>
      <c r="H80" s="36"/>
      <c r="I80" s="36"/>
      <c r="J80" s="36"/>
      <c r="K80" s="36"/>
      <c r="L80" s="37">
        <f t="shared" si="0"/>
      </c>
      <c r="M80" s="104">
        <f t="shared" si="1"/>
      </c>
      <c r="N80" s="45">
        <f t="shared" si="2"/>
      </c>
      <c r="O80" s="37">
        <f t="shared" si="3"/>
      </c>
      <c r="P80" s="104">
        <f t="shared" si="4"/>
      </c>
      <c r="Q80" s="45">
        <f t="shared" si="5"/>
      </c>
    </row>
    <row r="81" spans="2:17" s="32" customFormat="1" ht="12">
      <c r="B81" s="21">
        <v>60</v>
      </c>
      <c r="C81" s="33"/>
      <c r="D81" s="40"/>
      <c r="E81" s="35"/>
      <c r="F81" s="35"/>
      <c r="G81" s="36"/>
      <c r="H81" s="36"/>
      <c r="I81" s="36"/>
      <c r="J81" s="36"/>
      <c r="K81" s="36"/>
      <c r="L81" s="37">
        <f t="shared" si="0"/>
      </c>
      <c r="M81" s="104">
        <f t="shared" si="1"/>
      </c>
      <c r="N81" s="45">
        <f t="shared" si="2"/>
      </c>
      <c r="O81" s="37">
        <f t="shared" si="3"/>
      </c>
      <c r="P81" s="104">
        <f t="shared" si="4"/>
      </c>
      <c r="Q81" s="45">
        <f t="shared" si="5"/>
      </c>
    </row>
    <row r="82" spans="2:17" s="32" customFormat="1" ht="12">
      <c r="B82" s="21">
        <v>61</v>
      </c>
      <c r="C82" s="33"/>
      <c r="D82" s="40"/>
      <c r="E82" s="35"/>
      <c r="F82" s="35"/>
      <c r="G82" s="36"/>
      <c r="H82" s="36"/>
      <c r="I82" s="36"/>
      <c r="J82" s="36"/>
      <c r="K82" s="36"/>
      <c r="L82" s="37">
        <f t="shared" si="0"/>
      </c>
      <c r="M82" s="104">
        <f t="shared" si="1"/>
      </c>
      <c r="N82" s="45">
        <f t="shared" si="2"/>
      </c>
      <c r="O82" s="37">
        <f t="shared" si="3"/>
      </c>
      <c r="P82" s="104">
        <f t="shared" si="4"/>
      </c>
      <c r="Q82" s="45">
        <f t="shared" si="5"/>
      </c>
    </row>
    <row r="83" spans="2:17" s="32" customFormat="1" ht="12">
      <c r="B83" s="21">
        <v>62</v>
      </c>
      <c r="C83" s="33"/>
      <c r="D83" s="40"/>
      <c r="E83" s="35"/>
      <c r="F83" s="35"/>
      <c r="G83" s="36"/>
      <c r="H83" s="36"/>
      <c r="I83" s="36"/>
      <c r="J83" s="36"/>
      <c r="K83" s="36"/>
      <c r="L83" s="37">
        <f t="shared" si="0"/>
      </c>
      <c r="M83" s="104">
        <f t="shared" si="1"/>
      </c>
      <c r="N83" s="45">
        <f t="shared" si="2"/>
      </c>
      <c r="O83" s="37">
        <f t="shared" si="3"/>
      </c>
      <c r="P83" s="104">
        <f t="shared" si="4"/>
      </c>
      <c r="Q83" s="45">
        <f t="shared" si="5"/>
      </c>
    </row>
    <row r="84" spans="2:17" s="32" customFormat="1" ht="12">
      <c r="B84" s="21">
        <v>63</v>
      </c>
      <c r="C84" s="33"/>
      <c r="D84" s="40"/>
      <c r="E84" s="35"/>
      <c r="F84" s="35"/>
      <c r="G84" s="36"/>
      <c r="H84" s="36"/>
      <c r="I84" s="36"/>
      <c r="J84" s="36"/>
      <c r="K84" s="36"/>
      <c r="L84" s="37">
        <f t="shared" si="0"/>
      </c>
      <c r="M84" s="104">
        <f t="shared" si="1"/>
      </c>
      <c r="N84" s="45">
        <f t="shared" si="2"/>
      </c>
      <c r="O84" s="37">
        <f t="shared" si="3"/>
      </c>
      <c r="P84" s="104">
        <f t="shared" si="4"/>
      </c>
      <c r="Q84" s="45">
        <f t="shared" si="5"/>
      </c>
    </row>
    <row r="85" spans="2:17" s="32" customFormat="1" ht="12">
      <c r="B85" s="21">
        <v>64</v>
      </c>
      <c r="C85" s="33"/>
      <c r="D85" s="40"/>
      <c r="E85" s="35"/>
      <c r="F85" s="35"/>
      <c r="G85" s="36"/>
      <c r="H85" s="36"/>
      <c r="I85" s="36"/>
      <c r="J85" s="36"/>
      <c r="K85" s="36"/>
      <c r="L85" s="37">
        <f t="shared" si="0"/>
      </c>
      <c r="M85" s="104">
        <f t="shared" si="1"/>
      </c>
      <c r="N85" s="45">
        <f t="shared" si="2"/>
      </c>
      <c r="O85" s="37">
        <f t="shared" si="3"/>
      </c>
      <c r="P85" s="104">
        <f t="shared" si="4"/>
      </c>
      <c r="Q85" s="45">
        <f t="shared" si="5"/>
      </c>
    </row>
    <row r="86" spans="2:17" s="32" customFormat="1" ht="12">
      <c r="B86" s="21">
        <v>65</v>
      </c>
      <c r="C86" s="33"/>
      <c r="D86" s="40"/>
      <c r="E86" s="35"/>
      <c r="F86" s="35"/>
      <c r="G86" s="36"/>
      <c r="H86" s="36"/>
      <c r="I86" s="36"/>
      <c r="J86" s="36"/>
      <c r="K86" s="36"/>
      <c r="L86" s="37">
        <f t="shared" si="0"/>
      </c>
      <c r="M86" s="104">
        <f t="shared" si="1"/>
      </c>
      <c r="N86" s="45">
        <f t="shared" si="2"/>
      </c>
      <c r="O86" s="37">
        <f t="shared" si="3"/>
      </c>
      <c r="P86" s="104">
        <f t="shared" si="4"/>
      </c>
      <c r="Q86" s="45">
        <f t="shared" si="5"/>
      </c>
    </row>
    <row r="87" spans="2:17" s="32" customFormat="1" ht="12">
      <c r="B87" s="21">
        <v>66</v>
      </c>
      <c r="C87" s="33"/>
      <c r="D87" s="40"/>
      <c r="E87" s="35"/>
      <c r="F87" s="35"/>
      <c r="G87" s="36"/>
      <c r="H87" s="36"/>
      <c r="I87" s="36"/>
      <c r="J87" s="36"/>
      <c r="K87" s="36"/>
      <c r="L87" s="37">
        <f aca="true" t="shared" si="6" ref="L87:L150">+IF(G87="","",IF(J87="",G87+90,""))</f>
      </c>
      <c r="M87" s="104">
        <f aca="true" t="shared" si="7" ref="M87:M150">+IF(L87="","",IF(N87="",IF((L87-20)&lt;$O$3,"注意",""),""))</f>
      </c>
      <c r="N87" s="45">
        <f aca="true" t="shared" si="8" ref="N87:N150">+IF(L87="","",IF(L87&lt;$O$3,"請求",""))</f>
      </c>
      <c r="O87" s="37">
        <f aca="true" t="shared" si="9" ref="O87:O150">+IF(G87="","",IF(K87="",G87+180,""))</f>
      </c>
      <c r="P87" s="104">
        <f aca="true" t="shared" si="10" ref="P87:P150">+IF(O87="","",IF(Q87="",IF((O87-20)&lt;$O$3,"注意",""),""))</f>
      </c>
      <c r="Q87" s="45">
        <f aca="true" t="shared" si="11" ref="Q87:Q150">+IF(O87="","",IF(O87&lt;$O$3,"請求",""))</f>
      </c>
    </row>
    <row r="88" spans="2:17" s="32" customFormat="1" ht="12">
      <c r="B88" s="21">
        <v>67</v>
      </c>
      <c r="C88" s="33"/>
      <c r="D88" s="40"/>
      <c r="E88" s="35"/>
      <c r="F88" s="35"/>
      <c r="G88" s="36"/>
      <c r="H88" s="36"/>
      <c r="I88" s="36"/>
      <c r="J88" s="36"/>
      <c r="K88" s="36"/>
      <c r="L88" s="37">
        <f t="shared" si="6"/>
      </c>
      <c r="M88" s="104">
        <f t="shared" si="7"/>
      </c>
      <c r="N88" s="45">
        <f t="shared" si="8"/>
      </c>
      <c r="O88" s="37">
        <f t="shared" si="9"/>
      </c>
      <c r="P88" s="104">
        <f t="shared" si="10"/>
      </c>
      <c r="Q88" s="45">
        <f t="shared" si="11"/>
      </c>
    </row>
    <row r="89" spans="2:17" s="32" customFormat="1" ht="12">
      <c r="B89" s="21">
        <v>68</v>
      </c>
      <c r="C89" s="33"/>
      <c r="D89" s="40"/>
      <c r="E89" s="35"/>
      <c r="F89" s="35"/>
      <c r="G89" s="36"/>
      <c r="H89" s="36"/>
      <c r="I89" s="36"/>
      <c r="J89" s="36"/>
      <c r="K89" s="36"/>
      <c r="L89" s="37">
        <f t="shared" si="6"/>
      </c>
      <c r="M89" s="104">
        <f t="shared" si="7"/>
      </c>
      <c r="N89" s="45">
        <f t="shared" si="8"/>
      </c>
      <c r="O89" s="37">
        <f t="shared" si="9"/>
      </c>
      <c r="P89" s="104">
        <f t="shared" si="10"/>
      </c>
      <c r="Q89" s="45">
        <f t="shared" si="11"/>
      </c>
    </row>
    <row r="90" spans="2:17" s="32" customFormat="1" ht="12">
      <c r="B90" s="21">
        <v>69</v>
      </c>
      <c r="C90" s="33"/>
      <c r="D90" s="40"/>
      <c r="E90" s="35"/>
      <c r="F90" s="35"/>
      <c r="G90" s="36"/>
      <c r="H90" s="36"/>
      <c r="I90" s="36"/>
      <c r="J90" s="36"/>
      <c r="K90" s="36"/>
      <c r="L90" s="37">
        <f t="shared" si="6"/>
      </c>
      <c r="M90" s="104">
        <f t="shared" si="7"/>
      </c>
      <c r="N90" s="45">
        <f t="shared" si="8"/>
      </c>
      <c r="O90" s="37">
        <f t="shared" si="9"/>
      </c>
      <c r="P90" s="104">
        <f t="shared" si="10"/>
      </c>
      <c r="Q90" s="45">
        <f t="shared" si="11"/>
      </c>
    </row>
    <row r="91" spans="2:17" s="32" customFormat="1" ht="12">
      <c r="B91" s="21">
        <v>70</v>
      </c>
      <c r="C91" s="33"/>
      <c r="D91" s="40"/>
      <c r="E91" s="35"/>
      <c r="F91" s="35"/>
      <c r="G91" s="36"/>
      <c r="H91" s="36"/>
      <c r="I91" s="36"/>
      <c r="J91" s="36"/>
      <c r="K91" s="36"/>
      <c r="L91" s="37">
        <f t="shared" si="6"/>
      </c>
      <c r="M91" s="104">
        <f t="shared" si="7"/>
      </c>
      <c r="N91" s="45">
        <f t="shared" si="8"/>
      </c>
      <c r="O91" s="37">
        <f t="shared" si="9"/>
      </c>
      <c r="P91" s="104">
        <f t="shared" si="10"/>
      </c>
      <c r="Q91" s="45">
        <f t="shared" si="11"/>
      </c>
    </row>
    <row r="92" spans="2:17" s="32" customFormat="1" ht="12">
      <c r="B92" s="21">
        <v>71</v>
      </c>
      <c r="C92" s="33"/>
      <c r="D92" s="40"/>
      <c r="E92" s="35"/>
      <c r="F92" s="35"/>
      <c r="G92" s="36"/>
      <c r="H92" s="36"/>
      <c r="I92" s="36"/>
      <c r="J92" s="36"/>
      <c r="K92" s="36"/>
      <c r="L92" s="37">
        <f t="shared" si="6"/>
      </c>
      <c r="M92" s="104">
        <f t="shared" si="7"/>
      </c>
      <c r="N92" s="45">
        <f t="shared" si="8"/>
      </c>
      <c r="O92" s="37">
        <f t="shared" si="9"/>
      </c>
      <c r="P92" s="104">
        <f t="shared" si="10"/>
      </c>
      <c r="Q92" s="45">
        <f t="shared" si="11"/>
      </c>
    </row>
    <row r="93" spans="2:17" s="32" customFormat="1" ht="12">
      <c r="B93" s="21">
        <v>72</v>
      </c>
      <c r="C93" s="33"/>
      <c r="D93" s="40"/>
      <c r="E93" s="35"/>
      <c r="F93" s="35"/>
      <c r="G93" s="36"/>
      <c r="H93" s="36"/>
      <c r="I93" s="36"/>
      <c r="J93" s="36"/>
      <c r="K93" s="36"/>
      <c r="L93" s="37">
        <f t="shared" si="6"/>
      </c>
      <c r="M93" s="104">
        <f t="shared" si="7"/>
      </c>
      <c r="N93" s="45">
        <f t="shared" si="8"/>
      </c>
      <c r="O93" s="37">
        <f t="shared" si="9"/>
      </c>
      <c r="P93" s="104">
        <f t="shared" si="10"/>
      </c>
      <c r="Q93" s="45">
        <f t="shared" si="11"/>
      </c>
    </row>
    <row r="94" spans="2:17" s="32" customFormat="1" ht="12">
      <c r="B94" s="21">
        <v>73</v>
      </c>
      <c r="C94" s="33"/>
      <c r="D94" s="40"/>
      <c r="E94" s="35"/>
      <c r="F94" s="35"/>
      <c r="G94" s="36"/>
      <c r="H94" s="36"/>
      <c r="I94" s="36"/>
      <c r="J94" s="36"/>
      <c r="K94" s="36"/>
      <c r="L94" s="37">
        <f t="shared" si="6"/>
      </c>
      <c r="M94" s="104">
        <f t="shared" si="7"/>
      </c>
      <c r="N94" s="45">
        <f t="shared" si="8"/>
      </c>
      <c r="O94" s="37">
        <f t="shared" si="9"/>
      </c>
      <c r="P94" s="104">
        <f t="shared" si="10"/>
      </c>
      <c r="Q94" s="45">
        <f t="shared" si="11"/>
      </c>
    </row>
    <row r="95" spans="2:17" s="32" customFormat="1" ht="12">
      <c r="B95" s="21">
        <v>74</v>
      </c>
      <c r="C95" s="33"/>
      <c r="D95" s="40"/>
      <c r="E95" s="35"/>
      <c r="F95" s="35"/>
      <c r="G95" s="36"/>
      <c r="H95" s="36"/>
      <c r="I95" s="36"/>
      <c r="J95" s="36"/>
      <c r="K95" s="36"/>
      <c r="L95" s="37">
        <f t="shared" si="6"/>
      </c>
      <c r="M95" s="104">
        <f t="shared" si="7"/>
      </c>
      <c r="N95" s="45">
        <f t="shared" si="8"/>
      </c>
      <c r="O95" s="37">
        <f t="shared" si="9"/>
      </c>
      <c r="P95" s="104">
        <f t="shared" si="10"/>
      </c>
      <c r="Q95" s="45">
        <f t="shared" si="11"/>
      </c>
    </row>
    <row r="96" spans="2:17" s="32" customFormat="1" ht="12">
      <c r="B96" s="21">
        <v>75</v>
      </c>
      <c r="C96" s="33"/>
      <c r="D96" s="40"/>
      <c r="E96" s="35"/>
      <c r="F96" s="35"/>
      <c r="G96" s="36"/>
      <c r="H96" s="36"/>
      <c r="I96" s="36"/>
      <c r="J96" s="36"/>
      <c r="K96" s="36"/>
      <c r="L96" s="37">
        <f t="shared" si="6"/>
      </c>
      <c r="M96" s="104">
        <f t="shared" si="7"/>
      </c>
      <c r="N96" s="45">
        <f t="shared" si="8"/>
      </c>
      <c r="O96" s="37">
        <f t="shared" si="9"/>
      </c>
      <c r="P96" s="104">
        <f t="shared" si="10"/>
      </c>
      <c r="Q96" s="45">
        <f t="shared" si="11"/>
      </c>
    </row>
    <row r="97" spans="2:17" s="32" customFormat="1" ht="12">
      <c r="B97" s="21">
        <v>76</v>
      </c>
      <c r="C97" s="33"/>
      <c r="D97" s="40"/>
      <c r="E97" s="35"/>
      <c r="F97" s="35"/>
      <c r="G97" s="36"/>
      <c r="H97" s="36"/>
      <c r="I97" s="36"/>
      <c r="J97" s="36"/>
      <c r="K97" s="36"/>
      <c r="L97" s="37">
        <f t="shared" si="6"/>
      </c>
      <c r="M97" s="104">
        <f t="shared" si="7"/>
      </c>
      <c r="N97" s="45">
        <f t="shared" si="8"/>
      </c>
      <c r="O97" s="37">
        <f t="shared" si="9"/>
      </c>
      <c r="P97" s="104">
        <f t="shared" si="10"/>
      </c>
      <c r="Q97" s="45">
        <f t="shared" si="11"/>
      </c>
    </row>
    <row r="98" spans="2:17" s="32" customFormat="1" ht="12">
      <c r="B98" s="21">
        <v>77</v>
      </c>
      <c r="C98" s="33"/>
      <c r="D98" s="40"/>
      <c r="E98" s="35"/>
      <c r="F98" s="35"/>
      <c r="G98" s="36"/>
      <c r="H98" s="36"/>
      <c r="I98" s="36"/>
      <c r="J98" s="36"/>
      <c r="K98" s="36"/>
      <c r="L98" s="37">
        <f t="shared" si="6"/>
      </c>
      <c r="M98" s="104">
        <f t="shared" si="7"/>
      </c>
      <c r="N98" s="45">
        <f t="shared" si="8"/>
      </c>
      <c r="O98" s="37">
        <f t="shared" si="9"/>
      </c>
      <c r="P98" s="104">
        <f t="shared" si="10"/>
      </c>
      <c r="Q98" s="45">
        <f t="shared" si="11"/>
      </c>
    </row>
    <row r="99" spans="2:17" s="32" customFormat="1" ht="12">
      <c r="B99" s="21">
        <v>78</v>
      </c>
      <c r="C99" s="33"/>
      <c r="D99" s="40"/>
      <c r="E99" s="35"/>
      <c r="F99" s="35"/>
      <c r="G99" s="36"/>
      <c r="H99" s="36"/>
      <c r="I99" s="36"/>
      <c r="J99" s="36"/>
      <c r="K99" s="36"/>
      <c r="L99" s="37">
        <f t="shared" si="6"/>
      </c>
      <c r="M99" s="104">
        <f t="shared" si="7"/>
      </c>
      <c r="N99" s="45">
        <f t="shared" si="8"/>
      </c>
      <c r="O99" s="37">
        <f t="shared" si="9"/>
      </c>
      <c r="P99" s="104">
        <f t="shared" si="10"/>
      </c>
      <c r="Q99" s="45">
        <f t="shared" si="11"/>
      </c>
    </row>
    <row r="100" spans="2:17" s="32" customFormat="1" ht="12">
      <c r="B100" s="21">
        <v>79</v>
      </c>
      <c r="C100" s="33"/>
      <c r="D100" s="40"/>
      <c r="E100" s="35"/>
      <c r="F100" s="35"/>
      <c r="G100" s="36"/>
      <c r="H100" s="36"/>
      <c r="I100" s="36"/>
      <c r="J100" s="36"/>
      <c r="K100" s="36"/>
      <c r="L100" s="37">
        <f t="shared" si="6"/>
      </c>
      <c r="M100" s="104">
        <f t="shared" si="7"/>
      </c>
      <c r="N100" s="45">
        <f t="shared" si="8"/>
      </c>
      <c r="O100" s="37">
        <f t="shared" si="9"/>
      </c>
      <c r="P100" s="104">
        <f t="shared" si="10"/>
      </c>
      <c r="Q100" s="45">
        <f t="shared" si="11"/>
      </c>
    </row>
    <row r="101" spans="2:17" s="32" customFormat="1" ht="12">
      <c r="B101" s="21">
        <v>80</v>
      </c>
      <c r="C101" s="33"/>
      <c r="D101" s="40"/>
      <c r="E101" s="35"/>
      <c r="F101" s="35"/>
      <c r="G101" s="36"/>
      <c r="H101" s="36"/>
      <c r="I101" s="36"/>
      <c r="J101" s="36"/>
      <c r="K101" s="36"/>
      <c r="L101" s="37">
        <f t="shared" si="6"/>
      </c>
      <c r="M101" s="104">
        <f t="shared" si="7"/>
      </c>
      <c r="N101" s="45">
        <f t="shared" si="8"/>
      </c>
      <c r="O101" s="37">
        <f t="shared" si="9"/>
      </c>
      <c r="P101" s="104">
        <f t="shared" si="10"/>
      </c>
      <c r="Q101" s="45">
        <f t="shared" si="11"/>
      </c>
    </row>
    <row r="102" spans="2:17" s="32" customFormat="1" ht="12">
      <c r="B102" s="21">
        <v>81</v>
      </c>
      <c r="C102" s="33"/>
      <c r="D102" s="40"/>
      <c r="E102" s="35"/>
      <c r="F102" s="35"/>
      <c r="G102" s="36"/>
      <c r="H102" s="36"/>
      <c r="I102" s="36"/>
      <c r="J102" s="36"/>
      <c r="K102" s="36"/>
      <c r="L102" s="37">
        <f t="shared" si="6"/>
      </c>
      <c r="M102" s="104">
        <f t="shared" si="7"/>
      </c>
      <c r="N102" s="45">
        <f t="shared" si="8"/>
      </c>
      <c r="O102" s="37">
        <f t="shared" si="9"/>
      </c>
      <c r="P102" s="104">
        <f t="shared" si="10"/>
      </c>
      <c r="Q102" s="45">
        <f t="shared" si="11"/>
      </c>
    </row>
    <row r="103" spans="2:17" s="32" customFormat="1" ht="12">
      <c r="B103" s="21">
        <v>82</v>
      </c>
      <c r="C103" s="33"/>
      <c r="D103" s="40"/>
      <c r="E103" s="35"/>
      <c r="F103" s="35"/>
      <c r="G103" s="36"/>
      <c r="H103" s="36"/>
      <c r="I103" s="36"/>
      <c r="J103" s="36"/>
      <c r="K103" s="36"/>
      <c r="L103" s="37">
        <f t="shared" si="6"/>
      </c>
      <c r="M103" s="104">
        <f t="shared" si="7"/>
      </c>
      <c r="N103" s="45">
        <f t="shared" si="8"/>
      </c>
      <c r="O103" s="37">
        <f t="shared" si="9"/>
      </c>
      <c r="P103" s="104">
        <f t="shared" si="10"/>
      </c>
      <c r="Q103" s="45">
        <f t="shared" si="11"/>
      </c>
    </row>
    <row r="104" spans="2:17" s="32" customFormat="1" ht="12">
      <c r="B104" s="21">
        <v>83</v>
      </c>
      <c r="C104" s="33"/>
      <c r="D104" s="40"/>
      <c r="E104" s="35"/>
      <c r="F104" s="35"/>
      <c r="G104" s="36"/>
      <c r="H104" s="36"/>
      <c r="I104" s="36"/>
      <c r="J104" s="36"/>
      <c r="K104" s="36"/>
      <c r="L104" s="37">
        <f t="shared" si="6"/>
      </c>
      <c r="M104" s="104">
        <f t="shared" si="7"/>
      </c>
      <c r="N104" s="45">
        <f t="shared" si="8"/>
      </c>
      <c r="O104" s="37">
        <f t="shared" si="9"/>
      </c>
      <c r="P104" s="104">
        <f t="shared" si="10"/>
      </c>
      <c r="Q104" s="45">
        <f t="shared" si="11"/>
      </c>
    </row>
    <row r="105" spans="2:17" s="32" customFormat="1" ht="12">
      <c r="B105" s="21">
        <v>84</v>
      </c>
      <c r="C105" s="33"/>
      <c r="D105" s="40"/>
      <c r="E105" s="35"/>
      <c r="F105" s="35"/>
      <c r="G105" s="36"/>
      <c r="H105" s="36"/>
      <c r="I105" s="36"/>
      <c r="J105" s="36"/>
      <c r="K105" s="36"/>
      <c r="L105" s="37">
        <f t="shared" si="6"/>
      </c>
      <c r="M105" s="104">
        <f t="shared" si="7"/>
      </c>
      <c r="N105" s="45">
        <f t="shared" si="8"/>
      </c>
      <c r="O105" s="37">
        <f t="shared" si="9"/>
      </c>
      <c r="P105" s="104">
        <f t="shared" si="10"/>
      </c>
      <c r="Q105" s="45">
        <f t="shared" si="11"/>
      </c>
    </row>
    <row r="106" spans="2:17" s="32" customFormat="1" ht="12">
      <c r="B106" s="21">
        <v>85</v>
      </c>
      <c r="C106" s="33"/>
      <c r="D106" s="40"/>
      <c r="E106" s="35"/>
      <c r="F106" s="35"/>
      <c r="G106" s="36"/>
      <c r="H106" s="36"/>
      <c r="I106" s="36"/>
      <c r="J106" s="36"/>
      <c r="K106" s="36"/>
      <c r="L106" s="37">
        <f t="shared" si="6"/>
      </c>
      <c r="M106" s="104">
        <f t="shared" si="7"/>
      </c>
      <c r="N106" s="45">
        <f t="shared" si="8"/>
      </c>
      <c r="O106" s="37">
        <f t="shared" si="9"/>
      </c>
      <c r="P106" s="104">
        <f t="shared" si="10"/>
      </c>
      <c r="Q106" s="45">
        <f t="shared" si="11"/>
      </c>
    </row>
    <row r="107" spans="2:17" s="32" customFormat="1" ht="12">
      <c r="B107" s="21">
        <v>86</v>
      </c>
      <c r="C107" s="33"/>
      <c r="D107" s="40"/>
      <c r="E107" s="35"/>
      <c r="F107" s="35"/>
      <c r="G107" s="36"/>
      <c r="H107" s="36"/>
      <c r="I107" s="36"/>
      <c r="J107" s="36"/>
      <c r="K107" s="36"/>
      <c r="L107" s="37">
        <f t="shared" si="6"/>
      </c>
      <c r="M107" s="104">
        <f t="shared" si="7"/>
      </c>
      <c r="N107" s="45">
        <f t="shared" si="8"/>
      </c>
      <c r="O107" s="37">
        <f t="shared" si="9"/>
      </c>
      <c r="P107" s="104">
        <f t="shared" si="10"/>
      </c>
      <c r="Q107" s="45">
        <f t="shared" si="11"/>
      </c>
    </row>
    <row r="108" spans="2:17" s="32" customFormat="1" ht="12">
      <c r="B108" s="21">
        <v>87</v>
      </c>
      <c r="C108" s="33"/>
      <c r="D108" s="40"/>
      <c r="E108" s="35"/>
      <c r="F108" s="35"/>
      <c r="G108" s="36"/>
      <c r="H108" s="36"/>
      <c r="I108" s="36"/>
      <c r="J108" s="36"/>
      <c r="K108" s="36"/>
      <c r="L108" s="37">
        <f t="shared" si="6"/>
      </c>
      <c r="M108" s="104">
        <f t="shared" si="7"/>
      </c>
      <c r="N108" s="45">
        <f t="shared" si="8"/>
      </c>
      <c r="O108" s="37">
        <f t="shared" si="9"/>
      </c>
      <c r="P108" s="104">
        <f t="shared" si="10"/>
      </c>
      <c r="Q108" s="45">
        <f t="shared" si="11"/>
      </c>
    </row>
    <row r="109" spans="2:17" s="32" customFormat="1" ht="12">
      <c r="B109" s="21">
        <v>88</v>
      </c>
      <c r="C109" s="33"/>
      <c r="D109" s="40"/>
      <c r="E109" s="35"/>
      <c r="F109" s="35"/>
      <c r="G109" s="36"/>
      <c r="H109" s="36"/>
      <c r="I109" s="36"/>
      <c r="J109" s="36"/>
      <c r="K109" s="36"/>
      <c r="L109" s="37">
        <f t="shared" si="6"/>
      </c>
      <c r="M109" s="104">
        <f t="shared" si="7"/>
      </c>
      <c r="N109" s="45">
        <f t="shared" si="8"/>
      </c>
      <c r="O109" s="37">
        <f t="shared" si="9"/>
      </c>
      <c r="P109" s="104">
        <f t="shared" si="10"/>
      </c>
      <c r="Q109" s="45">
        <f t="shared" si="11"/>
      </c>
    </row>
    <row r="110" spans="2:17" s="32" customFormat="1" ht="12">
      <c r="B110" s="21">
        <v>89</v>
      </c>
      <c r="C110" s="33"/>
      <c r="D110" s="40"/>
      <c r="E110" s="35"/>
      <c r="F110" s="35"/>
      <c r="G110" s="36"/>
      <c r="H110" s="36"/>
      <c r="I110" s="36"/>
      <c r="J110" s="36"/>
      <c r="K110" s="36"/>
      <c r="L110" s="37">
        <f t="shared" si="6"/>
      </c>
      <c r="M110" s="104">
        <f t="shared" si="7"/>
      </c>
      <c r="N110" s="45">
        <f t="shared" si="8"/>
      </c>
      <c r="O110" s="37">
        <f t="shared" si="9"/>
      </c>
      <c r="P110" s="104">
        <f t="shared" si="10"/>
      </c>
      <c r="Q110" s="45">
        <f t="shared" si="11"/>
      </c>
    </row>
    <row r="111" spans="2:17" s="32" customFormat="1" ht="12">
      <c r="B111" s="21">
        <v>90</v>
      </c>
      <c r="C111" s="33"/>
      <c r="D111" s="40"/>
      <c r="E111" s="35"/>
      <c r="F111" s="35"/>
      <c r="G111" s="36"/>
      <c r="H111" s="36"/>
      <c r="I111" s="36"/>
      <c r="J111" s="36"/>
      <c r="K111" s="36"/>
      <c r="L111" s="37">
        <f t="shared" si="6"/>
      </c>
      <c r="M111" s="104">
        <f t="shared" si="7"/>
      </c>
      <c r="N111" s="45">
        <f t="shared" si="8"/>
      </c>
      <c r="O111" s="37">
        <f t="shared" si="9"/>
      </c>
      <c r="P111" s="104">
        <f t="shared" si="10"/>
      </c>
      <c r="Q111" s="45">
        <f t="shared" si="11"/>
      </c>
    </row>
    <row r="112" spans="2:17" s="32" customFormat="1" ht="12">
      <c r="B112" s="21">
        <v>91</v>
      </c>
      <c r="C112" s="33"/>
      <c r="D112" s="40"/>
      <c r="E112" s="35"/>
      <c r="F112" s="35"/>
      <c r="G112" s="36"/>
      <c r="H112" s="36"/>
      <c r="I112" s="36"/>
      <c r="J112" s="36"/>
      <c r="K112" s="36"/>
      <c r="L112" s="37">
        <f t="shared" si="6"/>
      </c>
      <c r="M112" s="104">
        <f t="shared" si="7"/>
      </c>
      <c r="N112" s="45">
        <f t="shared" si="8"/>
      </c>
      <c r="O112" s="37">
        <f t="shared" si="9"/>
      </c>
      <c r="P112" s="104">
        <f t="shared" si="10"/>
      </c>
      <c r="Q112" s="45">
        <f t="shared" si="11"/>
      </c>
    </row>
    <row r="113" spans="2:17" s="32" customFormat="1" ht="12">
      <c r="B113" s="21">
        <v>92</v>
      </c>
      <c r="C113" s="33"/>
      <c r="D113" s="40"/>
      <c r="E113" s="35"/>
      <c r="F113" s="35"/>
      <c r="G113" s="36"/>
      <c r="H113" s="36"/>
      <c r="I113" s="36"/>
      <c r="J113" s="36"/>
      <c r="K113" s="36"/>
      <c r="L113" s="37">
        <f t="shared" si="6"/>
      </c>
      <c r="M113" s="104">
        <f t="shared" si="7"/>
      </c>
      <c r="N113" s="45">
        <f t="shared" si="8"/>
      </c>
      <c r="O113" s="37">
        <f t="shared" si="9"/>
      </c>
      <c r="P113" s="104">
        <f t="shared" si="10"/>
      </c>
      <c r="Q113" s="45">
        <f t="shared" si="11"/>
      </c>
    </row>
    <row r="114" spans="2:17" s="32" customFormat="1" ht="12">
      <c r="B114" s="21">
        <v>93</v>
      </c>
      <c r="C114" s="33"/>
      <c r="D114" s="40"/>
      <c r="E114" s="35"/>
      <c r="F114" s="35"/>
      <c r="G114" s="36"/>
      <c r="H114" s="36"/>
      <c r="I114" s="36"/>
      <c r="J114" s="36"/>
      <c r="K114" s="36"/>
      <c r="L114" s="37">
        <f t="shared" si="6"/>
      </c>
      <c r="M114" s="104">
        <f t="shared" si="7"/>
      </c>
      <c r="N114" s="45">
        <f t="shared" si="8"/>
      </c>
      <c r="O114" s="37">
        <f t="shared" si="9"/>
      </c>
      <c r="P114" s="104">
        <f t="shared" si="10"/>
      </c>
      <c r="Q114" s="45">
        <f t="shared" si="11"/>
      </c>
    </row>
    <row r="115" spans="2:17" s="32" customFormat="1" ht="12">
      <c r="B115" s="21">
        <v>94</v>
      </c>
      <c r="C115" s="33"/>
      <c r="D115" s="40"/>
      <c r="E115" s="35"/>
      <c r="F115" s="35"/>
      <c r="G115" s="36"/>
      <c r="H115" s="36"/>
      <c r="I115" s="36"/>
      <c r="J115" s="36"/>
      <c r="K115" s="36"/>
      <c r="L115" s="37">
        <f t="shared" si="6"/>
      </c>
      <c r="M115" s="104">
        <f t="shared" si="7"/>
      </c>
      <c r="N115" s="45">
        <f t="shared" si="8"/>
      </c>
      <c r="O115" s="37">
        <f t="shared" si="9"/>
      </c>
      <c r="P115" s="104">
        <f t="shared" si="10"/>
      </c>
      <c r="Q115" s="45">
        <f t="shared" si="11"/>
      </c>
    </row>
    <row r="116" spans="2:17" s="32" customFormat="1" ht="12">
      <c r="B116" s="21">
        <v>95</v>
      </c>
      <c r="C116" s="33"/>
      <c r="D116" s="40"/>
      <c r="E116" s="35"/>
      <c r="F116" s="35"/>
      <c r="G116" s="36"/>
      <c r="H116" s="36"/>
      <c r="I116" s="36"/>
      <c r="J116" s="36"/>
      <c r="K116" s="36"/>
      <c r="L116" s="37">
        <f t="shared" si="6"/>
      </c>
      <c r="M116" s="104">
        <f t="shared" si="7"/>
      </c>
      <c r="N116" s="45">
        <f t="shared" si="8"/>
      </c>
      <c r="O116" s="37">
        <f t="shared" si="9"/>
      </c>
      <c r="P116" s="104">
        <f t="shared" si="10"/>
      </c>
      <c r="Q116" s="45">
        <f t="shared" si="11"/>
      </c>
    </row>
    <row r="117" spans="2:17" s="32" customFormat="1" ht="12">
      <c r="B117" s="21">
        <v>96</v>
      </c>
      <c r="C117" s="33"/>
      <c r="D117" s="40"/>
      <c r="E117" s="35"/>
      <c r="F117" s="35"/>
      <c r="G117" s="36"/>
      <c r="H117" s="36"/>
      <c r="I117" s="36"/>
      <c r="J117" s="36"/>
      <c r="K117" s="36"/>
      <c r="L117" s="37">
        <f t="shared" si="6"/>
      </c>
      <c r="M117" s="104">
        <f t="shared" si="7"/>
      </c>
      <c r="N117" s="45">
        <f t="shared" si="8"/>
      </c>
      <c r="O117" s="37">
        <f t="shared" si="9"/>
      </c>
      <c r="P117" s="104">
        <f t="shared" si="10"/>
      </c>
      <c r="Q117" s="45">
        <f t="shared" si="11"/>
      </c>
    </row>
    <row r="118" spans="2:17" s="32" customFormat="1" ht="12">
      <c r="B118" s="21">
        <v>97</v>
      </c>
      <c r="C118" s="33"/>
      <c r="D118" s="40"/>
      <c r="E118" s="35"/>
      <c r="F118" s="35"/>
      <c r="G118" s="36"/>
      <c r="H118" s="36"/>
      <c r="I118" s="36"/>
      <c r="J118" s="36"/>
      <c r="K118" s="36"/>
      <c r="L118" s="37">
        <f t="shared" si="6"/>
      </c>
      <c r="M118" s="104">
        <f t="shared" si="7"/>
      </c>
      <c r="N118" s="45">
        <f t="shared" si="8"/>
      </c>
      <c r="O118" s="37">
        <f t="shared" si="9"/>
      </c>
      <c r="P118" s="104">
        <f t="shared" si="10"/>
      </c>
      <c r="Q118" s="45">
        <f t="shared" si="11"/>
      </c>
    </row>
    <row r="119" spans="2:17" s="32" customFormat="1" ht="12">
      <c r="B119" s="21">
        <v>98</v>
      </c>
      <c r="C119" s="33"/>
      <c r="D119" s="40"/>
      <c r="E119" s="35"/>
      <c r="F119" s="35"/>
      <c r="G119" s="36"/>
      <c r="H119" s="36"/>
      <c r="I119" s="36"/>
      <c r="J119" s="36"/>
      <c r="K119" s="36"/>
      <c r="L119" s="37">
        <f t="shared" si="6"/>
      </c>
      <c r="M119" s="104">
        <f t="shared" si="7"/>
      </c>
      <c r="N119" s="45">
        <f t="shared" si="8"/>
      </c>
      <c r="O119" s="37">
        <f t="shared" si="9"/>
      </c>
      <c r="P119" s="104">
        <f t="shared" si="10"/>
      </c>
      <c r="Q119" s="45">
        <f t="shared" si="11"/>
      </c>
    </row>
    <row r="120" spans="2:17" s="32" customFormat="1" ht="12">
      <c r="B120" s="21">
        <v>99</v>
      </c>
      <c r="C120" s="33"/>
      <c r="D120" s="40"/>
      <c r="E120" s="35"/>
      <c r="F120" s="35"/>
      <c r="G120" s="36"/>
      <c r="H120" s="36"/>
      <c r="I120" s="36"/>
      <c r="J120" s="36"/>
      <c r="K120" s="36"/>
      <c r="L120" s="37">
        <f t="shared" si="6"/>
      </c>
      <c r="M120" s="104">
        <f t="shared" si="7"/>
      </c>
      <c r="N120" s="45">
        <f t="shared" si="8"/>
      </c>
      <c r="O120" s="37">
        <f t="shared" si="9"/>
      </c>
      <c r="P120" s="104">
        <f t="shared" si="10"/>
      </c>
      <c r="Q120" s="45">
        <f t="shared" si="11"/>
      </c>
    </row>
    <row r="121" spans="2:17" s="32" customFormat="1" ht="12">
      <c r="B121" s="21">
        <v>100</v>
      </c>
      <c r="C121" s="33"/>
      <c r="D121" s="40"/>
      <c r="E121" s="35"/>
      <c r="F121" s="35"/>
      <c r="G121" s="36"/>
      <c r="H121" s="36"/>
      <c r="I121" s="36"/>
      <c r="J121" s="36"/>
      <c r="K121" s="36"/>
      <c r="L121" s="37">
        <f t="shared" si="6"/>
      </c>
      <c r="M121" s="104">
        <f t="shared" si="7"/>
      </c>
      <c r="N121" s="45">
        <f t="shared" si="8"/>
      </c>
      <c r="O121" s="37">
        <f t="shared" si="9"/>
      </c>
      <c r="P121" s="104">
        <f t="shared" si="10"/>
      </c>
      <c r="Q121" s="45">
        <f t="shared" si="11"/>
      </c>
    </row>
    <row r="122" spans="2:17" s="32" customFormat="1" ht="12">
      <c r="B122" s="21">
        <v>101</v>
      </c>
      <c r="C122" s="33"/>
      <c r="D122" s="40"/>
      <c r="E122" s="35"/>
      <c r="F122" s="35"/>
      <c r="G122" s="36"/>
      <c r="H122" s="36"/>
      <c r="I122" s="36"/>
      <c r="J122" s="36"/>
      <c r="K122" s="36"/>
      <c r="L122" s="37">
        <f t="shared" si="6"/>
      </c>
      <c r="M122" s="104">
        <f t="shared" si="7"/>
      </c>
      <c r="N122" s="45">
        <f t="shared" si="8"/>
      </c>
      <c r="O122" s="37">
        <f t="shared" si="9"/>
      </c>
      <c r="P122" s="104">
        <f t="shared" si="10"/>
      </c>
      <c r="Q122" s="45">
        <f t="shared" si="11"/>
      </c>
    </row>
    <row r="123" spans="2:17" s="32" customFormat="1" ht="12">
      <c r="B123" s="21">
        <v>102</v>
      </c>
      <c r="C123" s="33"/>
      <c r="D123" s="40"/>
      <c r="E123" s="35"/>
      <c r="F123" s="35"/>
      <c r="G123" s="36"/>
      <c r="H123" s="36"/>
      <c r="I123" s="36"/>
      <c r="J123" s="36"/>
      <c r="K123" s="36"/>
      <c r="L123" s="37">
        <f t="shared" si="6"/>
      </c>
      <c r="M123" s="104">
        <f t="shared" si="7"/>
      </c>
      <c r="N123" s="45">
        <f t="shared" si="8"/>
      </c>
      <c r="O123" s="37">
        <f t="shared" si="9"/>
      </c>
      <c r="P123" s="104">
        <f t="shared" si="10"/>
      </c>
      <c r="Q123" s="45">
        <f t="shared" si="11"/>
      </c>
    </row>
    <row r="124" spans="2:17" s="32" customFormat="1" ht="12">
      <c r="B124" s="21">
        <v>103</v>
      </c>
      <c r="C124" s="33"/>
      <c r="D124" s="40"/>
      <c r="E124" s="35"/>
      <c r="F124" s="35"/>
      <c r="G124" s="36"/>
      <c r="H124" s="36"/>
      <c r="I124" s="36"/>
      <c r="J124" s="36"/>
      <c r="K124" s="36"/>
      <c r="L124" s="37">
        <f t="shared" si="6"/>
      </c>
      <c r="M124" s="104">
        <f t="shared" si="7"/>
      </c>
      <c r="N124" s="45">
        <f t="shared" si="8"/>
      </c>
      <c r="O124" s="37">
        <f t="shared" si="9"/>
      </c>
      <c r="P124" s="104">
        <f t="shared" si="10"/>
      </c>
      <c r="Q124" s="45">
        <f t="shared" si="11"/>
      </c>
    </row>
    <row r="125" spans="2:17" s="32" customFormat="1" ht="12">
      <c r="B125" s="21">
        <v>104</v>
      </c>
      <c r="C125" s="33"/>
      <c r="D125" s="40"/>
      <c r="E125" s="35"/>
      <c r="F125" s="35"/>
      <c r="G125" s="36"/>
      <c r="H125" s="36"/>
      <c r="I125" s="36"/>
      <c r="J125" s="36"/>
      <c r="K125" s="36"/>
      <c r="L125" s="37">
        <f t="shared" si="6"/>
      </c>
      <c r="M125" s="104">
        <f t="shared" si="7"/>
      </c>
      <c r="N125" s="45">
        <f t="shared" si="8"/>
      </c>
      <c r="O125" s="37">
        <f t="shared" si="9"/>
      </c>
      <c r="P125" s="104">
        <f t="shared" si="10"/>
      </c>
      <c r="Q125" s="45">
        <f t="shared" si="11"/>
      </c>
    </row>
    <row r="126" spans="2:17" s="32" customFormat="1" ht="12">
      <c r="B126" s="21">
        <v>105</v>
      </c>
      <c r="C126" s="33"/>
      <c r="D126" s="40"/>
      <c r="E126" s="35"/>
      <c r="F126" s="35"/>
      <c r="G126" s="36"/>
      <c r="H126" s="36"/>
      <c r="I126" s="36"/>
      <c r="J126" s="36"/>
      <c r="K126" s="36"/>
      <c r="L126" s="37">
        <f t="shared" si="6"/>
      </c>
      <c r="M126" s="104">
        <f t="shared" si="7"/>
      </c>
      <c r="N126" s="45">
        <f t="shared" si="8"/>
      </c>
      <c r="O126" s="37">
        <f t="shared" si="9"/>
      </c>
      <c r="P126" s="104">
        <f t="shared" si="10"/>
      </c>
      <c r="Q126" s="45">
        <f t="shared" si="11"/>
      </c>
    </row>
    <row r="127" spans="2:17" s="32" customFormat="1" ht="12">
      <c r="B127" s="21">
        <v>106</v>
      </c>
      <c r="C127" s="33"/>
      <c r="D127" s="40"/>
      <c r="E127" s="35"/>
      <c r="F127" s="35"/>
      <c r="G127" s="36"/>
      <c r="H127" s="36"/>
      <c r="I127" s="36"/>
      <c r="J127" s="36"/>
      <c r="K127" s="36"/>
      <c r="L127" s="37">
        <f t="shared" si="6"/>
      </c>
      <c r="M127" s="104">
        <f t="shared" si="7"/>
      </c>
      <c r="N127" s="45">
        <f t="shared" si="8"/>
      </c>
      <c r="O127" s="37">
        <f t="shared" si="9"/>
      </c>
      <c r="P127" s="104">
        <f t="shared" si="10"/>
      </c>
      <c r="Q127" s="45">
        <f t="shared" si="11"/>
      </c>
    </row>
    <row r="128" spans="2:17" s="32" customFormat="1" ht="12">
      <c r="B128" s="21">
        <v>107</v>
      </c>
      <c r="C128" s="33"/>
      <c r="D128" s="40"/>
      <c r="E128" s="35"/>
      <c r="F128" s="35"/>
      <c r="G128" s="36"/>
      <c r="H128" s="36"/>
      <c r="I128" s="36"/>
      <c r="J128" s="36"/>
      <c r="K128" s="36"/>
      <c r="L128" s="37">
        <f t="shared" si="6"/>
      </c>
      <c r="M128" s="104">
        <f t="shared" si="7"/>
      </c>
      <c r="N128" s="45">
        <f t="shared" si="8"/>
      </c>
      <c r="O128" s="37">
        <f t="shared" si="9"/>
      </c>
      <c r="P128" s="104">
        <f t="shared" si="10"/>
      </c>
      <c r="Q128" s="45">
        <f t="shared" si="11"/>
      </c>
    </row>
    <row r="129" spans="2:17" s="32" customFormat="1" ht="12">
      <c r="B129" s="21">
        <v>108</v>
      </c>
      <c r="C129" s="33"/>
      <c r="D129" s="40"/>
      <c r="E129" s="35"/>
      <c r="F129" s="35"/>
      <c r="G129" s="36"/>
      <c r="H129" s="36"/>
      <c r="I129" s="36"/>
      <c r="J129" s="36"/>
      <c r="K129" s="36"/>
      <c r="L129" s="37">
        <f t="shared" si="6"/>
      </c>
      <c r="M129" s="104">
        <f t="shared" si="7"/>
      </c>
      <c r="N129" s="45">
        <f t="shared" si="8"/>
      </c>
      <c r="O129" s="37">
        <f t="shared" si="9"/>
      </c>
      <c r="P129" s="104">
        <f t="shared" si="10"/>
      </c>
      <c r="Q129" s="45">
        <f t="shared" si="11"/>
      </c>
    </row>
    <row r="130" spans="2:17" s="32" customFormat="1" ht="12">
      <c r="B130" s="21">
        <v>109</v>
      </c>
      <c r="C130" s="33"/>
      <c r="D130" s="40"/>
      <c r="E130" s="35"/>
      <c r="F130" s="35"/>
      <c r="G130" s="36"/>
      <c r="H130" s="36"/>
      <c r="I130" s="36"/>
      <c r="J130" s="36"/>
      <c r="K130" s="36"/>
      <c r="L130" s="37">
        <f t="shared" si="6"/>
      </c>
      <c r="M130" s="104">
        <f t="shared" si="7"/>
      </c>
      <c r="N130" s="45">
        <f t="shared" si="8"/>
      </c>
      <c r="O130" s="37">
        <f t="shared" si="9"/>
      </c>
      <c r="P130" s="104">
        <f t="shared" si="10"/>
      </c>
      <c r="Q130" s="45">
        <f t="shared" si="11"/>
      </c>
    </row>
    <row r="131" spans="2:17" s="32" customFormat="1" ht="12">
      <c r="B131" s="21">
        <v>110</v>
      </c>
      <c r="C131" s="33"/>
      <c r="D131" s="40"/>
      <c r="E131" s="35"/>
      <c r="F131" s="35"/>
      <c r="G131" s="36"/>
      <c r="H131" s="36"/>
      <c r="I131" s="36"/>
      <c r="J131" s="36"/>
      <c r="K131" s="36"/>
      <c r="L131" s="37">
        <f t="shared" si="6"/>
      </c>
      <c r="M131" s="104">
        <f t="shared" si="7"/>
      </c>
      <c r="N131" s="45">
        <f t="shared" si="8"/>
      </c>
      <c r="O131" s="37">
        <f t="shared" si="9"/>
      </c>
      <c r="P131" s="104">
        <f t="shared" si="10"/>
      </c>
      <c r="Q131" s="45">
        <f t="shared" si="11"/>
      </c>
    </row>
    <row r="132" spans="2:17" s="32" customFormat="1" ht="12">
      <c r="B132" s="21">
        <v>111</v>
      </c>
      <c r="C132" s="33"/>
      <c r="D132" s="40"/>
      <c r="E132" s="35"/>
      <c r="F132" s="35"/>
      <c r="G132" s="36"/>
      <c r="H132" s="36"/>
      <c r="I132" s="36"/>
      <c r="J132" s="36"/>
      <c r="K132" s="36"/>
      <c r="L132" s="37">
        <f t="shared" si="6"/>
      </c>
      <c r="M132" s="104">
        <f t="shared" si="7"/>
      </c>
      <c r="N132" s="45">
        <f t="shared" si="8"/>
      </c>
      <c r="O132" s="37">
        <f t="shared" si="9"/>
      </c>
      <c r="P132" s="104">
        <f t="shared" si="10"/>
      </c>
      <c r="Q132" s="45">
        <f t="shared" si="11"/>
      </c>
    </row>
    <row r="133" spans="2:17" s="32" customFormat="1" ht="12">
      <c r="B133" s="21">
        <v>112</v>
      </c>
      <c r="C133" s="33"/>
      <c r="D133" s="40"/>
      <c r="E133" s="35"/>
      <c r="F133" s="35"/>
      <c r="G133" s="36"/>
      <c r="H133" s="36"/>
      <c r="I133" s="36"/>
      <c r="J133" s="36"/>
      <c r="K133" s="36"/>
      <c r="L133" s="37">
        <f t="shared" si="6"/>
      </c>
      <c r="M133" s="104">
        <f t="shared" si="7"/>
      </c>
      <c r="N133" s="45">
        <f t="shared" si="8"/>
      </c>
      <c r="O133" s="37">
        <f t="shared" si="9"/>
      </c>
      <c r="P133" s="104">
        <f t="shared" si="10"/>
      </c>
      <c r="Q133" s="45">
        <f t="shared" si="11"/>
      </c>
    </row>
    <row r="134" spans="2:17" s="32" customFormat="1" ht="12">
      <c r="B134" s="21">
        <v>113</v>
      </c>
      <c r="C134" s="33"/>
      <c r="D134" s="40"/>
      <c r="E134" s="35"/>
      <c r="F134" s="35"/>
      <c r="G134" s="36"/>
      <c r="H134" s="36"/>
      <c r="I134" s="36"/>
      <c r="J134" s="36"/>
      <c r="K134" s="36"/>
      <c r="L134" s="37">
        <f t="shared" si="6"/>
      </c>
      <c r="M134" s="104">
        <f t="shared" si="7"/>
      </c>
      <c r="N134" s="45">
        <f t="shared" si="8"/>
      </c>
      <c r="O134" s="37">
        <f t="shared" si="9"/>
      </c>
      <c r="P134" s="104">
        <f t="shared" si="10"/>
      </c>
      <c r="Q134" s="45">
        <f t="shared" si="11"/>
      </c>
    </row>
    <row r="135" spans="2:17" s="32" customFormat="1" ht="12">
      <c r="B135" s="21">
        <v>114</v>
      </c>
      <c r="C135" s="33"/>
      <c r="D135" s="40"/>
      <c r="E135" s="35"/>
      <c r="F135" s="35"/>
      <c r="G135" s="36"/>
      <c r="H135" s="36"/>
      <c r="I135" s="36"/>
      <c r="J135" s="36"/>
      <c r="K135" s="36"/>
      <c r="L135" s="37">
        <f t="shared" si="6"/>
      </c>
      <c r="M135" s="104">
        <f t="shared" si="7"/>
      </c>
      <c r="N135" s="45">
        <f t="shared" si="8"/>
      </c>
      <c r="O135" s="37">
        <f t="shared" si="9"/>
      </c>
      <c r="P135" s="104">
        <f t="shared" si="10"/>
      </c>
      <c r="Q135" s="45">
        <f t="shared" si="11"/>
      </c>
    </row>
    <row r="136" spans="2:17" s="32" customFormat="1" ht="12">
      <c r="B136" s="21">
        <v>115</v>
      </c>
      <c r="C136" s="33"/>
      <c r="D136" s="40"/>
      <c r="E136" s="35"/>
      <c r="F136" s="35"/>
      <c r="G136" s="36"/>
      <c r="H136" s="36"/>
      <c r="I136" s="36"/>
      <c r="J136" s="36"/>
      <c r="K136" s="36"/>
      <c r="L136" s="37">
        <f t="shared" si="6"/>
      </c>
      <c r="M136" s="104">
        <f t="shared" si="7"/>
      </c>
      <c r="N136" s="45">
        <f t="shared" si="8"/>
      </c>
      <c r="O136" s="37">
        <f t="shared" si="9"/>
      </c>
      <c r="P136" s="104">
        <f t="shared" si="10"/>
      </c>
      <c r="Q136" s="45">
        <f t="shared" si="11"/>
      </c>
    </row>
    <row r="137" spans="2:17" s="32" customFormat="1" ht="12">
      <c r="B137" s="21">
        <v>116</v>
      </c>
      <c r="C137" s="33"/>
      <c r="D137" s="40"/>
      <c r="E137" s="35"/>
      <c r="F137" s="35"/>
      <c r="G137" s="36"/>
      <c r="H137" s="36"/>
      <c r="I137" s="36"/>
      <c r="J137" s="36"/>
      <c r="K137" s="36"/>
      <c r="L137" s="37">
        <f t="shared" si="6"/>
      </c>
      <c r="M137" s="104">
        <f t="shared" si="7"/>
      </c>
      <c r="N137" s="45">
        <f t="shared" si="8"/>
      </c>
      <c r="O137" s="37">
        <f t="shared" si="9"/>
      </c>
      <c r="P137" s="104">
        <f t="shared" si="10"/>
      </c>
      <c r="Q137" s="45">
        <f t="shared" si="11"/>
      </c>
    </row>
    <row r="138" spans="2:17" s="32" customFormat="1" ht="12">
      <c r="B138" s="21">
        <v>117</v>
      </c>
      <c r="C138" s="33"/>
      <c r="D138" s="40"/>
      <c r="E138" s="35"/>
      <c r="F138" s="35"/>
      <c r="G138" s="36"/>
      <c r="H138" s="36"/>
      <c r="I138" s="36"/>
      <c r="J138" s="36"/>
      <c r="K138" s="36"/>
      <c r="L138" s="37">
        <f t="shared" si="6"/>
      </c>
      <c r="M138" s="104">
        <f t="shared" si="7"/>
      </c>
      <c r="N138" s="45">
        <f t="shared" si="8"/>
      </c>
      <c r="O138" s="37">
        <f t="shared" si="9"/>
      </c>
      <c r="P138" s="104">
        <f t="shared" si="10"/>
      </c>
      <c r="Q138" s="45">
        <f t="shared" si="11"/>
      </c>
    </row>
    <row r="139" spans="2:17" s="32" customFormat="1" ht="12">
      <c r="B139" s="21">
        <v>118</v>
      </c>
      <c r="C139" s="33"/>
      <c r="D139" s="40"/>
      <c r="E139" s="35"/>
      <c r="F139" s="35"/>
      <c r="G139" s="36"/>
      <c r="H139" s="36"/>
      <c r="I139" s="36"/>
      <c r="J139" s="36"/>
      <c r="K139" s="36"/>
      <c r="L139" s="37">
        <f t="shared" si="6"/>
      </c>
      <c r="M139" s="104">
        <f t="shared" si="7"/>
      </c>
      <c r="N139" s="45">
        <f t="shared" si="8"/>
      </c>
      <c r="O139" s="37">
        <f t="shared" si="9"/>
      </c>
      <c r="P139" s="104">
        <f t="shared" si="10"/>
      </c>
      <c r="Q139" s="45">
        <f t="shared" si="11"/>
      </c>
    </row>
    <row r="140" spans="2:17" s="32" customFormat="1" ht="12">
      <c r="B140" s="21">
        <v>119</v>
      </c>
      <c r="C140" s="33"/>
      <c r="D140" s="40"/>
      <c r="E140" s="35"/>
      <c r="F140" s="35"/>
      <c r="G140" s="36"/>
      <c r="H140" s="36"/>
      <c r="I140" s="36"/>
      <c r="J140" s="36"/>
      <c r="K140" s="36"/>
      <c r="L140" s="37">
        <f t="shared" si="6"/>
      </c>
      <c r="M140" s="104">
        <f t="shared" si="7"/>
      </c>
      <c r="N140" s="45">
        <f t="shared" si="8"/>
      </c>
      <c r="O140" s="37">
        <f t="shared" si="9"/>
      </c>
      <c r="P140" s="104">
        <f t="shared" si="10"/>
      </c>
      <c r="Q140" s="45">
        <f t="shared" si="11"/>
      </c>
    </row>
    <row r="141" spans="2:17" s="32" customFormat="1" ht="12">
      <c r="B141" s="21">
        <v>120</v>
      </c>
      <c r="C141" s="33"/>
      <c r="D141" s="40"/>
      <c r="E141" s="35"/>
      <c r="F141" s="35"/>
      <c r="G141" s="36"/>
      <c r="H141" s="36"/>
      <c r="I141" s="36"/>
      <c r="J141" s="36"/>
      <c r="K141" s="36"/>
      <c r="L141" s="37">
        <f t="shared" si="6"/>
      </c>
      <c r="M141" s="104">
        <f t="shared" si="7"/>
      </c>
      <c r="N141" s="45">
        <f t="shared" si="8"/>
      </c>
      <c r="O141" s="37">
        <f t="shared" si="9"/>
      </c>
      <c r="P141" s="104">
        <f t="shared" si="10"/>
      </c>
      <c r="Q141" s="45">
        <f t="shared" si="11"/>
      </c>
    </row>
    <row r="142" spans="2:17" s="32" customFormat="1" ht="12">
      <c r="B142" s="21">
        <v>121</v>
      </c>
      <c r="C142" s="33"/>
      <c r="D142" s="40"/>
      <c r="E142" s="35"/>
      <c r="F142" s="35"/>
      <c r="G142" s="36"/>
      <c r="H142" s="36"/>
      <c r="I142" s="36"/>
      <c r="J142" s="36"/>
      <c r="K142" s="36"/>
      <c r="L142" s="37">
        <f t="shared" si="6"/>
      </c>
      <c r="M142" s="104">
        <f t="shared" si="7"/>
      </c>
      <c r="N142" s="45">
        <f t="shared" si="8"/>
      </c>
      <c r="O142" s="37">
        <f t="shared" si="9"/>
      </c>
      <c r="P142" s="104">
        <f t="shared" si="10"/>
      </c>
      <c r="Q142" s="45">
        <f t="shared" si="11"/>
      </c>
    </row>
    <row r="143" spans="2:17" s="32" customFormat="1" ht="12">
      <c r="B143" s="21">
        <v>122</v>
      </c>
      <c r="C143" s="33"/>
      <c r="D143" s="40"/>
      <c r="E143" s="35"/>
      <c r="F143" s="35"/>
      <c r="G143" s="36"/>
      <c r="H143" s="36"/>
      <c r="I143" s="36"/>
      <c r="J143" s="36"/>
      <c r="K143" s="36"/>
      <c r="L143" s="37">
        <f t="shared" si="6"/>
      </c>
      <c r="M143" s="104">
        <f t="shared" si="7"/>
      </c>
      <c r="N143" s="45">
        <f t="shared" si="8"/>
      </c>
      <c r="O143" s="37">
        <f t="shared" si="9"/>
      </c>
      <c r="P143" s="104">
        <f t="shared" si="10"/>
      </c>
      <c r="Q143" s="45">
        <f t="shared" si="11"/>
      </c>
    </row>
    <row r="144" spans="2:17" s="32" customFormat="1" ht="12">
      <c r="B144" s="21">
        <v>123</v>
      </c>
      <c r="C144" s="33"/>
      <c r="D144" s="40"/>
      <c r="E144" s="35"/>
      <c r="F144" s="35"/>
      <c r="G144" s="36"/>
      <c r="H144" s="36"/>
      <c r="I144" s="36"/>
      <c r="J144" s="36"/>
      <c r="K144" s="36"/>
      <c r="L144" s="37">
        <f t="shared" si="6"/>
      </c>
      <c r="M144" s="104">
        <f t="shared" si="7"/>
      </c>
      <c r="N144" s="45">
        <f t="shared" si="8"/>
      </c>
      <c r="O144" s="37">
        <f t="shared" si="9"/>
      </c>
      <c r="P144" s="104">
        <f t="shared" si="10"/>
      </c>
      <c r="Q144" s="45">
        <f t="shared" si="11"/>
      </c>
    </row>
    <row r="145" spans="2:17" s="32" customFormat="1" ht="12">
      <c r="B145" s="21">
        <v>124</v>
      </c>
      <c r="C145" s="33"/>
      <c r="D145" s="40"/>
      <c r="E145" s="35"/>
      <c r="F145" s="35"/>
      <c r="G145" s="36"/>
      <c r="H145" s="36"/>
      <c r="I145" s="36"/>
      <c r="J145" s="36"/>
      <c r="K145" s="36"/>
      <c r="L145" s="37">
        <f t="shared" si="6"/>
      </c>
      <c r="M145" s="104">
        <f t="shared" si="7"/>
      </c>
      <c r="N145" s="45">
        <f t="shared" si="8"/>
      </c>
      <c r="O145" s="37">
        <f t="shared" si="9"/>
      </c>
      <c r="P145" s="104">
        <f t="shared" si="10"/>
      </c>
      <c r="Q145" s="45">
        <f t="shared" si="11"/>
      </c>
    </row>
    <row r="146" spans="2:17" s="32" customFormat="1" ht="12">
      <c r="B146" s="21">
        <v>125</v>
      </c>
      <c r="C146" s="33"/>
      <c r="D146" s="40"/>
      <c r="E146" s="35"/>
      <c r="F146" s="35"/>
      <c r="G146" s="36"/>
      <c r="H146" s="36"/>
      <c r="I146" s="36"/>
      <c r="J146" s="36"/>
      <c r="K146" s="36"/>
      <c r="L146" s="37">
        <f t="shared" si="6"/>
      </c>
      <c r="M146" s="104">
        <f t="shared" si="7"/>
      </c>
      <c r="N146" s="45">
        <f t="shared" si="8"/>
      </c>
      <c r="O146" s="37">
        <f t="shared" si="9"/>
      </c>
      <c r="P146" s="104">
        <f t="shared" si="10"/>
      </c>
      <c r="Q146" s="45">
        <f t="shared" si="11"/>
      </c>
    </row>
    <row r="147" spans="2:17" s="32" customFormat="1" ht="12">
      <c r="B147" s="21">
        <v>126</v>
      </c>
      <c r="C147" s="33"/>
      <c r="D147" s="40"/>
      <c r="E147" s="35"/>
      <c r="F147" s="35"/>
      <c r="G147" s="36"/>
      <c r="H147" s="36"/>
      <c r="I147" s="36"/>
      <c r="J147" s="36"/>
      <c r="K147" s="36"/>
      <c r="L147" s="37">
        <f t="shared" si="6"/>
      </c>
      <c r="M147" s="104">
        <f t="shared" si="7"/>
      </c>
      <c r="N147" s="45">
        <f t="shared" si="8"/>
      </c>
      <c r="O147" s="37">
        <f t="shared" si="9"/>
      </c>
      <c r="P147" s="104">
        <f t="shared" si="10"/>
      </c>
      <c r="Q147" s="45">
        <f t="shared" si="11"/>
      </c>
    </row>
    <row r="148" spans="2:17" s="32" customFormat="1" ht="12">
      <c r="B148" s="21">
        <v>127</v>
      </c>
      <c r="C148" s="33"/>
      <c r="D148" s="40"/>
      <c r="E148" s="35"/>
      <c r="F148" s="35"/>
      <c r="G148" s="36"/>
      <c r="H148" s="36"/>
      <c r="I148" s="36"/>
      <c r="J148" s="36"/>
      <c r="K148" s="36"/>
      <c r="L148" s="37">
        <f t="shared" si="6"/>
      </c>
      <c r="M148" s="104">
        <f t="shared" si="7"/>
      </c>
      <c r="N148" s="45">
        <f t="shared" si="8"/>
      </c>
      <c r="O148" s="37">
        <f t="shared" si="9"/>
      </c>
      <c r="P148" s="104">
        <f t="shared" si="10"/>
      </c>
      <c r="Q148" s="45">
        <f t="shared" si="11"/>
      </c>
    </row>
    <row r="149" spans="2:17" s="32" customFormat="1" ht="12">
      <c r="B149" s="21">
        <v>128</v>
      </c>
      <c r="C149" s="33"/>
      <c r="D149" s="40"/>
      <c r="E149" s="35"/>
      <c r="F149" s="35"/>
      <c r="G149" s="36"/>
      <c r="H149" s="36"/>
      <c r="I149" s="36"/>
      <c r="J149" s="36"/>
      <c r="K149" s="36"/>
      <c r="L149" s="37">
        <f t="shared" si="6"/>
      </c>
      <c r="M149" s="104">
        <f t="shared" si="7"/>
      </c>
      <c r="N149" s="45">
        <f t="shared" si="8"/>
      </c>
      <c r="O149" s="37">
        <f t="shared" si="9"/>
      </c>
      <c r="P149" s="104">
        <f t="shared" si="10"/>
      </c>
      <c r="Q149" s="45">
        <f t="shared" si="11"/>
      </c>
    </row>
    <row r="150" spans="2:17" s="32" customFormat="1" ht="12">
      <c r="B150" s="21">
        <v>129</v>
      </c>
      <c r="C150" s="33"/>
      <c r="D150" s="40"/>
      <c r="E150" s="35"/>
      <c r="F150" s="35"/>
      <c r="G150" s="36"/>
      <c r="H150" s="36"/>
      <c r="I150" s="36"/>
      <c r="J150" s="36"/>
      <c r="K150" s="36"/>
      <c r="L150" s="37">
        <f t="shared" si="6"/>
      </c>
      <c r="M150" s="104">
        <f t="shared" si="7"/>
      </c>
      <c r="N150" s="45">
        <f t="shared" si="8"/>
      </c>
      <c r="O150" s="37">
        <f t="shared" si="9"/>
      </c>
      <c r="P150" s="104">
        <f t="shared" si="10"/>
      </c>
      <c r="Q150" s="45">
        <f t="shared" si="11"/>
      </c>
    </row>
    <row r="151" spans="2:17" s="32" customFormat="1" ht="12">
      <c r="B151" s="21">
        <v>130</v>
      </c>
      <c r="C151" s="33"/>
      <c r="D151" s="40"/>
      <c r="E151" s="35"/>
      <c r="F151" s="35"/>
      <c r="G151" s="36"/>
      <c r="H151" s="36"/>
      <c r="I151" s="36"/>
      <c r="J151" s="36"/>
      <c r="K151" s="36"/>
      <c r="L151" s="37">
        <f aca="true" t="shared" si="12" ref="L151:L214">+IF(G151="","",IF(J151="",G151+90,""))</f>
      </c>
      <c r="M151" s="104">
        <f aca="true" t="shared" si="13" ref="M151:M214">+IF(L151="","",IF(N151="",IF((L151-20)&lt;$O$3,"注意",""),""))</f>
      </c>
      <c r="N151" s="45">
        <f aca="true" t="shared" si="14" ref="N151:N214">+IF(L151="","",IF(L151&lt;$O$3,"請求",""))</f>
      </c>
      <c r="O151" s="37">
        <f aca="true" t="shared" si="15" ref="O151:O214">+IF(G151="","",IF(K151="",G151+180,""))</f>
      </c>
      <c r="P151" s="104">
        <f aca="true" t="shared" si="16" ref="P151:P214">+IF(O151="","",IF(Q151="",IF((O151-20)&lt;$O$3,"注意",""),""))</f>
      </c>
      <c r="Q151" s="45">
        <f aca="true" t="shared" si="17" ref="Q151:Q214">+IF(O151="","",IF(O151&lt;$O$3,"請求",""))</f>
      </c>
    </row>
    <row r="152" spans="2:17" s="32" customFormat="1" ht="12">
      <c r="B152" s="21">
        <v>131</v>
      </c>
      <c r="C152" s="33"/>
      <c r="D152" s="40"/>
      <c r="E152" s="35"/>
      <c r="F152" s="35"/>
      <c r="G152" s="36"/>
      <c r="H152" s="36"/>
      <c r="I152" s="36"/>
      <c r="J152" s="36"/>
      <c r="K152" s="36"/>
      <c r="L152" s="37">
        <f t="shared" si="12"/>
      </c>
      <c r="M152" s="104">
        <f t="shared" si="13"/>
      </c>
      <c r="N152" s="45">
        <f t="shared" si="14"/>
      </c>
      <c r="O152" s="37">
        <f t="shared" si="15"/>
      </c>
      <c r="P152" s="104">
        <f t="shared" si="16"/>
      </c>
      <c r="Q152" s="45">
        <f t="shared" si="17"/>
      </c>
    </row>
    <row r="153" spans="2:17" s="32" customFormat="1" ht="12">
      <c r="B153" s="21">
        <v>132</v>
      </c>
      <c r="C153" s="33"/>
      <c r="D153" s="40"/>
      <c r="E153" s="35"/>
      <c r="F153" s="35"/>
      <c r="G153" s="36"/>
      <c r="H153" s="36"/>
      <c r="I153" s="36"/>
      <c r="J153" s="36"/>
      <c r="K153" s="36"/>
      <c r="L153" s="37">
        <f t="shared" si="12"/>
      </c>
      <c r="M153" s="104">
        <f t="shared" si="13"/>
      </c>
      <c r="N153" s="45">
        <f t="shared" si="14"/>
      </c>
      <c r="O153" s="37">
        <f t="shared" si="15"/>
      </c>
      <c r="P153" s="104">
        <f t="shared" si="16"/>
      </c>
      <c r="Q153" s="45">
        <f t="shared" si="17"/>
      </c>
    </row>
    <row r="154" spans="2:17" s="32" customFormat="1" ht="12">
      <c r="B154" s="21">
        <v>133</v>
      </c>
      <c r="C154" s="33"/>
      <c r="D154" s="40"/>
      <c r="E154" s="35"/>
      <c r="F154" s="35"/>
      <c r="G154" s="36"/>
      <c r="H154" s="36"/>
      <c r="I154" s="36"/>
      <c r="J154" s="36"/>
      <c r="K154" s="36"/>
      <c r="L154" s="37">
        <f t="shared" si="12"/>
      </c>
      <c r="M154" s="104">
        <f t="shared" si="13"/>
      </c>
      <c r="N154" s="45">
        <f t="shared" si="14"/>
      </c>
      <c r="O154" s="37">
        <f t="shared" si="15"/>
      </c>
      <c r="P154" s="104">
        <f t="shared" si="16"/>
      </c>
      <c r="Q154" s="45">
        <f t="shared" si="17"/>
      </c>
    </row>
    <row r="155" spans="2:17" s="32" customFormat="1" ht="12">
      <c r="B155" s="21">
        <v>134</v>
      </c>
      <c r="C155" s="33"/>
      <c r="D155" s="40"/>
      <c r="E155" s="35"/>
      <c r="F155" s="35"/>
      <c r="G155" s="36"/>
      <c r="H155" s="36"/>
      <c r="I155" s="36"/>
      <c r="J155" s="36"/>
      <c r="K155" s="36"/>
      <c r="L155" s="37">
        <f t="shared" si="12"/>
      </c>
      <c r="M155" s="104">
        <f t="shared" si="13"/>
      </c>
      <c r="N155" s="45">
        <f t="shared" si="14"/>
      </c>
      <c r="O155" s="37">
        <f t="shared" si="15"/>
      </c>
      <c r="P155" s="104">
        <f t="shared" si="16"/>
      </c>
      <c r="Q155" s="45">
        <f t="shared" si="17"/>
      </c>
    </row>
    <row r="156" spans="2:17" s="32" customFormat="1" ht="12">
      <c r="B156" s="21">
        <v>135</v>
      </c>
      <c r="C156" s="33"/>
      <c r="D156" s="40"/>
      <c r="E156" s="35"/>
      <c r="F156" s="35"/>
      <c r="G156" s="36"/>
      <c r="H156" s="36"/>
      <c r="I156" s="36"/>
      <c r="J156" s="36"/>
      <c r="K156" s="36"/>
      <c r="L156" s="37">
        <f t="shared" si="12"/>
      </c>
      <c r="M156" s="104">
        <f t="shared" si="13"/>
      </c>
      <c r="N156" s="45">
        <f t="shared" si="14"/>
      </c>
      <c r="O156" s="37">
        <f t="shared" si="15"/>
      </c>
      <c r="P156" s="104">
        <f t="shared" si="16"/>
      </c>
      <c r="Q156" s="45">
        <f t="shared" si="17"/>
      </c>
    </row>
    <row r="157" spans="2:17" s="32" customFormat="1" ht="12">
      <c r="B157" s="21">
        <v>136</v>
      </c>
      <c r="C157" s="33"/>
      <c r="D157" s="40"/>
      <c r="E157" s="35"/>
      <c r="F157" s="35"/>
      <c r="G157" s="36"/>
      <c r="H157" s="36"/>
      <c r="I157" s="36"/>
      <c r="J157" s="36"/>
      <c r="K157" s="36"/>
      <c r="L157" s="37">
        <f t="shared" si="12"/>
      </c>
      <c r="M157" s="104">
        <f t="shared" si="13"/>
      </c>
      <c r="N157" s="45">
        <f t="shared" si="14"/>
      </c>
      <c r="O157" s="37">
        <f t="shared" si="15"/>
      </c>
      <c r="P157" s="104">
        <f t="shared" si="16"/>
      </c>
      <c r="Q157" s="45">
        <f t="shared" si="17"/>
      </c>
    </row>
    <row r="158" spans="2:17" s="32" customFormat="1" ht="12">
      <c r="B158" s="21">
        <v>137</v>
      </c>
      <c r="C158" s="33"/>
      <c r="D158" s="40"/>
      <c r="E158" s="35"/>
      <c r="F158" s="35"/>
      <c r="G158" s="36"/>
      <c r="H158" s="36"/>
      <c r="I158" s="36"/>
      <c r="J158" s="36"/>
      <c r="K158" s="36"/>
      <c r="L158" s="37">
        <f t="shared" si="12"/>
      </c>
      <c r="M158" s="104">
        <f t="shared" si="13"/>
      </c>
      <c r="N158" s="45">
        <f t="shared" si="14"/>
      </c>
      <c r="O158" s="37">
        <f t="shared" si="15"/>
      </c>
      <c r="P158" s="104">
        <f t="shared" si="16"/>
      </c>
      <c r="Q158" s="45">
        <f t="shared" si="17"/>
      </c>
    </row>
    <row r="159" spans="2:17" s="32" customFormat="1" ht="12">
      <c r="B159" s="21">
        <v>138</v>
      </c>
      <c r="C159" s="33"/>
      <c r="D159" s="40"/>
      <c r="E159" s="35"/>
      <c r="F159" s="35"/>
      <c r="G159" s="36"/>
      <c r="H159" s="36"/>
      <c r="I159" s="36"/>
      <c r="J159" s="36"/>
      <c r="K159" s="36"/>
      <c r="L159" s="37">
        <f t="shared" si="12"/>
      </c>
      <c r="M159" s="104">
        <f t="shared" si="13"/>
      </c>
      <c r="N159" s="45">
        <f t="shared" si="14"/>
      </c>
      <c r="O159" s="37">
        <f t="shared" si="15"/>
      </c>
      <c r="P159" s="104">
        <f t="shared" si="16"/>
      </c>
      <c r="Q159" s="45">
        <f t="shared" si="17"/>
      </c>
    </row>
    <row r="160" spans="2:17" s="32" customFormat="1" ht="12">
      <c r="B160" s="21">
        <v>139</v>
      </c>
      <c r="C160" s="33"/>
      <c r="D160" s="40"/>
      <c r="E160" s="35"/>
      <c r="F160" s="35"/>
      <c r="G160" s="36"/>
      <c r="H160" s="36"/>
      <c r="I160" s="36"/>
      <c r="J160" s="36"/>
      <c r="K160" s="36"/>
      <c r="L160" s="37">
        <f t="shared" si="12"/>
      </c>
      <c r="M160" s="104">
        <f t="shared" si="13"/>
      </c>
      <c r="N160" s="45">
        <f t="shared" si="14"/>
      </c>
      <c r="O160" s="37">
        <f t="shared" si="15"/>
      </c>
      <c r="P160" s="104">
        <f t="shared" si="16"/>
      </c>
      <c r="Q160" s="45">
        <f t="shared" si="17"/>
      </c>
    </row>
    <row r="161" spans="2:17" s="32" customFormat="1" ht="12">
      <c r="B161" s="21">
        <v>140</v>
      </c>
      <c r="C161" s="33"/>
      <c r="D161" s="40"/>
      <c r="E161" s="35"/>
      <c r="F161" s="35"/>
      <c r="G161" s="36"/>
      <c r="H161" s="36"/>
      <c r="I161" s="36"/>
      <c r="J161" s="36"/>
      <c r="K161" s="36"/>
      <c r="L161" s="37">
        <f t="shared" si="12"/>
      </c>
      <c r="M161" s="104">
        <f t="shared" si="13"/>
      </c>
      <c r="N161" s="45">
        <f t="shared" si="14"/>
      </c>
      <c r="O161" s="37">
        <f t="shared" si="15"/>
      </c>
      <c r="P161" s="104">
        <f t="shared" si="16"/>
      </c>
      <c r="Q161" s="45">
        <f t="shared" si="17"/>
      </c>
    </row>
    <row r="162" spans="2:17" s="32" customFormat="1" ht="12">
      <c r="B162" s="21">
        <v>141</v>
      </c>
      <c r="C162" s="33"/>
      <c r="D162" s="40"/>
      <c r="E162" s="35"/>
      <c r="F162" s="35"/>
      <c r="G162" s="36"/>
      <c r="H162" s="36"/>
      <c r="I162" s="36"/>
      <c r="J162" s="36"/>
      <c r="K162" s="36"/>
      <c r="L162" s="37">
        <f t="shared" si="12"/>
      </c>
      <c r="M162" s="104">
        <f t="shared" si="13"/>
      </c>
      <c r="N162" s="45">
        <f t="shared" si="14"/>
      </c>
      <c r="O162" s="37">
        <f t="shared" si="15"/>
      </c>
      <c r="P162" s="104">
        <f t="shared" si="16"/>
      </c>
      <c r="Q162" s="45">
        <f t="shared" si="17"/>
      </c>
    </row>
    <row r="163" spans="2:17" s="32" customFormat="1" ht="12">
      <c r="B163" s="21">
        <v>142</v>
      </c>
      <c r="C163" s="33"/>
      <c r="D163" s="40"/>
      <c r="E163" s="35"/>
      <c r="F163" s="35"/>
      <c r="G163" s="36"/>
      <c r="H163" s="36"/>
      <c r="I163" s="36"/>
      <c r="J163" s="36"/>
      <c r="K163" s="36"/>
      <c r="L163" s="37">
        <f t="shared" si="12"/>
      </c>
      <c r="M163" s="104">
        <f t="shared" si="13"/>
      </c>
      <c r="N163" s="45">
        <f t="shared" si="14"/>
      </c>
      <c r="O163" s="37">
        <f t="shared" si="15"/>
      </c>
      <c r="P163" s="104">
        <f t="shared" si="16"/>
      </c>
      <c r="Q163" s="45">
        <f t="shared" si="17"/>
      </c>
    </row>
    <row r="164" spans="2:17" s="32" customFormat="1" ht="12">
      <c r="B164" s="21">
        <v>143</v>
      </c>
      <c r="C164" s="33"/>
      <c r="D164" s="40"/>
      <c r="E164" s="35"/>
      <c r="F164" s="35"/>
      <c r="G164" s="36"/>
      <c r="H164" s="36"/>
      <c r="I164" s="36"/>
      <c r="J164" s="36"/>
      <c r="K164" s="36"/>
      <c r="L164" s="37">
        <f t="shared" si="12"/>
      </c>
      <c r="M164" s="104">
        <f t="shared" si="13"/>
      </c>
      <c r="N164" s="45">
        <f t="shared" si="14"/>
      </c>
      <c r="O164" s="37">
        <f t="shared" si="15"/>
      </c>
      <c r="P164" s="104">
        <f t="shared" si="16"/>
      </c>
      <c r="Q164" s="45">
        <f t="shared" si="17"/>
      </c>
    </row>
    <row r="165" spans="2:17" s="32" customFormat="1" ht="12">
      <c r="B165" s="21">
        <v>144</v>
      </c>
      <c r="C165" s="33"/>
      <c r="D165" s="40"/>
      <c r="E165" s="35"/>
      <c r="F165" s="35"/>
      <c r="G165" s="36"/>
      <c r="H165" s="36"/>
      <c r="I165" s="36"/>
      <c r="J165" s="36"/>
      <c r="K165" s="36"/>
      <c r="L165" s="37">
        <f t="shared" si="12"/>
      </c>
      <c r="M165" s="104">
        <f t="shared" si="13"/>
      </c>
      <c r="N165" s="45">
        <f t="shared" si="14"/>
      </c>
      <c r="O165" s="37">
        <f t="shared" si="15"/>
      </c>
      <c r="P165" s="104">
        <f t="shared" si="16"/>
      </c>
      <c r="Q165" s="45">
        <f t="shared" si="17"/>
      </c>
    </row>
    <row r="166" spans="2:17" s="32" customFormat="1" ht="12">
      <c r="B166" s="21">
        <v>145</v>
      </c>
      <c r="C166" s="33"/>
      <c r="D166" s="40"/>
      <c r="E166" s="35"/>
      <c r="F166" s="35"/>
      <c r="G166" s="36"/>
      <c r="H166" s="36"/>
      <c r="I166" s="36"/>
      <c r="J166" s="36"/>
      <c r="K166" s="36"/>
      <c r="L166" s="37">
        <f t="shared" si="12"/>
      </c>
      <c r="M166" s="104">
        <f t="shared" si="13"/>
      </c>
      <c r="N166" s="45">
        <f t="shared" si="14"/>
      </c>
      <c r="O166" s="37">
        <f t="shared" si="15"/>
      </c>
      <c r="P166" s="104">
        <f t="shared" si="16"/>
      </c>
      <c r="Q166" s="45">
        <f t="shared" si="17"/>
      </c>
    </row>
    <row r="167" spans="2:17" s="32" customFormat="1" ht="12">
      <c r="B167" s="21">
        <v>146</v>
      </c>
      <c r="C167" s="33"/>
      <c r="D167" s="40"/>
      <c r="E167" s="35"/>
      <c r="F167" s="35"/>
      <c r="G167" s="36"/>
      <c r="H167" s="36"/>
      <c r="I167" s="36"/>
      <c r="J167" s="36"/>
      <c r="K167" s="36"/>
      <c r="L167" s="37">
        <f t="shared" si="12"/>
      </c>
      <c r="M167" s="104">
        <f t="shared" si="13"/>
      </c>
      <c r="N167" s="45">
        <f t="shared" si="14"/>
      </c>
      <c r="O167" s="37">
        <f t="shared" si="15"/>
      </c>
      <c r="P167" s="104">
        <f t="shared" si="16"/>
      </c>
      <c r="Q167" s="45">
        <f t="shared" si="17"/>
      </c>
    </row>
    <row r="168" spans="2:17" s="32" customFormat="1" ht="12">
      <c r="B168" s="21">
        <v>147</v>
      </c>
      <c r="C168" s="33"/>
      <c r="D168" s="40"/>
      <c r="E168" s="35"/>
      <c r="F168" s="35"/>
      <c r="G168" s="36"/>
      <c r="H168" s="36"/>
      <c r="I168" s="36"/>
      <c r="J168" s="36"/>
      <c r="K168" s="36"/>
      <c r="L168" s="37">
        <f t="shared" si="12"/>
      </c>
      <c r="M168" s="104">
        <f t="shared" si="13"/>
      </c>
      <c r="N168" s="45">
        <f t="shared" si="14"/>
      </c>
      <c r="O168" s="37">
        <f t="shared" si="15"/>
      </c>
      <c r="P168" s="104">
        <f t="shared" si="16"/>
      </c>
      <c r="Q168" s="45">
        <f t="shared" si="17"/>
      </c>
    </row>
    <row r="169" spans="2:17" s="32" customFormat="1" ht="12">
      <c r="B169" s="21">
        <v>148</v>
      </c>
      <c r="C169" s="33"/>
      <c r="D169" s="40"/>
      <c r="E169" s="35"/>
      <c r="F169" s="35"/>
      <c r="G169" s="36"/>
      <c r="H169" s="36"/>
      <c r="I169" s="36"/>
      <c r="J169" s="36"/>
      <c r="K169" s="36"/>
      <c r="L169" s="37">
        <f t="shared" si="12"/>
      </c>
      <c r="M169" s="104">
        <f t="shared" si="13"/>
      </c>
      <c r="N169" s="45">
        <f t="shared" si="14"/>
      </c>
      <c r="O169" s="37">
        <f t="shared" si="15"/>
      </c>
      <c r="P169" s="104">
        <f t="shared" si="16"/>
      </c>
      <c r="Q169" s="45">
        <f t="shared" si="17"/>
      </c>
    </row>
    <row r="170" spans="2:17" s="32" customFormat="1" ht="12">
      <c r="B170" s="21">
        <v>149</v>
      </c>
      <c r="C170" s="33"/>
      <c r="D170" s="40"/>
      <c r="E170" s="35"/>
      <c r="F170" s="35"/>
      <c r="G170" s="36"/>
      <c r="H170" s="36"/>
      <c r="I170" s="36"/>
      <c r="J170" s="36"/>
      <c r="K170" s="36"/>
      <c r="L170" s="37">
        <f t="shared" si="12"/>
      </c>
      <c r="M170" s="104">
        <f t="shared" si="13"/>
      </c>
      <c r="N170" s="45">
        <f t="shared" si="14"/>
      </c>
      <c r="O170" s="37">
        <f t="shared" si="15"/>
      </c>
      <c r="P170" s="104">
        <f t="shared" si="16"/>
      </c>
      <c r="Q170" s="45">
        <f t="shared" si="17"/>
      </c>
    </row>
    <row r="171" spans="2:17" s="32" customFormat="1" ht="12">
      <c r="B171" s="21">
        <v>150</v>
      </c>
      <c r="C171" s="33"/>
      <c r="D171" s="40"/>
      <c r="E171" s="35"/>
      <c r="F171" s="35"/>
      <c r="G171" s="36"/>
      <c r="H171" s="36"/>
      <c r="I171" s="36"/>
      <c r="J171" s="36"/>
      <c r="K171" s="36"/>
      <c r="L171" s="37">
        <f t="shared" si="12"/>
      </c>
      <c r="M171" s="104">
        <f t="shared" si="13"/>
      </c>
      <c r="N171" s="45">
        <f t="shared" si="14"/>
      </c>
      <c r="O171" s="37">
        <f t="shared" si="15"/>
      </c>
      <c r="P171" s="104">
        <f t="shared" si="16"/>
      </c>
      <c r="Q171" s="45">
        <f t="shared" si="17"/>
      </c>
    </row>
    <row r="172" spans="2:17" s="32" customFormat="1" ht="12">
      <c r="B172" s="21">
        <v>151</v>
      </c>
      <c r="C172" s="33"/>
      <c r="D172" s="40"/>
      <c r="E172" s="35"/>
      <c r="F172" s="35"/>
      <c r="G172" s="36"/>
      <c r="H172" s="36"/>
      <c r="I172" s="36"/>
      <c r="J172" s="36"/>
      <c r="K172" s="36"/>
      <c r="L172" s="37">
        <f t="shared" si="12"/>
      </c>
      <c r="M172" s="104">
        <f t="shared" si="13"/>
      </c>
      <c r="N172" s="45">
        <f t="shared" si="14"/>
      </c>
      <c r="O172" s="37">
        <f t="shared" si="15"/>
      </c>
      <c r="P172" s="104">
        <f t="shared" si="16"/>
      </c>
      <c r="Q172" s="45">
        <f t="shared" si="17"/>
      </c>
    </row>
    <row r="173" spans="2:17" s="32" customFormat="1" ht="12">
      <c r="B173" s="21">
        <v>152</v>
      </c>
      <c r="C173" s="33"/>
      <c r="D173" s="40"/>
      <c r="E173" s="35"/>
      <c r="F173" s="35"/>
      <c r="G173" s="36"/>
      <c r="H173" s="36"/>
      <c r="I173" s="36"/>
      <c r="J173" s="36"/>
      <c r="K173" s="36"/>
      <c r="L173" s="37">
        <f t="shared" si="12"/>
      </c>
      <c r="M173" s="104">
        <f t="shared" si="13"/>
      </c>
      <c r="N173" s="45">
        <f t="shared" si="14"/>
      </c>
      <c r="O173" s="37">
        <f t="shared" si="15"/>
      </c>
      <c r="P173" s="104">
        <f t="shared" si="16"/>
      </c>
      <c r="Q173" s="45">
        <f t="shared" si="17"/>
      </c>
    </row>
    <row r="174" spans="2:17" s="32" customFormat="1" ht="12">
      <c r="B174" s="21">
        <v>153</v>
      </c>
      <c r="C174" s="33"/>
      <c r="D174" s="40"/>
      <c r="E174" s="35"/>
      <c r="F174" s="35"/>
      <c r="G174" s="36"/>
      <c r="H174" s="36"/>
      <c r="I174" s="36"/>
      <c r="J174" s="36"/>
      <c r="K174" s="36"/>
      <c r="L174" s="37">
        <f t="shared" si="12"/>
      </c>
      <c r="M174" s="104">
        <f t="shared" si="13"/>
      </c>
      <c r="N174" s="45">
        <f t="shared" si="14"/>
      </c>
      <c r="O174" s="37">
        <f t="shared" si="15"/>
      </c>
      <c r="P174" s="104">
        <f t="shared" si="16"/>
      </c>
      <c r="Q174" s="45">
        <f t="shared" si="17"/>
      </c>
    </row>
    <row r="175" spans="2:17" s="32" customFormat="1" ht="12">
      <c r="B175" s="21">
        <v>154</v>
      </c>
      <c r="C175" s="33"/>
      <c r="D175" s="40"/>
      <c r="E175" s="35"/>
      <c r="F175" s="35"/>
      <c r="G175" s="36"/>
      <c r="H175" s="36"/>
      <c r="I175" s="36"/>
      <c r="J175" s="36"/>
      <c r="K175" s="36"/>
      <c r="L175" s="37">
        <f t="shared" si="12"/>
      </c>
      <c r="M175" s="104">
        <f t="shared" si="13"/>
      </c>
      <c r="N175" s="45">
        <f t="shared" si="14"/>
      </c>
      <c r="O175" s="37">
        <f t="shared" si="15"/>
      </c>
      <c r="P175" s="104">
        <f t="shared" si="16"/>
      </c>
      <c r="Q175" s="45">
        <f t="shared" si="17"/>
      </c>
    </row>
    <row r="176" spans="2:17" s="32" customFormat="1" ht="12">
      <c r="B176" s="21">
        <v>155</v>
      </c>
      <c r="C176" s="33"/>
      <c r="D176" s="40"/>
      <c r="E176" s="35"/>
      <c r="F176" s="35"/>
      <c r="G176" s="36"/>
      <c r="H176" s="36"/>
      <c r="I176" s="36"/>
      <c r="J176" s="36"/>
      <c r="K176" s="36"/>
      <c r="L176" s="37">
        <f t="shared" si="12"/>
      </c>
      <c r="M176" s="104">
        <f t="shared" si="13"/>
      </c>
      <c r="N176" s="45">
        <f t="shared" si="14"/>
      </c>
      <c r="O176" s="37">
        <f t="shared" si="15"/>
      </c>
      <c r="P176" s="104">
        <f t="shared" si="16"/>
      </c>
      <c r="Q176" s="45">
        <f t="shared" si="17"/>
      </c>
    </row>
    <row r="177" spans="2:17" s="32" customFormat="1" ht="12">
      <c r="B177" s="21">
        <v>156</v>
      </c>
      <c r="C177" s="33"/>
      <c r="D177" s="40"/>
      <c r="E177" s="35"/>
      <c r="F177" s="35"/>
      <c r="G177" s="36"/>
      <c r="H177" s="36"/>
      <c r="I177" s="36"/>
      <c r="J177" s="36"/>
      <c r="K177" s="36"/>
      <c r="L177" s="37">
        <f t="shared" si="12"/>
      </c>
      <c r="M177" s="104">
        <f t="shared" si="13"/>
      </c>
      <c r="N177" s="45">
        <f t="shared" si="14"/>
      </c>
      <c r="O177" s="37">
        <f t="shared" si="15"/>
      </c>
      <c r="P177" s="104">
        <f t="shared" si="16"/>
      </c>
      <c r="Q177" s="45">
        <f t="shared" si="17"/>
      </c>
    </row>
    <row r="178" spans="2:17" s="32" customFormat="1" ht="12">
      <c r="B178" s="21">
        <v>157</v>
      </c>
      <c r="C178" s="33"/>
      <c r="D178" s="40"/>
      <c r="E178" s="35"/>
      <c r="F178" s="35"/>
      <c r="G178" s="36"/>
      <c r="H178" s="36"/>
      <c r="I178" s="36"/>
      <c r="J178" s="36"/>
      <c r="K178" s="36"/>
      <c r="L178" s="37">
        <f t="shared" si="12"/>
      </c>
      <c r="M178" s="104">
        <f t="shared" si="13"/>
      </c>
      <c r="N178" s="45">
        <f t="shared" si="14"/>
      </c>
      <c r="O178" s="37">
        <f t="shared" si="15"/>
      </c>
      <c r="P178" s="104">
        <f t="shared" si="16"/>
      </c>
      <c r="Q178" s="45">
        <f t="shared" si="17"/>
      </c>
    </row>
    <row r="179" spans="2:17" s="32" customFormat="1" ht="12">
      <c r="B179" s="21">
        <v>158</v>
      </c>
      <c r="C179" s="33"/>
      <c r="D179" s="40"/>
      <c r="E179" s="35"/>
      <c r="F179" s="35"/>
      <c r="G179" s="36"/>
      <c r="H179" s="36"/>
      <c r="I179" s="36"/>
      <c r="J179" s="36"/>
      <c r="K179" s="36"/>
      <c r="L179" s="37">
        <f t="shared" si="12"/>
      </c>
      <c r="M179" s="104">
        <f t="shared" si="13"/>
      </c>
      <c r="N179" s="45">
        <f t="shared" si="14"/>
      </c>
      <c r="O179" s="37">
        <f t="shared" si="15"/>
      </c>
      <c r="P179" s="104">
        <f t="shared" si="16"/>
      </c>
      <c r="Q179" s="45">
        <f t="shared" si="17"/>
      </c>
    </row>
    <row r="180" spans="2:17" s="32" customFormat="1" ht="12">
      <c r="B180" s="21">
        <v>159</v>
      </c>
      <c r="C180" s="33"/>
      <c r="D180" s="40"/>
      <c r="E180" s="35"/>
      <c r="F180" s="35"/>
      <c r="G180" s="36"/>
      <c r="H180" s="36"/>
      <c r="I180" s="36"/>
      <c r="J180" s="36"/>
      <c r="K180" s="36"/>
      <c r="L180" s="37">
        <f t="shared" si="12"/>
      </c>
      <c r="M180" s="104">
        <f t="shared" si="13"/>
      </c>
      <c r="N180" s="45">
        <f t="shared" si="14"/>
      </c>
      <c r="O180" s="37">
        <f t="shared" si="15"/>
      </c>
      <c r="P180" s="104">
        <f t="shared" si="16"/>
      </c>
      <c r="Q180" s="45">
        <f t="shared" si="17"/>
      </c>
    </row>
    <row r="181" spans="2:17" s="32" customFormat="1" ht="12">
      <c r="B181" s="21">
        <v>160</v>
      </c>
      <c r="C181" s="33"/>
      <c r="D181" s="40"/>
      <c r="E181" s="35"/>
      <c r="F181" s="35"/>
      <c r="G181" s="36"/>
      <c r="H181" s="36"/>
      <c r="I181" s="36"/>
      <c r="J181" s="36"/>
      <c r="K181" s="36"/>
      <c r="L181" s="37">
        <f t="shared" si="12"/>
      </c>
      <c r="M181" s="104">
        <f t="shared" si="13"/>
      </c>
      <c r="N181" s="45">
        <f t="shared" si="14"/>
      </c>
      <c r="O181" s="37">
        <f t="shared" si="15"/>
      </c>
      <c r="P181" s="104">
        <f t="shared" si="16"/>
      </c>
      <c r="Q181" s="45">
        <f t="shared" si="17"/>
      </c>
    </row>
    <row r="182" spans="2:17" s="32" customFormat="1" ht="12">
      <c r="B182" s="21">
        <v>161</v>
      </c>
      <c r="C182" s="33"/>
      <c r="D182" s="40"/>
      <c r="E182" s="35"/>
      <c r="F182" s="35"/>
      <c r="G182" s="36"/>
      <c r="H182" s="36"/>
      <c r="I182" s="36"/>
      <c r="J182" s="36"/>
      <c r="K182" s="36"/>
      <c r="L182" s="37">
        <f t="shared" si="12"/>
      </c>
      <c r="M182" s="104">
        <f t="shared" si="13"/>
      </c>
      <c r="N182" s="45">
        <f t="shared" si="14"/>
      </c>
      <c r="O182" s="37">
        <f t="shared" si="15"/>
      </c>
      <c r="P182" s="104">
        <f t="shared" si="16"/>
      </c>
      <c r="Q182" s="45">
        <f t="shared" si="17"/>
      </c>
    </row>
    <row r="183" spans="2:17" s="32" customFormat="1" ht="12">
      <c r="B183" s="21">
        <v>162</v>
      </c>
      <c r="C183" s="33"/>
      <c r="D183" s="40"/>
      <c r="E183" s="35"/>
      <c r="F183" s="35"/>
      <c r="G183" s="36"/>
      <c r="H183" s="36"/>
      <c r="I183" s="36"/>
      <c r="J183" s="36"/>
      <c r="K183" s="36"/>
      <c r="L183" s="37">
        <f t="shared" si="12"/>
      </c>
      <c r="M183" s="104">
        <f t="shared" si="13"/>
      </c>
      <c r="N183" s="45">
        <f t="shared" si="14"/>
      </c>
      <c r="O183" s="37">
        <f t="shared" si="15"/>
      </c>
      <c r="P183" s="104">
        <f t="shared" si="16"/>
      </c>
      <c r="Q183" s="45">
        <f t="shared" si="17"/>
      </c>
    </row>
    <row r="184" spans="2:17" s="32" customFormat="1" ht="12">
      <c r="B184" s="21">
        <v>163</v>
      </c>
      <c r="C184" s="33"/>
      <c r="D184" s="40"/>
      <c r="E184" s="35"/>
      <c r="F184" s="35"/>
      <c r="G184" s="36"/>
      <c r="H184" s="36"/>
      <c r="I184" s="36"/>
      <c r="J184" s="36"/>
      <c r="K184" s="36"/>
      <c r="L184" s="37">
        <f t="shared" si="12"/>
      </c>
      <c r="M184" s="104">
        <f t="shared" si="13"/>
      </c>
      <c r="N184" s="45">
        <f t="shared" si="14"/>
      </c>
      <c r="O184" s="37">
        <f t="shared" si="15"/>
      </c>
      <c r="P184" s="104">
        <f t="shared" si="16"/>
      </c>
      <c r="Q184" s="45">
        <f t="shared" si="17"/>
      </c>
    </row>
    <row r="185" spans="2:17" s="32" customFormat="1" ht="12">
      <c r="B185" s="21">
        <v>164</v>
      </c>
      <c r="C185" s="33"/>
      <c r="D185" s="40"/>
      <c r="E185" s="35"/>
      <c r="F185" s="35"/>
      <c r="G185" s="36"/>
      <c r="H185" s="36"/>
      <c r="I185" s="36"/>
      <c r="J185" s="36"/>
      <c r="K185" s="36"/>
      <c r="L185" s="37">
        <f t="shared" si="12"/>
      </c>
      <c r="M185" s="104">
        <f t="shared" si="13"/>
      </c>
      <c r="N185" s="45">
        <f t="shared" si="14"/>
      </c>
      <c r="O185" s="37">
        <f t="shared" si="15"/>
      </c>
      <c r="P185" s="104">
        <f t="shared" si="16"/>
      </c>
      <c r="Q185" s="45">
        <f t="shared" si="17"/>
      </c>
    </row>
    <row r="186" spans="2:17" s="32" customFormat="1" ht="12">
      <c r="B186" s="21">
        <v>165</v>
      </c>
      <c r="C186" s="33"/>
      <c r="D186" s="40"/>
      <c r="E186" s="35"/>
      <c r="F186" s="35"/>
      <c r="G186" s="36"/>
      <c r="H186" s="36"/>
      <c r="I186" s="36"/>
      <c r="J186" s="36"/>
      <c r="K186" s="36"/>
      <c r="L186" s="37">
        <f t="shared" si="12"/>
      </c>
      <c r="M186" s="104">
        <f t="shared" si="13"/>
      </c>
      <c r="N186" s="45">
        <f t="shared" si="14"/>
      </c>
      <c r="O186" s="37">
        <f t="shared" si="15"/>
      </c>
      <c r="P186" s="104">
        <f t="shared" si="16"/>
      </c>
      <c r="Q186" s="45">
        <f t="shared" si="17"/>
      </c>
    </row>
    <row r="187" spans="2:17" s="32" customFormat="1" ht="12">
      <c r="B187" s="21">
        <v>166</v>
      </c>
      <c r="C187" s="33"/>
      <c r="D187" s="40"/>
      <c r="E187" s="35"/>
      <c r="F187" s="35"/>
      <c r="G187" s="36"/>
      <c r="H187" s="36"/>
      <c r="I187" s="36"/>
      <c r="J187" s="36"/>
      <c r="K187" s="36"/>
      <c r="L187" s="37">
        <f t="shared" si="12"/>
      </c>
      <c r="M187" s="104">
        <f t="shared" si="13"/>
      </c>
      <c r="N187" s="45">
        <f t="shared" si="14"/>
      </c>
      <c r="O187" s="37">
        <f t="shared" si="15"/>
      </c>
      <c r="P187" s="104">
        <f t="shared" si="16"/>
      </c>
      <c r="Q187" s="45">
        <f t="shared" si="17"/>
      </c>
    </row>
    <row r="188" spans="2:17" s="32" customFormat="1" ht="12">
      <c r="B188" s="21">
        <v>167</v>
      </c>
      <c r="C188" s="33"/>
      <c r="D188" s="40"/>
      <c r="E188" s="35"/>
      <c r="F188" s="35"/>
      <c r="G188" s="36"/>
      <c r="H188" s="36"/>
      <c r="I188" s="36"/>
      <c r="J188" s="36"/>
      <c r="K188" s="36"/>
      <c r="L188" s="37">
        <f t="shared" si="12"/>
      </c>
      <c r="M188" s="104">
        <f t="shared" si="13"/>
      </c>
      <c r="N188" s="45">
        <f t="shared" si="14"/>
      </c>
      <c r="O188" s="37">
        <f t="shared" si="15"/>
      </c>
      <c r="P188" s="104">
        <f t="shared" si="16"/>
      </c>
      <c r="Q188" s="45">
        <f t="shared" si="17"/>
      </c>
    </row>
    <row r="189" spans="2:17" s="32" customFormat="1" ht="12">
      <c r="B189" s="21">
        <v>168</v>
      </c>
      <c r="C189" s="33"/>
      <c r="D189" s="40"/>
      <c r="E189" s="35"/>
      <c r="F189" s="35"/>
      <c r="G189" s="36"/>
      <c r="H189" s="36"/>
      <c r="I189" s="36"/>
      <c r="J189" s="36"/>
      <c r="K189" s="36"/>
      <c r="L189" s="37">
        <f t="shared" si="12"/>
      </c>
      <c r="M189" s="104">
        <f t="shared" si="13"/>
      </c>
      <c r="N189" s="45">
        <f t="shared" si="14"/>
      </c>
      <c r="O189" s="37">
        <f t="shared" si="15"/>
      </c>
      <c r="P189" s="104">
        <f t="shared" si="16"/>
      </c>
      <c r="Q189" s="45">
        <f t="shared" si="17"/>
      </c>
    </row>
    <row r="190" spans="2:17" s="32" customFormat="1" ht="12">
      <c r="B190" s="21">
        <v>169</v>
      </c>
      <c r="C190" s="33"/>
      <c r="D190" s="40"/>
      <c r="E190" s="35"/>
      <c r="F190" s="35"/>
      <c r="G190" s="36"/>
      <c r="H190" s="36"/>
      <c r="I190" s="36"/>
      <c r="J190" s="36"/>
      <c r="K190" s="36"/>
      <c r="L190" s="37">
        <f t="shared" si="12"/>
      </c>
      <c r="M190" s="104">
        <f t="shared" si="13"/>
      </c>
      <c r="N190" s="45">
        <f t="shared" si="14"/>
      </c>
      <c r="O190" s="37">
        <f t="shared" si="15"/>
      </c>
      <c r="P190" s="104">
        <f t="shared" si="16"/>
      </c>
      <c r="Q190" s="45">
        <f t="shared" si="17"/>
      </c>
    </row>
    <row r="191" spans="2:17" s="32" customFormat="1" ht="12">
      <c r="B191" s="21">
        <v>170</v>
      </c>
      <c r="C191" s="33"/>
      <c r="D191" s="40"/>
      <c r="E191" s="35"/>
      <c r="F191" s="35"/>
      <c r="G191" s="36"/>
      <c r="H191" s="36"/>
      <c r="I191" s="36"/>
      <c r="J191" s="36"/>
      <c r="K191" s="36"/>
      <c r="L191" s="37">
        <f t="shared" si="12"/>
      </c>
      <c r="M191" s="104">
        <f t="shared" si="13"/>
      </c>
      <c r="N191" s="45">
        <f t="shared" si="14"/>
      </c>
      <c r="O191" s="37">
        <f t="shared" si="15"/>
      </c>
      <c r="P191" s="104">
        <f t="shared" si="16"/>
      </c>
      <c r="Q191" s="45">
        <f t="shared" si="17"/>
      </c>
    </row>
    <row r="192" spans="2:17" s="32" customFormat="1" ht="12">
      <c r="B192" s="21">
        <v>171</v>
      </c>
      <c r="C192" s="33"/>
      <c r="D192" s="40"/>
      <c r="E192" s="35"/>
      <c r="F192" s="35"/>
      <c r="G192" s="36"/>
      <c r="H192" s="36"/>
      <c r="I192" s="36"/>
      <c r="J192" s="36"/>
      <c r="K192" s="36"/>
      <c r="L192" s="37">
        <f t="shared" si="12"/>
      </c>
      <c r="M192" s="104">
        <f t="shared" si="13"/>
      </c>
      <c r="N192" s="45">
        <f t="shared" si="14"/>
      </c>
      <c r="O192" s="37">
        <f t="shared" si="15"/>
      </c>
      <c r="P192" s="104">
        <f t="shared" si="16"/>
      </c>
      <c r="Q192" s="45">
        <f t="shared" si="17"/>
      </c>
    </row>
    <row r="193" spans="2:17" s="32" customFormat="1" ht="12">
      <c r="B193" s="21">
        <v>172</v>
      </c>
      <c r="C193" s="33"/>
      <c r="D193" s="40"/>
      <c r="E193" s="35"/>
      <c r="F193" s="35"/>
      <c r="G193" s="36"/>
      <c r="H193" s="36"/>
      <c r="I193" s="36"/>
      <c r="J193" s="36"/>
      <c r="K193" s="36"/>
      <c r="L193" s="37">
        <f t="shared" si="12"/>
      </c>
      <c r="M193" s="104">
        <f t="shared" si="13"/>
      </c>
      <c r="N193" s="45">
        <f t="shared" si="14"/>
      </c>
      <c r="O193" s="37">
        <f t="shared" si="15"/>
      </c>
      <c r="P193" s="104">
        <f t="shared" si="16"/>
      </c>
      <c r="Q193" s="45">
        <f t="shared" si="17"/>
      </c>
    </row>
    <row r="194" spans="2:17" s="32" customFormat="1" ht="12">
      <c r="B194" s="21">
        <v>173</v>
      </c>
      <c r="C194" s="33"/>
      <c r="D194" s="40"/>
      <c r="E194" s="35"/>
      <c r="F194" s="35"/>
      <c r="G194" s="36"/>
      <c r="H194" s="36"/>
      <c r="I194" s="36"/>
      <c r="J194" s="36"/>
      <c r="K194" s="36"/>
      <c r="L194" s="37">
        <f t="shared" si="12"/>
      </c>
      <c r="M194" s="104">
        <f t="shared" si="13"/>
      </c>
      <c r="N194" s="45">
        <f t="shared" si="14"/>
      </c>
      <c r="O194" s="37">
        <f t="shared" si="15"/>
      </c>
      <c r="P194" s="104">
        <f t="shared" si="16"/>
      </c>
      <c r="Q194" s="45">
        <f t="shared" si="17"/>
      </c>
    </row>
    <row r="195" spans="2:17" s="32" customFormat="1" ht="12">
      <c r="B195" s="21">
        <v>174</v>
      </c>
      <c r="C195" s="33"/>
      <c r="D195" s="40"/>
      <c r="E195" s="35"/>
      <c r="F195" s="35"/>
      <c r="G195" s="36"/>
      <c r="H195" s="36"/>
      <c r="I195" s="36"/>
      <c r="J195" s="36"/>
      <c r="K195" s="36"/>
      <c r="L195" s="37">
        <f t="shared" si="12"/>
      </c>
      <c r="M195" s="104">
        <f t="shared" si="13"/>
      </c>
      <c r="N195" s="45">
        <f t="shared" si="14"/>
      </c>
      <c r="O195" s="37">
        <f t="shared" si="15"/>
      </c>
      <c r="P195" s="104">
        <f t="shared" si="16"/>
      </c>
      <c r="Q195" s="45">
        <f t="shared" si="17"/>
      </c>
    </row>
    <row r="196" spans="2:17" s="32" customFormat="1" ht="12">
      <c r="B196" s="21">
        <v>175</v>
      </c>
      <c r="C196" s="33"/>
      <c r="D196" s="40"/>
      <c r="E196" s="35"/>
      <c r="F196" s="35"/>
      <c r="G196" s="36"/>
      <c r="H196" s="36"/>
      <c r="I196" s="36"/>
      <c r="J196" s="36"/>
      <c r="K196" s="36"/>
      <c r="L196" s="37">
        <f t="shared" si="12"/>
      </c>
      <c r="M196" s="104">
        <f t="shared" si="13"/>
      </c>
      <c r="N196" s="45">
        <f t="shared" si="14"/>
      </c>
      <c r="O196" s="37">
        <f t="shared" si="15"/>
      </c>
      <c r="P196" s="104">
        <f t="shared" si="16"/>
      </c>
      <c r="Q196" s="45">
        <f t="shared" si="17"/>
      </c>
    </row>
    <row r="197" spans="2:17" s="32" customFormat="1" ht="12">
      <c r="B197" s="21">
        <v>176</v>
      </c>
      <c r="C197" s="33"/>
      <c r="D197" s="40"/>
      <c r="E197" s="35"/>
      <c r="F197" s="35"/>
      <c r="G197" s="36"/>
      <c r="H197" s="36"/>
      <c r="I197" s="36"/>
      <c r="J197" s="36"/>
      <c r="K197" s="36"/>
      <c r="L197" s="37">
        <f t="shared" si="12"/>
      </c>
      <c r="M197" s="104">
        <f t="shared" si="13"/>
      </c>
      <c r="N197" s="45">
        <f t="shared" si="14"/>
      </c>
      <c r="O197" s="37">
        <f t="shared" si="15"/>
      </c>
      <c r="P197" s="104">
        <f t="shared" si="16"/>
      </c>
      <c r="Q197" s="45">
        <f t="shared" si="17"/>
      </c>
    </row>
    <row r="198" spans="2:17" s="32" customFormat="1" ht="12">
      <c r="B198" s="21">
        <v>177</v>
      </c>
      <c r="C198" s="33"/>
      <c r="D198" s="40"/>
      <c r="E198" s="35"/>
      <c r="F198" s="35"/>
      <c r="G198" s="36"/>
      <c r="H198" s="36"/>
      <c r="I198" s="36"/>
      <c r="J198" s="36"/>
      <c r="K198" s="36"/>
      <c r="L198" s="37">
        <f t="shared" si="12"/>
      </c>
      <c r="M198" s="104">
        <f t="shared" si="13"/>
      </c>
      <c r="N198" s="45">
        <f t="shared" si="14"/>
      </c>
      <c r="O198" s="37">
        <f t="shared" si="15"/>
      </c>
      <c r="P198" s="104">
        <f t="shared" si="16"/>
      </c>
      <c r="Q198" s="45">
        <f t="shared" si="17"/>
      </c>
    </row>
    <row r="199" spans="2:17" s="32" customFormat="1" ht="12">
      <c r="B199" s="21">
        <v>178</v>
      </c>
      <c r="C199" s="33"/>
      <c r="D199" s="40"/>
      <c r="E199" s="35"/>
      <c r="F199" s="35"/>
      <c r="G199" s="36"/>
      <c r="H199" s="36"/>
      <c r="I199" s="36"/>
      <c r="J199" s="36"/>
      <c r="K199" s="36"/>
      <c r="L199" s="37">
        <f t="shared" si="12"/>
      </c>
      <c r="M199" s="104">
        <f t="shared" si="13"/>
      </c>
      <c r="N199" s="45">
        <f t="shared" si="14"/>
      </c>
      <c r="O199" s="37">
        <f t="shared" si="15"/>
      </c>
      <c r="P199" s="104">
        <f t="shared" si="16"/>
      </c>
      <c r="Q199" s="45">
        <f t="shared" si="17"/>
      </c>
    </row>
    <row r="200" spans="2:17" s="32" customFormat="1" ht="12">
      <c r="B200" s="21">
        <v>179</v>
      </c>
      <c r="C200" s="33"/>
      <c r="D200" s="40"/>
      <c r="E200" s="35"/>
      <c r="F200" s="35"/>
      <c r="G200" s="36"/>
      <c r="H200" s="36"/>
      <c r="I200" s="36"/>
      <c r="J200" s="36"/>
      <c r="K200" s="36"/>
      <c r="L200" s="37">
        <f t="shared" si="12"/>
      </c>
      <c r="M200" s="104">
        <f t="shared" si="13"/>
      </c>
      <c r="N200" s="45">
        <f t="shared" si="14"/>
      </c>
      <c r="O200" s="37">
        <f t="shared" si="15"/>
      </c>
      <c r="P200" s="104">
        <f t="shared" si="16"/>
      </c>
      <c r="Q200" s="45">
        <f t="shared" si="17"/>
      </c>
    </row>
    <row r="201" spans="2:17" s="32" customFormat="1" ht="12">
      <c r="B201" s="21">
        <v>180</v>
      </c>
      <c r="C201" s="33"/>
      <c r="D201" s="40"/>
      <c r="E201" s="35"/>
      <c r="F201" s="35"/>
      <c r="G201" s="36"/>
      <c r="H201" s="36"/>
      <c r="I201" s="36"/>
      <c r="J201" s="36"/>
      <c r="K201" s="36"/>
      <c r="L201" s="37">
        <f t="shared" si="12"/>
      </c>
      <c r="M201" s="104">
        <f t="shared" si="13"/>
      </c>
      <c r="N201" s="45">
        <f t="shared" si="14"/>
      </c>
      <c r="O201" s="37">
        <f t="shared" si="15"/>
      </c>
      <c r="P201" s="104">
        <f t="shared" si="16"/>
      </c>
      <c r="Q201" s="45">
        <f t="shared" si="17"/>
      </c>
    </row>
    <row r="202" spans="2:17" s="32" customFormat="1" ht="12">
      <c r="B202" s="21">
        <v>181</v>
      </c>
      <c r="C202" s="33"/>
      <c r="D202" s="40"/>
      <c r="E202" s="35"/>
      <c r="F202" s="35"/>
      <c r="G202" s="36"/>
      <c r="H202" s="36"/>
      <c r="I202" s="36"/>
      <c r="J202" s="36"/>
      <c r="K202" s="36"/>
      <c r="L202" s="37">
        <f t="shared" si="12"/>
      </c>
      <c r="M202" s="104">
        <f t="shared" si="13"/>
      </c>
      <c r="N202" s="45">
        <f t="shared" si="14"/>
      </c>
      <c r="O202" s="37">
        <f t="shared" si="15"/>
      </c>
      <c r="P202" s="104">
        <f t="shared" si="16"/>
      </c>
      <c r="Q202" s="45">
        <f t="shared" si="17"/>
      </c>
    </row>
    <row r="203" spans="2:17" s="32" customFormat="1" ht="12">
      <c r="B203" s="21">
        <v>182</v>
      </c>
      <c r="C203" s="33"/>
      <c r="D203" s="40"/>
      <c r="E203" s="35"/>
      <c r="F203" s="35"/>
      <c r="G203" s="36"/>
      <c r="H203" s="36"/>
      <c r="I203" s="36"/>
      <c r="J203" s="36"/>
      <c r="K203" s="36"/>
      <c r="L203" s="37">
        <f t="shared" si="12"/>
      </c>
      <c r="M203" s="104">
        <f t="shared" si="13"/>
      </c>
      <c r="N203" s="45">
        <f t="shared" si="14"/>
      </c>
      <c r="O203" s="37">
        <f t="shared" si="15"/>
      </c>
      <c r="P203" s="104">
        <f t="shared" si="16"/>
      </c>
      <c r="Q203" s="45">
        <f t="shared" si="17"/>
      </c>
    </row>
    <row r="204" spans="2:17" s="32" customFormat="1" ht="12">
      <c r="B204" s="21">
        <v>183</v>
      </c>
      <c r="C204" s="33"/>
      <c r="D204" s="40"/>
      <c r="E204" s="35"/>
      <c r="F204" s="35"/>
      <c r="G204" s="36"/>
      <c r="H204" s="36"/>
      <c r="I204" s="36"/>
      <c r="J204" s="36"/>
      <c r="K204" s="36"/>
      <c r="L204" s="37">
        <f t="shared" si="12"/>
      </c>
      <c r="M204" s="104">
        <f t="shared" si="13"/>
      </c>
      <c r="N204" s="45">
        <f t="shared" si="14"/>
      </c>
      <c r="O204" s="37">
        <f t="shared" si="15"/>
      </c>
      <c r="P204" s="104">
        <f t="shared" si="16"/>
      </c>
      <c r="Q204" s="45">
        <f t="shared" si="17"/>
      </c>
    </row>
    <row r="205" spans="2:17" s="32" customFormat="1" ht="12">
      <c r="B205" s="21">
        <v>184</v>
      </c>
      <c r="C205" s="33"/>
      <c r="D205" s="40"/>
      <c r="E205" s="35"/>
      <c r="F205" s="35"/>
      <c r="G205" s="36"/>
      <c r="H205" s="36"/>
      <c r="I205" s="36"/>
      <c r="J205" s="36"/>
      <c r="K205" s="36"/>
      <c r="L205" s="37">
        <f t="shared" si="12"/>
      </c>
      <c r="M205" s="104">
        <f t="shared" si="13"/>
      </c>
      <c r="N205" s="45">
        <f t="shared" si="14"/>
      </c>
      <c r="O205" s="37">
        <f t="shared" si="15"/>
      </c>
      <c r="P205" s="104">
        <f t="shared" si="16"/>
      </c>
      <c r="Q205" s="45">
        <f t="shared" si="17"/>
      </c>
    </row>
    <row r="206" spans="2:17" s="32" customFormat="1" ht="12">
      <c r="B206" s="21">
        <v>185</v>
      </c>
      <c r="C206" s="33"/>
      <c r="D206" s="40"/>
      <c r="E206" s="35"/>
      <c r="F206" s="35"/>
      <c r="G206" s="36"/>
      <c r="H206" s="36"/>
      <c r="I206" s="36"/>
      <c r="J206" s="36"/>
      <c r="K206" s="36"/>
      <c r="L206" s="37">
        <f t="shared" si="12"/>
      </c>
      <c r="M206" s="104">
        <f t="shared" si="13"/>
      </c>
      <c r="N206" s="45">
        <f t="shared" si="14"/>
      </c>
      <c r="O206" s="37">
        <f t="shared" si="15"/>
      </c>
      <c r="P206" s="104">
        <f t="shared" si="16"/>
      </c>
      <c r="Q206" s="45">
        <f t="shared" si="17"/>
      </c>
    </row>
    <row r="207" spans="2:17" s="32" customFormat="1" ht="12">
      <c r="B207" s="21">
        <v>186</v>
      </c>
      <c r="C207" s="33"/>
      <c r="D207" s="40"/>
      <c r="E207" s="35"/>
      <c r="F207" s="35"/>
      <c r="G207" s="36"/>
      <c r="H207" s="36"/>
      <c r="I207" s="36"/>
      <c r="J207" s="36"/>
      <c r="K207" s="36"/>
      <c r="L207" s="37">
        <f t="shared" si="12"/>
      </c>
      <c r="M207" s="104">
        <f t="shared" si="13"/>
      </c>
      <c r="N207" s="45">
        <f t="shared" si="14"/>
      </c>
      <c r="O207" s="37">
        <f t="shared" si="15"/>
      </c>
      <c r="P207" s="104">
        <f t="shared" si="16"/>
      </c>
      <c r="Q207" s="45">
        <f t="shared" si="17"/>
      </c>
    </row>
    <row r="208" spans="2:17" s="32" customFormat="1" ht="12">
      <c r="B208" s="21">
        <v>187</v>
      </c>
      <c r="C208" s="33"/>
      <c r="D208" s="40"/>
      <c r="E208" s="35"/>
      <c r="F208" s="35"/>
      <c r="G208" s="36"/>
      <c r="H208" s="36"/>
      <c r="I208" s="36"/>
      <c r="J208" s="36"/>
      <c r="K208" s="36"/>
      <c r="L208" s="37">
        <f t="shared" si="12"/>
      </c>
      <c r="M208" s="104">
        <f t="shared" si="13"/>
      </c>
      <c r="N208" s="45">
        <f t="shared" si="14"/>
      </c>
      <c r="O208" s="37">
        <f t="shared" si="15"/>
      </c>
      <c r="P208" s="104">
        <f t="shared" si="16"/>
      </c>
      <c r="Q208" s="45">
        <f t="shared" si="17"/>
      </c>
    </row>
    <row r="209" spans="2:17" s="32" customFormat="1" ht="12">
      <c r="B209" s="21">
        <v>188</v>
      </c>
      <c r="C209" s="33"/>
      <c r="D209" s="40"/>
      <c r="E209" s="35"/>
      <c r="F209" s="35"/>
      <c r="G209" s="36"/>
      <c r="H209" s="36"/>
      <c r="I209" s="36"/>
      <c r="J209" s="36"/>
      <c r="K209" s="36"/>
      <c r="L209" s="37">
        <f t="shared" si="12"/>
      </c>
      <c r="M209" s="104">
        <f t="shared" si="13"/>
      </c>
      <c r="N209" s="45">
        <f t="shared" si="14"/>
      </c>
      <c r="O209" s="37">
        <f t="shared" si="15"/>
      </c>
      <c r="P209" s="104">
        <f t="shared" si="16"/>
      </c>
      <c r="Q209" s="45">
        <f t="shared" si="17"/>
      </c>
    </row>
    <row r="210" spans="2:17" s="32" customFormat="1" ht="12">
      <c r="B210" s="21">
        <v>189</v>
      </c>
      <c r="C210" s="33"/>
      <c r="D210" s="40"/>
      <c r="E210" s="35"/>
      <c r="F210" s="35"/>
      <c r="G210" s="36"/>
      <c r="H210" s="36"/>
      <c r="I210" s="36"/>
      <c r="J210" s="36"/>
      <c r="K210" s="36"/>
      <c r="L210" s="37">
        <f t="shared" si="12"/>
      </c>
      <c r="M210" s="104">
        <f t="shared" si="13"/>
      </c>
      <c r="N210" s="45">
        <f t="shared" si="14"/>
      </c>
      <c r="O210" s="37">
        <f t="shared" si="15"/>
      </c>
      <c r="P210" s="104">
        <f t="shared" si="16"/>
      </c>
      <c r="Q210" s="45">
        <f t="shared" si="17"/>
      </c>
    </row>
    <row r="211" spans="2:17" s="32" customFormat="1" ht="12">
      <c r="B211" s="21">
        <v>190</v>
      </c>
      <c r="C211" s="33"/>
      <c r="D211" s="40"/>
      <c r="E211" s="35"/>
      <c r="F211" s="35"/>
      <c r="G211" s="36"/>
      <c r="H211" s="36"/>
      <c r="I211" s="36"/>
      <c r="J211" s="36"/>
      <c r="K211" s="36"/>
      <c r="L211" s="37">
        <f t="shared" si="12"/>
      </c>
      <c r="M211" s="104">
        <f t="shared" si="13"/>
      </c>
      <c r="N211" s="45">
        <f t="shared" si="14"/>
      </c>
      <c r="O211" s="37">
        <f t="shared" si="15"/>
      </c>
      <c r="P211" s="104">
        <f t="shared" si="16"/>
      </c>
      <c r="Q211" s="45">
        <f t="shared" si="17"/>
      </c>
    </row>
    <row r="212" spans="2:17" s="32" customFormat="1" ht="12">
      <c r="B212" s="21">
        <v>191</v>
      </c>
      <c r="C212" s="33"/>
      <c r="D212" s="40"/>
      <c r="E212" s="35"/>
      <c r="F212" s="35"/>
      <c r="G212" s="36"/>
      <c r="H212" s="36"/>
      <c r="I212" s="36"/>
      <c r="J212" s="36"/>
      <c r="K212" s="36"/>
      <c r="L212" s="37">
        <f t="shared" si="12"/>
      </c>
      <c r="M212" s="104">
        <f t="shared" si="13"/>
      </c>
      <c r="N212" s="45">
        <f t="shared" si="14"/>
      </c>
      <c r="O212" s="37">
        <f t="shared" si="15"/>
      </c>
      <c r="P212" s="104">
        <f t="shared" si="16"/>
      </c>
      <c r="Q212" s="45">
        <f t="shared" si="17"/>
      </c>
    </row>
    <row r="213" spans="2:17" s="32" customFormat="1" ht="12">
      <c r="B213" s="21">
        <v>192</v>
      </c>
      <c r="C213" s="33"/>
      <c r="D213" s="40"/>
      <c r="E213" s="35"/>
      <c r="F213" s="35"/>
      <c r="G213" s="36"/>
      <c r="H213" s="36"/>
      <c r="I213" s="36"/>
      <c r="J213" s="36"/>
      <c r="K213" s="36"/>
      <c r="L213" s="37">
        <f t="shared" si="12"/>
      </c>
      <c r="M213" s="104">
        <f t="shared" si="13"/>
      </c>
      <c r="N213" s="45">
        <f t="shared" si="14"/>
      </c>
      <c r="O213" s="37">
        <f t="shared" si="15"/>
      </c>
      <c r="P213" s="104">
        <f t="shared" si="16"/>
      </c>
      <c r="Q213" s="45">
        <f t="shared" si="17"/>
      </c>
    </row>
    <row r="214" spans="2:17" s="32" customFormat="1" ht="12">
      <c r="B214" s="21">
        <v>193</v>
      </c>
      <c r="C214" s="33"/>
      <c r="D214" s="40"/>
      <c r="E214" s="35"/>
      <c r="F214" s="35"/>
      <c r="G214" s="36"/>
      <c r="H214" s="36"/>
      <c r="I214" s="36"/>
      <c r="J214" s="36"/>
      <c r="K214" s="36"/>
      <c r="L214" s="37">
        <f t="shared" si="12"/>
      </c>
      <c r="M214" s="104">
        <f t="shared" si="13"/>
      </c>
      <c r="N214" s="45">
        <f t="shared" si="14"/>
      </c>
      <c r="O214" s="37">
        <f t="shared" si="15"/>
      </c>
      <c r="P214" s="104">
        <f t="shared" si="16"/>
      </c>
      <c r="Q214" s="45">
        <f t="shared" si="17"/>
      </c>
    </row>
    <row r="215" spans="2:17" s="32" customFormat="1" ht="12">
      <c r="B215" s="21">
        <v>194</v>
      </c>
      <c r="C215" s="33"/>
      <c r="D215" s="40"/>
      <c r="E215" s="35"/>
      <c r="F215" s="35"/>
      <c r="G215" s="36"/>
      <c r="H215" s="36"/>
      <c r="I215" s="36"/>
      <c r="J215" s="36"/>
      <c r="K215" s="36"/>
      <c r="L215" s="37">
        <f aca="true" t="shared" si="18" ref="L215:L221">+IF(G215="","",IF(J215="",G215+90,""))</f>
      </c>
      <c r="M215" s="104">
        <f aca="true" t="shared" si="19" ref="M215:M221">+IF(L215="","",IF(N215="",IF((L215-20)&lt;$O$3,"注意",""),""))</f>
      </c>
      <c r="N215" s="45">
        <f aca="true" t="shared" si="20" ref="N215:N221">+IF(L215="","",IF(L215&lt;$O$3,"請求",""))</f>
      </c>
      <c r="O215" s="37">
        <f aca="true" t="shared" si="21" ref="O215:O221">+IF(G215="","",IF(K215="",G215+180,""))</f>
      </c>
      <c r="P215" s="104">
        <f aca="true" t="shared" si="22" ref="P215:P221">+IF(O215="","",IF(Q215="",IF((O215-20)&lt;$O$3,"注意",""),""))</f>
      </c>
      <c r="Q215" s="45">
        <f aca="true" t="shared" si="23" ref="Q215:Q221">+IF(O215="","",IF(O215&lt;$O$3,"請求",""))</f>
      </c>
    </row>
    <row r="216" spans="2:17" s="32" customFormat="1" ht="12">
      <c r="B216" s="21">
        <v>195</v>
      </c>
      <c r="C216" s="33"/>
      <c r="D216" s="40"/>
      <c r="E216" s="35"/>
      <c r="F216" s="35"/>
      <c r="G216" s="36"/>
      <c r="H216" s="36"/>
      <c r="I216" s="36"/>
      <c r="J216" s="36"/>
      <c r="K216" s="36"/>
      <c r="L216" s="37">
        <f t="shared" si="18"/>
      </c>
      <c r="M216" s="104">
        <f t="shared" si="19"/>
      </c>
      <c r="N216" s="45">
        <f t="shared" si="20"/>
      </c>
      <c r="O216" s="37">
        <f t="shared" si="21"/>
      </c>
      <c r="P216" s="104">
        <f t="shared" si="22"/>
      </c>
      <c r="Q216" s="45">
        <f t="shared" si="23"/>
      </c>
    </row>
    <row r="217" spans="2:17" s="32" customFormat="1" ht="12">
      <c r="B217" s="21">
        <v>196</v>
      </c>
      <c r="C217" s="33"/>
      <c r="D217" s="40"/>
      <c r="E217" s="35"/>
      <c r="F217" s="35"/>
      <c r="G217" s="36"/>
      <c r="H217" s="36"/>
      <c r="I217" s="36"/>
      <c r="J217" s="36"/>
      <c r="K217" s="36"/>
      <c r="L217" s="37">
        <f t="shared" si="18"/>
      </c>
      <c r="M217" s="104">
        <f t="shared" si="19"/>
      </c>
      <c r="N217" s="45">
        <f t="shared" si="20"/>
      </c>
      <c r="O217" s="37">
        <f t="shared" si="21"/>
      </c>
      <c r="P217" s="104">
        <f t="shared" si="22"/>
      </c>
      <c r="Q217" s="45">
        <f t="shared" si="23"/>
      </c>
    </row>
    <row r="218" spans="2:17" s="32" customFormat="1" ht="12">
      <c r="B218" s="21">
        <v>197</v>
      </c>
      <c r="C218" s="33"/>
      <c r="D218" s="40"/>
      <c r="E218" s="35"/>
      <c r="F218" s="35"/>
      <c r="G218" s="36"/>
      <c r="H218" s="36"/>
      <c r="I218" s="36"/>
      <c r="J218" s="36"/>
      <c r="K218" s="36"/>
      <c r="L218" s="37">
        <f t="shared" si="18"/>
      </c>
      <c r="M218" s="104">
        <f t="shared" si="19"/>
      </c>
      <c r="N218" s="45">
        <f t="shared" si="20"/>
      </c>
      <c r="O218" s="37">
        <f t="shared" si="21"/>
      </c>
      <c r="P218" s="104">
        <f t="shared" si="22"/>
      </c>
      <c r="Q218" s="45">
        <f t="shared" si="23"/>
      </c>
    </row>
    <row r="219" spans="2:17" s="32" customFormat="1" ht="12">
      <c r="B219" s="21">
        <v>198</v>
      </c>
      <c r="C219" s="33"/>
      <c r="D219" s="40"/>
      <c r="E219" s="35"/>
      <c r="F219" s="35"/>
      <c r="G219" s="36"/>
      <c r="H219" s="36"/>
      <c r="I219" s="36"/>
      <c r="J219" s="36"/>
      <c r="K219" s="36"/>
      <c r="L219" s="37">
        <f t="shared" si="18"/>
      </c>
      <c r="M219" s="104">
        <f t="shared" si="19"/>
      </c>
      <c r="N219" s="45">
        <f t="shared" si="20"/>
      </c>
      <c r="O219" s="37">
        <f t="shared" si="21"/>
      </c>
      <c r="P219" s="104">
        <f t="shared" si="22"/>
      </c>
      <c r="Q219" s="45">
        <f t="shared" si="23"/>
      </c>
    </row>
    <row r="220" spans="2:17" s="32" customFormat="1" ht="12">
      <c r="B220" s="21">
        <v>199</v>
      </c>
      <c r="C220" s="33"/>
      <c r="D220" s="40"/>
      <c r="E220" s="35"/>
      <c r="F220" s="35"/>
      <c r="G220" s="36"/>
      <c r="H220" s="36"/>
      <c r="I220" s="36"/>
      <c r="J220" s="36"/>
      <c r="K220" s="36"/>
      <c r="L220" s="37">
        <f t="shared" si="18"/>
      </c>
      <c r="M220" s="104">
        <f t="shared" si="19"/>
      </c>
      <c r="N220" s="45">
        <f t="shared" si="20"/>
      </c>
      <c r="O220" s="37">
        <f t="shared" si="21"/>
      </c>
      <c r="P220" s="104">
        <f t="shared" si="22"/>
      </c>
      <c r="Q220" s="45">
        <f t="shared" si="23"/>
      </c>
    </row>
    <row r="221" spans="2:17" s="32" customFormat="1" ht="12">
      <c r="B221" s="21">
        <v>200</v>
      </c>
      <c r="C221" s="33"/>
      <c r="D221" s="40"/>
      <c r="E221" s="35"/>
      <c r="F221" s="35"/>
      <c r="G221" s="36"/>
      <c r="H221" s="36"/>
      <c r="I221" s="36"/>
      <c r="J221" s="36"/>
      <c r="K221" s="36"/>
      <c r="L221" s="37">
        <f t="shared" si="18"/>
      </c>
      <c r="M221" s="104">
        <f t="shared" si="19"/>
      </c>
      <c r="N221" s="45">
        <f t="shared" si="20"/>
      </c>
      <c r="O221" s="37">
        <f t="shared" si="21"/>
      </c>
      <c r="P221" s="104">
        <f t="shared" si="22"/>
      </c>
      <c r="Q221" s="45">
        <f t="shared" si="23"/>
      </c>
    </row>
    <row r="222" spans="13:17" s="32" customFormat="1" ht="12">
      <c r="M222" s="101"/>
      <c r="N222" s="101"/>
      <c r="P222" s="101"/>
      <c r="Q222" s="101"/>
    </row>
    <row r="223" spans="3:17" s="32" customFormat="1" ht="12">
      <c r="C223" s="41"/>
      <c r="D223" s="42"/>
      <c r="E223" s="43"/>
      <c r="F223" s="43"/>
      <c r="G223" s="42"/>
      <c r="H223" s="42"/>
      <c r="I223" s="42"/>
      <c r="J223" s="42"/>
      <c r="K223" s="42"/>
      <c r="L223" s="44"/>
      <c r="M223" s="102"/>
      <c r="N223" s="102"/>
      <c r="O223" s="44"/>
      <c r="P223" s="102"/>
      <c r="Q223" s="102"/>
    </row>
    <row r="224" spans="13:17" s="32" customFormat="1" ht="12">
      <c r="M224" s="101"/>
      <c r="N224" s="101"/>
      <c r="P224" s="101"/>
      <c r="Q224" s="101"/>
    </row>
    <row r="225" spans="13:17" s="32" customFormat="1" ht="12">
      <c r="M225" s="101"/>
      <c r="N225" s="101"/>
      <c r="P225" s="101"/>
      <c r="Q225" s="101"/>
    </row>
  </sheetData>
  <mergeCells count="43">
    <mergeCell ref="I8:J8"/>
    <mergeCell ref="I9:J9"/>
    <mergeCell ref="B8:C8"/>
    <mergeCell ref="D8:F8"/>
    <mergeCell ref="G2:J2"/>
    <mergeCell ref="B2:D2"/>
    <mergeCell ref="E2:F2"/>
    <mergeCell ref="B4:E4"/>
    <mergeCell ref="B17:B19"/>
    <mergeCell ref="D17:D19"/>
    <mergeCell ref="E17:F18"/>
    <mergeCell ref="G9:H9"/>
    <mergeCell ref="E11:G11"/>
    <mergeCell ref="E12:G12"/>
    <mergeCell ref="B11:C13"/>
    <mergeCell ref="B9:C9"/>
    <mergeCell ref="D9:F9"/>
    <mergeCell ref="A15:Q15"/>
    <mergeCell ref="L17:Q17"/>
    <mergeCell ref="G17:K17"/>
    <mergeCell ref="C17:C19"/>
    <mergeCell ref="G18:G19"/>
    <mergeCell ref="H18:H19"/>
    <mergeCell ref="I18:I19"/>
    <mergeCell ref="L18:N19"/>
    <mergeCell ref="J18:J19"/>
    <mergeCell ref="K18:K19"/>
    <mergeCell ref="O18:Q19"/>
    <mergeCell ref="J20:J21"/>
    <mergeCell ref="H20:H21"/>
    <mergeCell ref="L20:L21"/>
    <mergeCell ref="I20:I21"/>
    <mergeCell ref="K20:K21"/>
    <mergeCell ref="O20:O21"/>
    <mergeCell ref="E13:G13"/>
    <mergeCell ref="A6:Q6"/>
    <mergeCell ref="B20:B21"/>
    <mergeCell ref="C20:C21"/>
    <mergeCell ref="D20:D21"/>
    <mergeCell ref="E20:E21"/>
    <mergeCell ref="F20:F21"/>
    <mergeCell ref="G20:G21"/>
    <mergeCell ref="G8:H8"/>
  </mergeCells>
  <conditionalFormatting sqref="T23">
    <cfRule type="cellIs" priority="1" dxfId="0" operator="greaterThan" stopIfTrue="1">
      <formula>$S$19</formula>
    </cfRule>
  </conditionalFormatting>
  <dataValidations count="8">
    <dataValidation type="list" allowBlank="1" showInputMessage="1" showErrorMessage="1" prompt="上欄で記入した運搬業者に該当する番号を選択してください" imeMode="disabled" sqref="C22:C221">
      <formula1>$D$11:$D$13</formula1>
    </dataValidation>
    <dataValidation type="custom" allowBlank="1" showInputMessage="1" showErrorMessage="1" errorTitle="入力エラー！" error="このセルには入力できません" imeMode="disabled" sqref="E10:G10 D10:D21 C1:C21 D1:H8 E14:G21 H10:H21 C222:K65536 M1:N16 O1:P4 B22:B65536 A1:A65536 B1:B20 O18:P19 Q18:Q65536 L14:L18 R1:IV65536 Q1:Q16 O6:P16 I1:J21 K14:K21 K1:L13 L20:P65536">
      <formula1>"c11690"</formula1>
    </dataValidation>
    <dataValidation allowBlank="1" showInputMessage="1" showErrorMessage="1" errorTitle="入力エラー！" error="このセルには入力できません" imeMode="disabled" sqref="E22:F221"/>
    <dataValidation operator="greaterThan" allowBlank="1" showInputMessage="1" prompt="例&quot;2004/9/28&quot;と記入してください" errorTitle="入力エラー！" error="このセルには入力できません" imeMode="disabled" sqref="G9:H9"/>
    <dataValidation allowBlank="1" showInputMessage="1" errorTitle="入力エラー！" error="このセルには入力できません" imeMode="halfAlpha" sqref="D22:D221"/>
    <dataValidation type="date" operator="greaterThanOrEqual" allowBlank="1" showInputMessage="1" showErrorMessage="1" errorTitle="入力エラー" error="日付の入力が正しくありません" imeMode="disabled" sqref="G22:G221">
      <formula1>$G$9</formula1>
    </dataValidation>
    <dataValidation allowBlank="1" showInputMessage="1" showErrorMessage="1" prompt="該当ない場合は&quot;-&quot;を入力&#10;してください" errorTitle="入力エラー" error="日付の入力が正しくありません" imeMode="disabled" sqref="H22:I221 K22:K221"/>
    <dataValidation type="date" operator="greaterThanOrEqual" allowBlank="1" showErrorMessage="1" prompt="該当ない場合は&quot;-&quot;を入力&#10;してください" errorTitle="入力エラー" error="日付の入力が正しくありません" imeMode="disabled" sqref="J22:J221">
      <formula1>$G22</formula1>
    </dataValidation>
  </dataValidations>
  <printOptions/>
  <pageMargins left="0.984251968503937" right="0.68" top="0.73" bottom="0.74" header="0.53" footer="0.37"/>
  <pageSetup horizontalDpi="600" verticalDpi="600" orientation="portrait" paperSize="9" scale="60" r:id="rId2"/>
  <headerFooter alignWithMargins="0">
    <oddHeader>&amp;R廃様１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22"/>
  <dimension ref="A2:U225"/>
  <sheetViews>
    <sheetView showGridLines="0" showRowColHeaders="0" showZeros="0" zoomScale="77" zoomScaleNormal="77" workbookViewId="0" topLeftCell="A1">
      <selection activeCell="D9" sqref="D9:F9"/>
    </sheetView>
  </sheetViews>
  <sheetFormatPr defaultColWidth="9.00390625" defaultRowHeight="13.5"/>
  <cols>
    <col min="1" max="1" width="3.25390625" style="23" customWidth="1"/>
    <col min="2" max="3" width="5.875" style="23" customWidth="1"/>
    <col min="4" max="4" width="12.50390625" style="23" customWidth="1"/>
    <col min="5" max="6" width="6.25390625" style="23" customWidth="1"/>
    <col min="7" max="12" width="10.625" style="23" customWidth="1"/>
    <col min="13" max="14" width="6.625" style="100" customWidth="1"/>
    <col min="15" max="15" width="10.625" style="23" customWidth="1"/>
    <col min="16" max="17" width="6.625" style="100" customWidth="1"/>
    <col min="18" max="19" width="5.25390625" style="23" bestFit="1" customWidth="1"/>
    <col min="20" max="16384" width="9.00390625" style="23" customWidth="1"/>
  </cols>
  <sheetData>
    <row r="2" spans="2:10" ht="14.25">
      <c r="B2" s="204" t="s">
        <v>60</v>
      </c>
      <c r="C2" s="205"/>
      <c r="D2" s="206"/>
      <c r="E2" s="207"/>
      <c r="F2" s="208"/>
      <c r="G2" s="202" t="s">
        <v>70</v>
      </c>
      <c r="H2" s="203"/>
      <c r="I2" s="203"/>
      <c r="J2" s="203"/>
    </row>
    <row r="3" spans="15:16" ht="14.25">
      <c r="O3" s="107">
        <f ca="1">TODAY()</f>
        <v>38623</v>
      </c>
      <c r="P3" s="103"/>
    </row>
    <row r="4" spans="1:5" ht="30" customHeight="1">
      <c r="A4" s="72">
        <f>+B9</f>
        <v>2</v>
      </c>
      <c r="B4" s="211">
        <f>+IF(I9="","",+I9)</f>
        <v>0</v>
      </c>
      <c r="C4" s="211"/>
      <c r="D4" s="211"/>
      <c r="E4" s="211"/>
    </row>
    <row r="5" ht="4.5" customHeight="1"/>
    <row r="6" spans="1:17" ht="18" thickBot="1">
      <c r="A6" s="177" t="s">
        <v>71</v>
      </c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</row>
    <row r="7" spans="9:11" ht="8.25" customHeight="1" thickTop="1">
      <c r="I7" s="24"/>
      <c r="J7" s="24"/>
      <c r="K7" s="24"/>
    </row>
    <row r="8" spans="2:10" ht="28.5" customHeight="1" thickBot="1">
      <c r="B8" s="210" t="s">
        <v>72</v>
      </c>
      <c r="C8" s="210"/>
      <c r="D8" s="210" t="s">
        <v>73</v>
      </c>
      <c r="E8" s="210"/>
      <c r="F8" s="210"/>
      <c r="G8" s="185" t="s">
        <v>74</v>
      </c>
      <c r="H8" s="186"/>
      <c r="I8" s="210" t="s">
        <v>75</v>
      </c>
      <c r="J8" s="210"/>
    </row>
    <row r="9" spans="2:10" ht="18" customHeight="1" thickTop="1">
      <c r="B9" s="180">
        <v>2</v>
      </c>
      <c r="C9" s="180"/>
      <c r="D9" s="200"/>
      <c r="E9" s="200"/>
      <c r="F9" s="200"/>
      <c r="G9" s="197"/>
      <c r="H9" s="198"/>
      <c r="I9" s="180">
        <f>+index!H16</f>
        <v>0</v>
      </c>
      <c r="J9" s="180"/>
    </row>
    <row r="10" ht="6" customHeight="1"/>
    <row r="11" spans="2:12" ht="14.25" customHeight="1">
      <c r="B11" s="199" t="s">
        <v>13</v>
      </c>
      <c r="C11" s="199"/>
      <c r="D11" s="26">
        <v>1</v>
      </c>
      <c r="E11" s="176"/>
      <c r="F11" s="176"/>
      <c r="G11" s="176"/>
      <c r="L11"/>
    </row>
    <row r="12" spans="2:12" ht="14.25">
      <c r="B12" s="199"/>
      <c r="C12" s="199"/>
      <c r="D12" s="26">
        <v>2</v>
      </c>
      <c r="E12" s="176"/>
      <c r="F12" s="176"/>
      <c r="G12" s="176"/>
      <c r="K12" s="108" t="s">
        <v>85</v>
      </c>
      <c r="L12"/>
    </row>
    <row r="13" spans="2:12" ht="14.25">
      <c r="B13" s="199"/>
      <c r="C13" s="199"/>
      <c r="D13" s="26">
        <v>3</v>
      </c>
      <c r="E13" s="176"/>
      <c r="F13" s="176"/>
      <c r="G13" s="176"/>
      <c r="K13" s="108" t="s">
        <v>86</v>
      </c>
      <c r="L13"/>
    </row>
    <row r="14" ht="8.25" customHeight="1"/>
    <row r="15" spans="1:17" ht="19.5" customHeight="1" thickBot="1">
      <c r="A15" s="201" t="s">
        <v>76</v>
      </c>
      <c r="B15" s="201"/>
      <c r="C15" s="201"/>
      <c r="D15" s="201"/>
      <c r="E15" s="201"/>
      <c r="F15" s="201"/>
      <c r="G15" s="201"/>
      <c r="H15" s="201"/>
      <c r="I15" s="201"/>
      <c r="J15" s="201"/>
      <c r="K15" s="201"/>
      <c r="L15" s="201"/>
      <c r="M15" s="201"/>
      <c r="N15" s="201"/>
      <c r="O15" s="201"/>
      <c r="P15" s="201"/>
      <c r="Q15" s="201"/>
    </row>
    <row r="16" spans="1:21" ht="4.5" customHeight="1" thickTop="1">
      <c r="A16" s="24"/>
      <c r="B16" s="25"/>
      <c r="C16" s="27"/>
      <c r="D16" s="25"/>
      <c r="E16" s="25"/>
      <c r="F16" s="28"/>
      <c r="G16" s="28"/>
      <c r="H16" s="28"/>
      <c r="I16" s="28"/>
      <c r="J16" s="25"/>
      <c r="K16" s="25"/>
      <c r="L16" s="25"/>
      <c r="M16" s="25"/>
      <c r="N16" s="25"/>
      <c r="O16" s="25"/>
      <c r="P16" s="25"/>
      <c r="Q16" s="25"/>
      <c r="T16" s="25"/>
      <c r="U16" s="29"/>
    </row>
    <row r="17" spans="2:21" ht="17.25" customHeight="1">
      <c r="B17" s="190" t="s">
        <v>3</v>
      </c>
      <c r="C17" s="190" t="s">
        <v>12</v>
      </c>
      <c r="D17" s="190" t="s">
        <v>4</v>
      </c>
      <c r="E17" s="190" t="s">
        <v>1</v>
      </c>
      <c r="F17" s="190"/>
      <c r="G17" s="190" t="s">
        <v>2</v>
      </c>
      <c r="H17" s="190"/>
      <c r="I17" s="190"/>
      <c r="J17" s="190"/>
      <c r="K17" s="190"/>
      <c r="L17" s="187" t="s">
        <v>5</v>
      </c>
      <c r="M17" s="188"/>
      <c r="N17" s="188"/>
      <c r="O17" s="188"/>
      <c r="P17" s="188"/>
      <c r="Q17" s="189"/>
      <c r="T17" s="25"/>
      <c r="U17" s="29"/>
    </row>
    <row r="18" spans="2:21" ht="17.25" customHeight="1">
      <c r="B18" s="190"/>
      <c r="C18" s="190"/>
      <c r="D18" s="190"/>
      <c r="E18" s="190"/>
      <c r="F18" s="190"/>
      <c r="G18" s="190" t="s">
        <v>6</v>
      </c>
      <c r="H18" s="190" t="s">
        <v>7</v>
      </c>
      <c r="I18" s="190" t="s">
        <v>8</v>
      </c>
      <c r="J18" s="190" t="s">
        <v>9</v>
      </c>
      <c r="K18" s="190" t="s">
        <v>10</v>
      </c>
      <c r="L18" s="191" t="s">
        <v>9</v>
      </c>
      <c r="M18" s="192"/>
      <c r="N18" s="193"/>
      <c r="O18" s="191" t="s">
        <v>10</v>
      </c>
      <c r="P18" s="192"/>
      <c r="Q18" s="193"/>
      <c r="T18" s="25"/>
      <c r="U18" s="29"/>
    </row>
    <row r="19" spans="2:21" ht="18.75" customHeight="1">
      <c r="B19" s="190"/>
      <c r="C19" s="190"/>
      <c r="D19" s="190"/>
      <c r="E19" s="22" t="s">
        <v>77</v>
      </c>
      <c r="F19" s="22" t="s">
        <v>78</v>
      </c>
      <c r="G19" s="190"/>
      <c r="H19" s="190"/>
      <c r="I19" s="190"/>
      <c r="J19" s="190"/>
      <c r="K19" s="190"/>
      <c r="L19" s="194"/>
      <c r="M19" s="195"/>
      <c r="N19" s="196"/>
      <c r="O19" s="194"/>
      <c r="P19" s="195"/>
      <c r="Q19" s="196"/>
      <c r="T19" s="25"/>
      <c r="U19" s="29"/>
    </row>
    <row r="20" spans="2:19" ht="14.25">
      <c r="B20" s="178" t="s">
        <v>0</v>
      </c>
      <c r="C20" s="178"/>
      <c r="D20" s="181">
        <f>COUNTA(D22:D221)</f>
        <v>0</v>
      </c>
      <c r="E20" s="183">
        <f>SUM(E22:E221)</f>
        <v>0</v>
      </c>
      <c r="F20" s="183">
        <f>SUM(F22:F221)</f>
        <v>0</v>
      </c>
      <c r="G20" s="181">
        <f>COUNT(G22:G221)</f>
        <v>0</v>
      </c>
      <c r="H20" s="181">
        <f>+COUNTA(H22:H221)</f>
        <v>0</v>
      </c>
      <c r="I20" s="181">
        <f>COUNTA(I22:I221)</f>
        <v>0</v>
      </c>
      <c r="J20" s="181">
        <f>COUNT(J22:J221)</f>
        <v>0</v>
      </c>
      <c r="K20" s="181">
        <f>+COUNTA(K22:K221)</f>
        <v>0</v>
      </c>
      <c r="L20" s="174">
        <f>MIN(L22:L221)</f>
        <v>0</v>
      </c>
      <c r="M20" s="100" t="s">
        <v>84</v>
      </c>
      <c r="N20" s="22" t="s">
        <v>87</v>
      </c>
      <c r="O20" s="174">
        <f>MIN(O22:O221)</f>
        <v>0</v>
      </c>
      <c r="P20" s="100" t="s">
        <v>84</v>
      </c>
      <c r="Q20" s="22" t="s">
        <v>87</v>
      </c>
      <c r="R20" s="30"/>
      <c r="S20" s="30"/>
    </row>
    <row r="21" spans="2:19" ht="14.25">
      <c r="B21" s="179"/>
      <c r="C21" s="180"/>
      <c r="D21" s="182"/>
      <c r="E21" s="184"/>
      <c r="F21" s="184"/>
      <c r="G21" s="182"/>
      <c r="H21" s="182"/>
      <c r="I21" s="182"/>
      <c r="J21" s="182"/>
      <c r="K21" s="182"/>
      <c r="L21" s="175"/>
      <c r="M21" s="94">
        <f>COUNTIF(M22:M221,"注意")</f>
        <v>0</v>
      </c>
      <c r="N21" s="94">
        <f>COUNTIF(N22:N221,"請求")</f>
        <v>0</v>
      </c>
      <c r="O21" s="175"/>
      <c r="P21" s="94">
        <f>COUNTIF(P22:P221,"注意")</f>
        <v>0</v>
      </c>
      <c r="Q21" s="99">
        <f>COUNTIF(Q22:Q221,"請求")</f>
        <v>0</v>
      </c>
      <c r="R21" s="30"/>
      <c r="S21" s="30"/>
    </row>
    <row r="22" spans="2:21" s="32" customFormat="1" ht="12">
      <c r="B22" s="21">
        <v>1</v>
      </c>
      <c r="C22" s="33"/>
      <c r="D22" s="34"/>
      <c r="E22" s="35"/>
      <c r="F22" s="35"/>
      <c r="G22" s="36"/>
      <c r="H22" s="36"/>
      <c r="I22" s="36"/>
      <c r="J22" s="36"/>
      <c r="K22" s="36"/>
      <c r="L22" s="37">
        <f>+IF(G22="","",IF(J22="",G22+90,""))</f>
      </c>
      <c r="M22" s="104">
        <f>+IF(L22="","",IF(N22="",IF((L22-20)&lt;$O$3,"注意",""),""))</f>
      </c>
      <c r="N22" s="45">
        <f>+IF(L22="","",IF(L22&lt;$O$3,"請求",""))</f>
      </c>
      <c r="O22" s="37">
        <f>+IF(G22="","",IF(K22="",G22+180,""))</f>
      </c>
      <c r="P22" s="104">
        <f>+IF(O22="","",IF(Q22="",IF((O22-20)&lt;$O$3,"注意",""),""))</f>
      </c>
      <c r="Q22" s="45">
        <f>+IF(O22="","",IF(O22&lt;$O$3,"請求",""))</f>
      </c>
      <c r="T22" s="38"/>
      <c r="U22" s="39"/>
    </row>
    <row r="23" spans="2:21" s="32" customFormat="1" ht="12">
      <c r="B23" s="21">
        <v>2</v>
      </c>
      <c r="C23" s="33"/>
      <c r="D23" s="40"/>
      <c r="E23" s="35"/>
      <c r="F23" s="35"/>
      <c r="G23" s="36"/>
      <c r="H23" s="36"/>
      <c r="I23" s="36"/>
      <c r="J23" s="36"/>
      <c r="K23" s="36"/>
      <c r="L23" s="37">
        <f aca="true" t="shared" si="0" ref="L23:L86">+IF(G23="","",IF(J23="",G23+90,""))</f>
      </c>
      <c r="M23" s="104">
        <f aca="true" t="shared" si="1" ref="M23:M86">+IF(L23="","",IF(N23="",IF((L23-20)&lt;$O$3,"注意",""),""))</f>
      </c>
      <c r="N23" s="45">
        <f aca="true" t="shared" si="2" ref="N23:N86">+IF(L23="","",IF(L23&lt;$O$3,"請求",""))</f>
      </c>
      <c r="O23" s="37">
        <f aca="true" t="shared" si="3" ref="O23:O86">+IF(G23="","",IF(K23="",G23+180,""))</f>
      </c>
      <c r="P23" s="104">
        <f aca="true" t="shared" si="4" ref="P23:P86">+IF(O23="","",IF(Q23="",IF((O23-20)&lt;$O$3,"注意",""),""))</f>
      </c>
      <c r="Q23" s="45">
        <f aca="true" t="shared" si="5" ref="Q23:Q86">+IF(O23="","",IF(O23&lt;$O$3,"請求",""))</f>
      </c>
      <c r="T23" s="38"/>
      <c r="U23" s="39"/>
    </row>
    <row r="24" spans="2:21" s="32" customFormat="1" ht="12">
      <c r="B24" s="21">
        <v>3</v>
      </c>
      <c r="C24" s="33"/>
      <c r="D24" s="40"/>
      <c r="E24" s="35"/>
      <c r="F24" s="35"/>
      <c r="G24" s="36"/>
      <c r="H24" s="36"/>
      <c r="I24" s="36"/>
      <c r="J24" s="36"/>
      <c r="K24" s="36"/>
      <c r="L24" s="37">
        <f t="shared" si="0"/>
      </c>
      <c r="M24" s="104">
        <f t="shared" si="1"/>
      </c>
      <c r="N24" s="45">
        <f t="shared" si="2"/>
      </c>
      <c r="O24" s="37">
        <f t="shared" si="3"/>
      </c>
      <c r="P24" s="104">
        <f t="shared" si="4"/>
      </c>
      <c r="Q24" s="45">
        <f t="shared" si="5"/>
      </c>
      <c r="T24" s="38"/>
      <c r="U24" s="39"/>
    </row>
    <row r="25" spans="2:21" s="32" customFormat="1" ht="12">
      <c r="B25" s="21">
        <v>4</v>
      </c>
      <c r="C25" s="33"/>
      <c r="D25" s="40"/>
      <c r="E25" s="35"/>
      <c r="F25" s="35"/>
      <c r="G25" s="36"/>
      <c r="H25" s="36"/>
      <c r="I25" s="36"/>
      <c r="J25" s="36"/>
      <c r="K25" s="36"/>
      <c r="L25" s="37">
        <f t="shared" si="0"/>
      </c>
      <c r="M25" s="104">
        <f t="shared" si="1"/>
      </c>
      <c r="N25" s="45">
        <f t="shared" si="2"/>
      </c>
      <c r="O25" s="37">
        <f t="shared" si="3"/>
      </c>
      <c r="P25" s="104">
        <f t="shared" si="4"/>
      </c>
      <c r="Q25" s="45">
        <f t="shared" si="5"/>
      </c>
      <c r="T25" s="38"/>
      <c r="U25" s="39"/>
    </row>
    <row r="26" spans="2:17" s="32" customFormat="1" ht="12">
      <c r="B26" s="21">
        <v>5</v>
      </c>
      <c r="C26" s="33"/>
      <c r="D26" s="40"/>
      <c r="E26" s="35"/>
      <c r="F26" s="35"/>
      <c r="G26" s="36"/>
      <c r="H26" s="36"/>
      <c r="I26" s="36"/>
      <c r="J26" s="36"/>
      <c r="K26" s="36"/>
      <c r="L26" s="37">
        <f t="shared" si="0"/>
      </c>
      <c r="M26" s="104">
        <f t="shared" si="1"/>
      </c>
      <c r="N26" s="45">
        <f t="shared" si="2"/>
      </c>
      <c r="O26" s="37">
        <f t="shared" si="3"/>
      </c>
      <c r="P26" s="104">
        <f t="shared" si="4"/>
      </c>
      <c r="Q26" s="45">
        <f t="shared" si="5"/>
      </c>
    </row>
    <row r="27" spans="2:17" s="32" customFormat="1" ht="12">
      <c r="B27" s="21">
        <v>6</v>
      </c>
      <c r="C27" s="33"/>
      <c r="D27" s="40"/>
      <c r="E27" s="35"/>
      <c r="F27" s="35"/>
      <c r="G27" s="36"/>
      <c r="H27" s="36"/>
      <c r="I27" s="36"/>
      <c r="J27" s="36"/>
      <c r="K27" s="36"/>
      <c r="L27" s="37">
        <f t="shared" si="0"/>
      </c>
      <c r="M27" s="104">
        <f t="shared" si="1"/>
      </c>
      <c r="N27" s="45">
        <f t="shared" si="2"/>
      </c>
      <c r="O27" s="37">
        <f t="shared" si="3"/>
      </c>
      <c r="P27" s="104">
        <f t="shared" si="4"/>
      </c>
      <c r="Q27" s="45">
        <f t="shared" si="5"/>
      </c>
    </row>
    <row r="28" spans="2:17" s="32" customFormat="1" ht="12">
      <c r="B28" s="21">
        <v>7</v>
      </c>
      <c r="C28" s="33"/>
      <c r="D28" s="40"/>
      <c r="E28" s="35"/>
      <c r="F28" s="35"/>
      <c r="G28" s="36"/>
      <c r="H28" s="36"/>
      <c r="I28" s="36"/>
      <c r="J28" s="36"/>
      <c r="K28" s="36"/>
      <c r="L28" s="37">
        <f t="shared" si="0"/>
      </c>
      <c r="M28" s="104">
        <f t="shared" si="1"/>
      </c>
      <c r="N28" s="45">
        <f t="shared" si="2"/>
      </c>
      <c r="O28" s="37">
        <f t="shared" si="3"/>
      </c>
      <c r="P28" s="104">
        <f t="shared" si="4"/>
      </c>
      <c r="Q28" s="45">
        <f t="shared" si="5"/>
      </c>
    </row>
    <row r="29" spans="2:17" s="32" customFormat="1" ht="12">
      <c r="B29" s="21">
        <v>8</v>
      </c>
      <c r="C29" s="33"/>
      <c r="D29" s="40"/>
      <c r="E29" s="35"/>
      <c r="F29" s="35"/>
      <c r="G29" s="36"/>
      <c r="H29" s="36"/>
      <c r="I29" s="36"/>
      <c r="J29" s="36"/>
      <c r="K29" s="36"/>
      <c r="L29" s="37">
        <f t="shared" si="0"/>
      </c>
      <c r="M29" s="104">
        <f t="shared" si="1"/>
      </c>
      <c r="N29" s="45">
        <f t="shared" si="2"/>
      </c>
      <c r="O29" s="37">
        <f t="shared" si="3"/>
      </c>
      <c r="P29" s="104">
        <f t="shared" si="4"/>
      </c>
      <c r="Q29" s="45">
        <f t="shared" si="5"/>
      </c>
    </row>
    <row r="30" spans="2:17" s="32" customFormat="1" ht="12">
      <c r="B30" s="21">
        <v>9</v>
      </c>
      <c r="C30" s="33"/>
      <c r="D30" s="40"/>
      <c r="E30" s="35"/>
      <c r="F30" s="35"/>
      <c r="G30" s="36"/>
      <c r="H30" s="36"/>
      <c r="I30" s="36"/>
      <c r="J30" s="36"/>
      <c r="K30" s="36"/>
      <c r="L30" s="37">
        <f t="shared" si="0"/>
      </c>
      <c r="M30" s="104">
        <f t="shared" si="1"/>
      </c>
      <c r="N30" s="45">
        <f t="shared" si="2"/>
      </c>
      <c r="O30" s="37">
        <f t="shared" si="3"/>
      </c>
      <c r="P30" s="104">
        <f t="shared" si="4"/>
      </c>
      <c r="Q30" s="45">
        <f t="shared" si="5"/>
      </c>
    </row>
    <row r="31" spans="2:17" s="32" customFormat="1" ht="12">
      <c r="B31" s="21">
        <v>10</v>
      </c>
      <c r="C31" s="33"/>
      <c r="D31" s="40"/>
      <c r="E31" s="35"/>
      <c r="F31" s="35"/>
      <c r="G31" s="36"/>
      <c r="H31" s="36"/>
      <c r="I31" s="36"/>
      <c r="J31" s="36"/>
      <c r="K31" s="36"/>
      <c r="L31" s="37">
        <f t="shared" si="0"/>
      </c>
      <c r="M31" s="104">
        <f t="shared" si="1"/>
      </c>
      <c r="N31" s="45">
        <f t="shared" si="2"/>
      </c>
      <c r="O31" s="37">
        <f t="shared" si="3"/>
      </c>
      <c r="P31" s="104">
        <f t="shared" si="4"/>
      </c>
      <c r="Q31" s="45">
        <f t="shared" si="5"/>
      </c>
    </row>
    <row r="32" spans="2:17" s="32" customFormat="1" ht="12">
      <c r="B32" s="21">
        <v>11</v>
      </c>
      <c r="C32" s="33"/>
      <c r="D32" s="40"/>
      <c r="E32" s="35"/>
      <c r="F32" s="35"/>
      <c r="G32" s="36"/>
      <c r="H32" s="36"/>
      <c r="I32" s="36"/>
      <c r="J32" s="36"/>
      <c r="K32" s="36"/>
      <c r="L32" s="37">
        <f t="shared" si="0"/>
      </c>
      <c r="M32" s="104">
        <f t="shared" si="1"/>
      </c>
      <c r="N32" s="45">
        <f t="shared" si="2"/>
      </c>
      <c r="O32" s="37">
        <f t="shared" si="3"/>
      </c>
      <c r="P32" s="104">
        <f t="shared" si="4"/>
      </c>
      <c r="Q32" s="45">
        <f t="shared" si="5"/>
      </c>
    </row>
    <row r="33" spans="2:17" s="32" customFormat="1" ht="12">
      <c r="B33" s="21">
        <v>12</v>
      </c>
      <c r="C33" s="33"/>
      <c r="D33" s="40"/>
      <c r="E33" s="35"/>
      <c r="F33" s="35"/>
      <c r="G33" s="36"/>
      <c r="H33" s="36"/>
      <c r="I33" s="36"/>
      <c r="J33" s="36"/>
      <c r="K33" s="36"/>
      <c r="L33" s="37">
        <f t="shared" si="0"/>
      </c>
      <c r="M33" s="104">
        <f t="shared" si="1"/>
      </c>
      <c r="N33" s="45">
        <f t="shared" si="2"/>
      </c>
      <c r="O33" s="37">
        <f t="shared" si="3"/>
      </c>
      <c r="P33" s="104">
        <f t="shared" si="4"/>
      </c>
      <c r="Q33" s="45">
        <f t="shared" si="5"/>
      </c>
    </row>
    <row r="34" spans="2:17" s="32" customFormat="1" ht="12">
      <c r="B34" s="21">
        <v>13</v>
      </c>
      <c r="C34" s="33"/>
      <c r="D34" s="40"/>
      <c r="E34" s="35"/>
      <c r="F34" s="35"/>
      <c r="G34" s="36"/>
      <c r="H34" s="36"/>
      <c r="I34" s="36"/>
      <c r="J34" s="36"/>
      <c r="K34" s="36"/>
      <c r="L34" s="37">
        <f t="shared" si="0"/>
      </c>
      <c r="M34" s="104">
        <f t="shared" si="1"/>
      </c>
      <c r="N34" s="45">
        <f t="shared" si="2"/>
      </c>
      <c r="O34" s="37">
        <f t="shared" si="3"/>
      </c>
      <c r="P34" s="104">
        <f t="shared" si="4"/>
      </c>
      <c r="Q34" s="45">
        <f t="shared" si="5"/>
      </c>
    </row>
    <row r="35" spans="2:17" s="32" customFormat="1" ht="12">
      <c r="B35" s="21">
        <v>14</v>
      </c>
      <c r="C35" s="33"/>
      <c r="D35" s="40"/>
      <c r="E35" s="35"/>
      <c r="F35" s="35"/>
      <c r="G35" s="36"/>
      <c r="H35" s="36"/>
      <c r="I35" s="36"/>
      <c r="J35" s="36"/>
      <c r="K35" s="36"/>
      <c r="L35" s="37">
        <f t="shared" si="0"/>
      </c>
      <c r="M35" s="104">
        <f t="shared" si="1"/>
      </c>
      <c r="N35" s="45">
        <f t="shared" si="2"/>
      </c>
      <c r="O35" s="37">
        <f t="shared" si="3"/>
      </c>
      <c r="P35" s="104">
        <f t="shared" si="4"/>
      </c>
      <c r="Q35" s="45">
        <f t="shared" si="5"/>
      </c>
    </row>
    <row r="36" spans="2:17" s="32" customFormat="1" ht="12">
      <c r="B36" s="21">
        <v>15</v>
      </c>
      <c r="C36" s="33"/>
      <c r="D36" s="40"/>
      <c r="E36" s="35"/>
      <c r="F36" s="35"/>
      <c r="G36" s="36"/>
      <c r="H36" s="36"/>
      <c r="I36" s="36"/>
      <c r="J36" s="36"/>
      <c r="K36" s="36"/>
      <c r="L36" s="37">
        <f t="shared" si="0"/>
      </c>
      <c r="M36" s="104">
        <f t="shared" si="1"/>
      </c>
      <c r="N36" s="45">
        <f t="shared" si="2"/>
      </c>
      <c r="O36" s="37">
        <f t="shared" si="3"/>
      </c>
      <c r="P36" s="104">
        <f t="shared" si="4"/>
      </c>
      <c r="Q36" s="45">
        <f t="shared" si="5"/>
      </c>
    </row>
    <row r="37" spans="2:17" s="32" customFormat="1" ht="12">
      <c r="B37" s="21">
        <v>16</v>
      </c>
      <c r="C37" s="33"/>
      <c r="D37" s="40"/>
      <c r="E37" s="35"/>
      <c r="F37" s="35"/>
      <c r="G37" s="36"/>
      <c r="H37" s="36"/>
      <c r="I37" s="36"/>
      <c r="J37" s="36"/>
      <c r="K37" s="36"/>
      <c r="L37" s="37">
        <f t="shared" si="0"/>
      </c>
      <c r="M37" s="104">
        <f t="shared" si="1"/>
      </c>
      <c r="N37" s="45">
        <f t="shared" si="2"/>
      </c>
      <c r="O37" s="37">
        <f t="shared" si="3"/>
      </c>
      <c r="P37" s="104">
        <f t="shared" si="4"/>
      </c>
      <c r="Q37" s="45">
        <f t="shared" si="5"/>
      </c>
    </row>
    <row r="38" spans="2:17" s="32" customFormat="1" ht="12">
      <c r="B38" s="21">
        <v>17</v>
      </c>
      <c r="C38" s="33"/>
      <c r="D38" s="40"/>
      <c r="E38" s="35"/>
      <c r="F38" s="35"/>
      <c r="G38" s="36"/>
      <c r="H38" s="36"/>
      <c r="I38" s="36"/>
      <c r="J38" s="36"/>
      <c r="K38" s="36"/>
      <c r="L38" s="37">
        <f t="shared" si="0"/>
      </c>
      <c r="M38" s="104">
        <f t="shared" si="1"/>
      </c>
      <c r="N38" s="45">
        <f t="shared" si="2"/>
      </c>
      <c r="O38" s="37">
        <f t="shared" si="3"/>
      </c>
      <c r="P38" s="104">
        <f t="shared" si="4"/>
      </c>
      <c r="Q38" s="45">
        <f t="shared" si="5"/>
      </c>
    </row>
    <row r="39" spans="2:17" s="32" customFormat="1" ht="12">
      <c r="B39" s="21">
        <v>18</v>
      </c>
      <c r="C39" s="33"/>
      <c r="D39" s="40"/>
      <c r="E39" s="35"/>
      <c r="F39" s="35"/>
      <c r="G39" s="36"/>
      <c r="H39" s="36"/>
      <c r="I39" s="36"/>
      <c r="J39" s="36"/>
      <c r="K39" s="36"/>
      <c r="L39" s="37">
        <f t="shared" si="0"/>
      </c>
      <c r="M39" s="104">
        <f t="shared" si="1"/>
      </c>
      <c r="N39" s="45">
        <f t="shared" si="2"/>
      </c>
      <c r="O39" s="37">
        <f t="shared" si="3"/>
      </c>
      <c r="P39" s="104">
        <f t="shared" si="4"/>
      </c>
      <c r="Q39" s="45">
        <f t="shared" si="5"/>
      </c>
    </row>
    <row r="40" spans="2:17" s="32" customFormat="1" ht="12">
      <c r="B40" s="21">
        <v>19</v>
      </c>
      <c r="C40" s="33"/>
      <c r="D40" s="40"/>
      <c r="E40" s="35"/>
      <c r="F40" s="35"/>
      <c r="G40" s="36"/>
      <c r="H40" s="36"/>
      <c r="I40" s="36"/>
      <c r="J40" s="36"/>
      <c r="K40" s="36"/>
      <c r="L40" s="37">
        <f t="shared" si="0"/>
      </c>
      <c r="M40" s="104">
        <f t="shared" si="1"/>
      </c>
      <c r="N40" s="45">
        <f t="shared" si="2"/>
      </c>
      <c r="O40" s="37">
        <f t="shared" si="3"/>
      </c>
      <c r="P40" s="104">
        <f t="shared" si="4"/>
      </c>
      <c r="Q40" s="45">
        <f t="shared" si="5"/>
      </c>
    </row>
    <row r="41" spans="2:17" s="32" customFormat="1" ht="12">
      <c r="B41" s="21">
        <v>20</v>
      </c>
      <c r="C41" s="33"/>
      <c r="D41" s="40"/>
      <c r="E41" s="35"/>
      <c r="F41" s="35"/>
      <c r="G41" s="36"/>
      <c r="H41" s="36"/>
      <c r="I41" s="36"/>
      <c r="J41" s="36"/>
      <c r="K41" s="36"/>
      <c r="L41" s="37">
        <f t="shared" si="0"/>
      </c>
      <c r="M41" s="104">
        <f t="shared" si="1"/>
      </c>
      <c r="N41" s="45">
        <f t="shared" si="2"/>
      </c>
      <c r="O41" s="37">
        <f t="shared" si="3"/>
      </c>
      <c r="P41" s="104">
        <f t="shared" si="4"/>
      </c>
      <c r="Q41" s="45">
        <f t="shared" si="5"/>
      </c>
    </row>
    <row r="42" spans="2:17" s="32" customFormat="1" ht="12">
      <c r="B42" s="21">
        <v>21</v>
      </c>
      <c r="C42" s="33"/>
      <c r="D42" s="40"/>
      <c r="E42" s="35"/>
      <c r="F42" s="35"/>
      <c r="G42" s="36"/>
      <c r="H42" s="36"/>
      <c r="I42" s="36"/>
      <c r="J42" s="36"/>
      <c r="K42" s="36"/>
      <c r="L42" s="37">
        <f t="shared" si="0"/>
      </c>
      <c r="M42" s="104">
        <f t="shared" si="1"/>
      </c>
      <c r="N42" s="45">
        <f t="shared" si="2"/>
      </c>
      <c r="O42" s="37">
        <f t="shared" si="3"/>
      </c>
      <c r="P42" s="104">
        <f t="shared" si="4"/>
      </c>
      <c r="Q42" s="45">
        <f t="shared" si="5"/>
      </c>
    </row>
    <row r="43" spans="2:17" s="32" customFormat="1" ht="12">
      <c r="B43" s="21">
        <v>22</v>
      </c>
      <c r="C43" s="33"/>
      <c r="D43" s="40"/>
      <c r="E43" s="35"/>
      <c r="F43" s="35"/>
      <c r="G43" s="36"/>
      <c r="H43" s="36"/>
      <c r="I43" s="36"/>
      <c r="J43" s="36"/>
      <c r="K43" s="36"/>
      <c r="L43" s="37">
        <f t="shared" si="0"/>
      </c>
      <c r="M43" s="104">
        <f t="shared" si="1"/>
      </c>
      <c r="N43" s="45">
        <f t="shared" si="2"/>
      </c>
      <c r="O43" s="37">
        <f t="shared" si="3"/>
      </c>
      <c r="P43" s="104">
        <f t="shared" si="4"/>
      </c>
      <c r="Q43" s="45">
        <f t="shared" si="5"/>
      </c>
    </row>
    <row r="44" spans="2:17" s="32" customFormat="1" ht="12">
      <c r="B44" s="21">
        <v>23</v>
      </c>
      <c r="C44" s="33"/>
      <c r="D44" s="40"/>
      <c r="E44" s="35"/>
      <c r="F44" s="35"/>
      <c r="G44" s="36"/>
      <c r="H44" s="36"/>
      <c r="I44" s="36"/>
      <c r="J44" s="36"/>
      <c r="K44" s="36"/>
      <c r="L44" s="37">
        <f t="shared" si="0"/>
      </c>
      <c r="M44" s="104">
        <f t="shared" si="1"/>
      </c>
      <c r="N44" s="45">
        <f t="shared" si="2"/>
      </c>
      <c r="O44" s="37">
        <f t="shared" si="3"/>
      </c>
      <c r="P44" s="104">
        <f t="shared" si="4"/>
      </c>
      <c r="Q44" s="45">
        <f t="shared" si="5"/>
      </c>
    </row>
    <row r="45" spans="2:17" s="32" customFormat="1" ht="12">
      <c r="B45" s="21">
        <v>24</v>
      </c>
      <c r="C45" s="33"/>
      <c r="D45" s="40"/>
      <c r="E45" s="35"/>
      <c r="F45" s="35"/>
      <c r="G45" s="36"/>
      <c r="H45" s="36"/>
      <c r="I45" s="36"/>
      <c r="J45" s="36"/>
      <c r="K45" s="36"/>
      <c r="L45" s="37">
        <f t="shared" si="0"/>
      </c>
      <c r="M45" s="104">
        <f t="shared" si="1"/>
      </c>
      <c r="N45" s="45">
        <f t="shared" si="2"/>
      </c>
      <c r="O45" s="37">
        <f t="shared" si="3"/>
      </c>
      <c r="P45" s="104">
        <f t="shared" si="4"/>
      </c>
      <c r="Q45" s="45">
        <f t="shared" si="5"/>
      </c>
    </row>
    <row r="46" spans="2:17" s="32" customFormat="1" ht="12">
      <c r="B46" s="21">
        <v>25</v>
      </c>
      <c r="C46" s="33"/>
      <c r="D46" s="40"/>
      <c r="E46" s="35"/>
      <c r="F46" s="35"/>
      <c r="G46" s="36"/>
      <c r="H46" s="36"/>
      <c r="I46" s="36"/>
      <c r="J46" s="36"/>
      <c r="K46" s="36"/>
      <c r="L46" s="37">
        <f t="shared" si="0"/>
      </c>
      <c r="M46" s="104">
        <f t="shared" si="1"/>
      </c>
      <c r="N46" s="45">
        <f t="shared" si="2"/>
      </c>
      <c r="O46" s="37">
        <f t="shared" si="3"/>
      </c>
      <c r="P46" s="104">
        <f t="shared" si="4"/>
      </c>
      <c r="Q46" s="45">
        <f t="shared" si="5"/>
      </c>
    </row>
    <row r="47" spans="2:17" s="32" customFormat="1" ht="12">
      <c r="B47" s="21">
        <v>26</v>
      </c>
      <c r="C47" s="33"/>
      <c r="D47" s="40"/>
      <c r="E47" s="35"/>
      <c r="F47" s="35"/>
      <c r="G47" s="36"/>
      <c r="H47" s="36"/>
      <c r="I47" s="36"/>
      <c r="J47" s="36"/>
      <c r="K47" s="36"/>
      <c r="L47" s="37">
        <f t="shared" si="0"/>
      </c>
      <c r="M47" s="104">
        <f t="shared" si="1"/>
      </c>
      <c r="N47" s="45">
        <f t="shared" si="2"/>
      </c>
      <c r="O47" s="37">
        <f t="shared" si="3"/>
      </c>
      <c r="P47" s="104">
        <f t="shared" si="4"/>
      </c>
      <c r="Q47" s="45">
        <f t="shared" si="5"/>
      </c>
    </row>
    <row r="48" spans="2:17" s="32" customFormat="1" ht="12">
      <c r="B48" s="21">
        <v>27</v>
      </c>
      <c r="C48" s="33"/>
      <c r="D48" s="40"/>
      <c r="E48" s="35"/>
      <c r="F48" s="35"/>
      <c r="G48" s="36"/>
      <c r="H48" s="36"/>
      <c r="I48" s="36"/>
      <c r="J48" s="36"/>
      <c r="K48" s="36"/>
      <c r="L48" s="37">
        <f t="shared" si="0"/>
      </c>
      <c r="M48" s="104">
        <f t="shared" si="1"/>
      </c>
      <c r="N48" s="45">
        <f t="shared" si="2"/>
      </c>
      <c r="O48" s="37">
        <f t="shared" si="3"/>
      </c>
      <c r="P48" s="104">
        <f t="shared" si="4"/>
      </c>
      <c r="Q48" s="45">
        <f t="shared" si="5"/>
      </c>
    </row>
    <row r="49" spans="2:17" s="32" customFormat="1" ht="12">
      <c r="B49" s="21">
        <v>28</v>
      </c>
      <c r="C49" s="33"/>
      <c r="D49" s="40"/>
      <c r="E49" s="35"/>
      <c r="F49" s="35"/>
      <c r="G49" s="36"/>
      <c r="H49" s="36"/>
      <c r="I49" s="36"/>
      <c r="J49" s="36"/>
      <c r="K49" s="36"/>
      <c r="L49" s="37">
        <f t="shared" si="0"/>
      </c>
      <c r="M49" s="104">
        <f t="shared" si="1"/>
      </c>
      <c r="N49" s="45">
        <f t="shared" si="2"/>
      </c>
      <c r="O49" s="37">
        <f t="shared" si="3"/>
      </c>
      <c r="P49" s="104">
        <f t="shared" si="4"/>
      </c>
      <c r="Q49" s="45">
        <f t="shared" si="5"/>
      </c>
    </row>
    <row r="50" spans="2:17" s="32" customFormat="1" ht="12">
      <c r="B50" s="21">
        <v>29</v>
      </c>
      <c r="C50" s="33"/>
      <c r="D50" s="40"/>
      <c r="E50" s="35"/>
      <c r="F50" s="35"/>
      <c r="G50" s="36"/>
      <c r="H50" s="36"/>
      <c r="I50" s="36"/>
      <c r="J50" s="36"/>
      <c r="K50" s="36"/>
      <c r="L50" s="37">
        <f t="shared" si="0"/>
      </c>
      <c r="M50" s="104">
        <f t="shared" si="1"/>
      </c>
      <c r="N50" s="45">
        <f t="shared" si="2"/>
      </c>
      <c r="O50" s="37">
        <f t="shared" si="3"/>
      </c>
      <c r="P50" s="104">
        <f t="shared" si="4"/>
      </c>
      <c r="Q50" s="45">
        <f t="shared" si="5"/>
      </c>
    </row>
    <row r="51" spans="2:17" s="32" customFormat="1" ht="12">
      <c r="B51" s="21">
        <v>30</v>
      </c>
      <c r="C51" s="33"/>
      <c r="D51" s="40"/>
      <c r="E51" s="35"/>
      <c r="F51" s="35"/>
      <c r="G51" s="36"/>
      <c r="H51" s="36"/>
      <c r="I51" s="36"/>
      <c r="J51" s="36"/>
      <c r="K51" s="36"/>
      <c r="L51" s="37">
        <f t="shared" si="0"/>
      </c>
      <c r="M51" s="104">
        <f t="shared" si="1"/>
      </c>
      <c r="N51" s="45">
        <f t="shared" si="2"/>
      </c>
      <c r="O51" s="37">
        <f t="shared" si="3"/>
      </c>
      <c r="P51" s="104">
        <f t="shared" si="4"/>
      </c>
      <c r="Q51" s="45">
        <f t="shared" si="5"/>
      </c>
    </row>
    <row r="52" spans="2:17" s="32" customFormat="1" ht="12">
      <c r="B52" s="21">
        <v>31</v>
      </c>
      <c r="C52" s="33"/>
      <c r="D52" s="40"/>
      <c r="E52" s="35"/>
      <c r="F52" s="35"/>
      <c r="G52" s="36"/>
      <c r="H52" s="36"/>
      <c r="I52" s="36"/>
      <c r="J52" s="36"/>
      <c r="K52" s="36"/>
      <c r="L52" s="37">
        <f t="shared" si="0"/>
      </c>
      <c r="M52" s="104">
        <f t="shared" si="1"/>
      </c>
      <c r="N52" s="45">
        <f t="shared" si="2"/>
      </c>
      <c r="O52" s="37">
        <f t="shared" si="3"/>
      </c>
      <c r="P52" s="104">
        <f t="shared" si="4"/>
      </c>
      <c r="Q52" s="45">
        <f t="shared" si="5"/>
      </c>
    </row>
    <row r="53" spans="2:17" s="32" customFormat="1" ht="12">
      <c r="B53" s="21">
        <v>32</v>
      </c>
      <c r="C53" s="33"/>
      <c r="D53" s="40"/>
      <c r="E53" s="35"/>
      <c r="F53" s="35"/>
      <c r="G53" s="36"/>
      <c r="H53" s="36"/>
      <c r="I53" s="36"/>
      <c r="J53" s="36"/>
      <c r="K53" s="36"/>
      <c r="L53" s="37">
        <f t="shared" si="0"/>
      </c>
      <c r="M53" s="104">
        <f t="shared" si="1"/>
      </c>
      <c r="N53" s="45">
        <f t="shared" si="2"/>
      </c>
      <c r="O53" s="37">
        <f t="shared" si="3"/>
      </c>
      <c r="P53" s="104">
        <f t="shared" si="4"/>
      </c>
      <c r="Q53" s="45">
        <f t="shared" si="5"/>
      </c>
    </row>
    <row r="54" spans="2:17" s="32" customFormat="1" ht="12">
      <c r="B54" s="21">
        <v>33</v>
      </c>
      <c r="C54" s="33"/>
      <c r="D54" s="40"/>
      <c r="E54" s="35"/>
      <c r="F54" s="35"/>
      <c r="G54" s="36"/>
      <c r="H54" s="36"/>
      <c r="I54" s="36"/>
      <c r="J54" s="36"/>
      <c r="K54" s="36"/>
      <c r="L54" s="37">
        <f t="shared" si="0"/>
      </c>
      <c r="M54" s="104">
        <f t="shared" si="1"/>
      </c>
      <c r="N54" s="45">
        <f t="shared" si="2"/>
      </c>
      <c r="O54" s="37">
        <f t="shared" si="3"/>
      </c>
      <c r="P54" s="104">
        <f t="shared" si="4"/>
      </c>
      <c r="Q54" s="45">
        <f t="shared" si="5"/>
      </c>
    </row>
    <row r="55" spans="2:17" s="32" customFormat="1" ht="12">
      <c r="B55" s="21">
        <v>34</v>
      </c>
      <c r="C55" s="33"/>
      <c r="D55" s="40"/>
      <c r="E55" s="35"/>
      <c r="F55" s="35"/>
      <c r="G55" s="36"/>
      <c r="H55" s="36"/>
      <c r="I55" s="36"/>
      <c r="J55" s="36"/>
      <c r="K55" s="36"/>
      <c r="L55" s="37">
        <f t="shared" si="0"/>
      </c>
      <c r="M55" s="104">
        <f t="shared" si="1"/>
      </c>
      <c r="N55" s="45">
        <f t="shared" si="2"/>
      </c>
      <c r="O55" s="37">
        <f t="shared" si="3"/>
      </c>
      <c r="P55" s="104">
        <f t="shared" si="4"/>
      </c>
      <c r="Q55" s="45">
        <f t="shared" si="5"/>
      </c>
    </row>
    <row r="56" spans="2:17" s="32" customFormat="1" ht="12">
      <c r="B56" s="21">
        <v>35</v>
      </c>
      <c r="C56" s="33"/>
      <c r="D56" s="40"/>
      <c r="E56" s="35"/>
      <c r="F56" s="35"/>
      <c r="G56" s="36"/>
      <c r="H56" s="36"/>
      <c r="I56" s="36"/>
      <c r="J56" s="36"/>
      <c r="K56" s="36"/>
      <c r="L56" s="37">
        <f t="shared" si="0"/>
      </c>
      <c r="M56" s="104">
        <f t="shared" si="1"/>
      </c>
      <c r="N56" s="45">
        <f t="shared" si="2"/>
      </c>
      <c r="O56" s="37">
        <f t="shared" si="3"/>
      </c>
      <c r="P56" s="104">
        <f t="shared" si="4"/>
      </c>
      <c r="Q56" s="45">
        <f t="shared" si="5"/>
      </c>
    </row>
    <row r="57" spans="2:17" s="32" customFormat="1" ht="12">
      <c r="B57" s="21">
        <v>36</v>
      </c>
      <c r="C57" s="33"/>
      <c r="D57" s="40"/>
      <c r="E57" s="35"/>
      <c r="F57" s="35"/>
      <c r="G57" s="36"/>
      <c r="H57" s="36"/>
      <c r="I57" s="36"/>
      <c r="J57" s="36"/>
      <c r="K57" s="36"/>
      <c r="L57" s="37">
        <f t="shared" si="0"/>
      </c>
      <c r="M57" s="104">
        <f t="shared" si="1"/>
      </c>
      <c r="N57" s="45">
        <f t="shared" si="2"/>
      </c>
      <c r="O57" s="37">
        <f t="shared" si="3"/>
      </c>
      <c r="P57" s="104">
        <f t="shared" si="4"/>
      </c>
      <c r="Q57" s="45">
        <f t="shared" si="5"/>
      </c>
    </row>
    <row r="58" spans="2:17" s="32" customFormat="1" ht="12">
      <c r="B58" s="21">
        <v>37</v>
      </c>
      <c r="C58" s="33"/>
      <c r="D58" s="40"/>
      <c r="E58" s="35"/>
      <c r="F58" s="35"/>
      <c r="G58" s="36"/>
      <c r="H58" s="36"/>
      <c r="I58" s="36"/>
      <c r="J58" s="36"/>
      <c r="K58" s="36"/>
      <c r="L58" s="37">
        <f t="shared" si="0"/>
      </c>
      <c r="M58" s="104">
        <f t="shared" si="1"/>
      </c>
      <c r="N58" s="45">
        <f t="shared" si="2"/>
      </c>
      <c r="O58" s="37">
        <f t="shared" si="3"/>
      </c>
      <c r="P58" s="104">
        <f t="shared" si="4"/>
      </c>
      <c r="Q58" s="45">
        <f t="shared" si="5"/>
      </c>
    </row>
    <row r="59" spans="2:17" s="32" customFormat="1" ht="12">
      <c r="B59" s="21">
        <v>38</v>
      </c>
      <c r="C59" s="33"/>
      <c r="D59" s="40"/>
      <c r="E59" s="35"/>
      <c r="F59" s="35"/>
      <c r="G59" s="36"/>
      <c r="H59" s="36"/>
      <c r="I59" s="36"/>
      <c r="J59" s="36"/>
      <c r="K59" s="36"/>
      <c r="L59" s="37">
        <f t="shared" si="0"/>
      </c>
      <c r="M59" s="104">
        <f t="shared" si="1"/>
      </c>
      <c r="N59" s="45">
        <f t="shared" si="2"/>
      </c>
      <c r="O59" s="37">
        <f t="shared" si="3"/>
      </c>
      <c r="P59" s="104">
        <f t="shared" si="4"/>
      </c>
      <c r="Q59" s="45">
        <f t="shared" si="5"/>
      </c>
    </row>
    <row r="60" spans="2:17" s="32" customFormat="1" ht="12">
      <c r="B60" s="21">
        <v>39</v>
      </c>
      <c r="C60" s="33"/>
      <c r="D60" s="40"/>
      <c r="E60" s="35"/>
      <c r="F60" s="35"/>
      <c r="G60" s="36"/>
      <c r="H60" s="36"/>
      <c r="I60" s="36"/>
      <c r="J60" s="36"/>
      <c r="K60" s="36"/>
      <c r="L60" s="37">
        <f t="shared" si="0"/>
      </c>
      <c r="M60" s="104">
        <f t="shared" si="1"/>
      </c>
      <c r="N60" s="45">
        <f t="shared" si="2"/>
      </c>
      <c r="O60" s="37">
        <f t="shared" si="3"/>
      </c>
      <c r="P60" s="104">
        <f t="shared" si="4"/>
      </c>
      <c r="Q60" s="45">
        <f t="shared" si="5"/>
      </c>
    </row>
    <row r="61" spans="2:17" s="32" customFormat="1" ht="12">
      <c r="B61" s="21">
        <v>40</v>
      </c>
      <c r="C61" s="33"/>
      <c r="D61" s="40"/>
      <c r="E61" s="35"/>
      <c r="F61" s="35"/>
      <c r="G61" s="36"/>
      <c r="H61" s="36"/>
      <c r="I61" s="36"/>
      <c r="J61" s="36"/>
      <c r="K61" s="36"/>
      <c r="L61" s="37">
        <f t="shared" si="0"/>
      </c>
      <c r="M61" s="104">
        <f t="shared" si="1"/>
      </c>
      <c r="N61" s="45">
        <f t="shared" si="2"/>
      </c>
      <c r="O61" s="37">
        <f t="shared" si="3"/>
      </c>
      <c r="P61" s="104">
        <f t="shared" si="4"/>
      </c>
      <c r="Q61" s="45">
        <f t="shared" si="5"/>
      </c>
    </row>
    <row r="62" spans="2:17" s="32" customFormat="1" ht="12">
      <c r="B62" s="21">
        <v>41</v>
      </c>
      <c r="C62" s="33"/>
      <c r="D62" s="40"/>
      <c r="E62" s="35"/>
      <c r="F62" s="35"/>
      <c r="G62" s="36"/>
      <c r="H62" s="36"/>
      <c r="I62" s="36"/>
      <c r="J62" s="36"/>
      <c r="K62" s="36"/>
      <c r="L62" s="37">
        <f t="shared" si="0"/>
      </c>
      <c r="M62" s="104">
        <f t="shared" si="1"/>
      </c>
      <c r="N62" s="45">
        <f t="shared" si="2"/>
      </c>
      <c r="O62" s="37">
        <f t="shared" si="3"/>
      </c>
      <c r="P62" s="104">
        <f t="shared" si="4"/>
      </c>
      <c r="Q62" s="45">
        <f t="shared" si="5"/>
      </c>
    </row>
    <row r="63" spans="2:17" s="32" customFormat="1" ht="12">
      <c r="B63" s="21">
        <v>42</v>
      </c>
      <c r="C63" s="33"/>
      <c r="D63" s="40"/>
      <c r="E63" s="35"/>
      <c r="F63" s="35"/>
      <c r="G63" s="36"/>
      <c r="H63" s="36"/>
      <c r="I63" s="36"/>
      <c r="J63" s="36"/>
      <c r="K63" s="36"/>
      <c r="L63" s="37">
        <f t="shared" si="0"/>
      </c>
      <c r="M63" s="104">
        <f t="shared" si="1"/>
      </c>
      <c r="N63" s="45">
        <f t="shared" si="2"/>
      </c>
      <c r="O63" s="37">
        <f t="shared" si="3"/>
      </c>
      <c r="P63" s="104">
        <f t="shared" si="4"/>
      </c>
      <c r="Q63" s="45">
        <f t="shared" si="5"/>
      </c>
    </row>
    <row r="64" spans="2:17" s="32" customFormat="1" ht="12">
      <c r="B64" s="21">
        <v>43</v>
      </c>
      <c r="C64" s="33"/>
      <c r="D64" s="40"/>
      <c r="E64" s="35"/>
      <c r="F64" s="35"/>
      <c r="G64" s="36"/>
      <c r="H64" s="36"/>
      <c r="I64" s="36"/>
      <c r="J64" s="36"/>
      <c r="K64" s="36"/>
      <c r="L64" s="37">
        <f t="shared" si="0"/>
      </c>
      <c r="M64" s="104">
        <f t="shared" si="1"/>
      </c>
      <c r="N64" s="45">
        <f t="shared" si="2"/>
      </c>
      <c r="O64" s="37">
        <f t="shared" si="3"/>
      </c>
      <c r="P64" s="104">
        <f t="shared" si="4"/>
      </c>
      <c r="Q64" s="45">
        <f t="shared" si="5"/>
      </c>
    </row>
    <row r="65" spans="2:17" s="32" customFormat="1" ht="12">
      <c r="B65" s="21">
        <v>44</v>
      </c>
      <c r="C65" s="33"/>
      <c r="D65" s="40"/>
      <c r="E65" s="35"/>
      <c r="F65" s="35"/>
      <c r="G65" s="36"/>
      <c r="H65" s="36"/>
      <c r="I65" s="36"/>
      <c r="J65" s="36"/>
      <c r="K65" s="36"/>
      <c r="L65" s="37">
        <f t="shared" si="0"/>
      </c>
      <c r="M65" s="104">
        <f t="shared" si="1"/>
      </c>
      <c r="N65" s="45">
        <f t="shared" si="2"/>
      </c>
      <c r="O65" s="37">
        <f t="shared" si="3"/>
      </c>
      <c r="P65" s="104">
        <f t="shared" si="4"/>
      </c>
      <c r="Q65" s="45">
        <f t="shared" si="5"/>
      </c>
    </row>
    <row r="66" spans="2:17" s="32" customFormat="1" ht="12">
      <c r="B66" s="21">
        <v>45</v>
      </c>
      <c r="C66" s="33"/>
      <c r="D66" s="40"/>
      <c r="E66" s="35"/>
      <c r="F66" s="35"/>
      <c r="G66" s="36"/>
      <c r="H66" s="36"/>
      <c r="I66" s="36"/>
      <c r="J66" s="36"/>
      <c r="K66" s="36"/>
      <c r="L66" s="37">
        <f t="shared" si="0"/>
      </c>
      <c r="M66" s="104">
        <f t="shared" si="1"/>
      </c>
      <c r="N66" s="45">
        <f t="shared" si="2"/>
      </c>
      <c r="O66" s="37">
        <f t="shared" si="3"/>
      </c>
      <c r="P66" s="104">
        <f t="shared" si="4"/>
      </c>
      <c r="Q66" s="45">
        <f t="shared" si="5"/>
      </c>
    </row>
    <row r="67" spans="2:17" s="32" customFormat="1" ht="12">
      <c r="B67" s="21">
        <v>46</v>
      </c>
      <c r="C67" s="33"/>
      <c r="D67" s="40"/>
      <c r="E67" s="35"/>
      <c r="F67" s="35"/>
      <c r="G67" s="36"/>
      <c r="H67" s="36"/>
      <c r="I67" s="36"/>
      <c r="J67" s="36"/>
      <c r="K67" s="36"/>
      <c r="L67" s="37">
        <f t="shared" si="0"/>
      </c>
      <c r="M67" s="104">
        <f t="shared" si="1"/>
      </c>
      <c r="N67" s="45">
        <f t="shared" si="2"/>
      </c>
      <c r="O67" s="37">
        <f t="shared" si="3"/>
      </c>
      <c r="P67" s="104">
        <f t="shared" si="4"/>
      </c>
      <c r="Q67" s="45">
        <f t="shared" si="5"/>
      </c>
    </row>
    <row r="68" spans="2:17" s="32" customFormat="1" ht="12">
      <c r="B68" s="21">
        <v>47</v>
      </c>
      <c r="C68" s="33"/>
      <c r="D68" s="40"/>
      <c r="E68" s="35"/>
      <c r="F68" s="35"/>
      <c r="G68" s="36"/>
      <c r="H68" s="36"/>
      <c r="I68" s="36"/>
      <c r="J68" s="36"/>
      <c r="K68" s="36"/>
      <c r="L68" s="37">
        <f t="shared" si="0"/>
      </c>
      <c r="M68" s="104">
        <f t="shared" si="1"/>
      </c>
      <c r="N68" s="45">
        <f t="shared" si="2"/>
      </c>
      <c r="O68" s="37">
        <f t="shared" si="3"/>
      </c>
      <c r="P68" s="104">
        <f t="shared" si="4"/>
      </c>
      <c r="Q68" s="45">
        <f t="shared" si="5"/>
      </c>
    </row>
    <row r="69" spans="2:17" s="32" customFormat="1" ht="12">
      <c r="B69" s="21">
        <v>48</v>
      </c>
      <c r="C69" s="33"/>
      <c r="D69" s="40"/>
      <c r="E69" s="35"/>
      <c r="F69" s="35"/>
      <c r="G69" s="36"/>
      <c r="H69" s="36"/>
      <c r="I69" s="36"/>
      <c r="J69" s="36"/>
      <c r="K69" s="36"/>
      <c r="L69" s="37">
        <f t="shared" si="0"/>
      </c>
      <c r="M69" s="104">
        <f t="shared" si="1"/>
      </c>
      <c r="N69" s="45">
        <f t="shared" si="2"/>
      </c>
      <c r="O69" s="37">
        <f t="shared" si="3"/>
      </c>
      <c r="P69" s="104">
        <f t="shared" si="4"/>
      </c>
      <c r="Q69" s="45">
        <f t="shared" si="5"/>
      </c>
    </row>
    <row r="70" spans="2:17" s="32" customFormat="1" ht="12">
      <c r="B70" s="21">
        <v>49</v>
      </c>
      <c r="C70" s="33"/>
      <c r="D70" s="40"/>
      <c r="E70" s="35"/>
      <c r="F70" s="35"/>
      <c r="G70" s="36"/>
      <c r="H70" s="36"/>
      <c r="I70" s="36"/>
      <c r="J70" s="36"/>
      <c r="K70" s="36"/>
      <c r="L70" s="37">
        <f t="shared" si="0"/>
      </c>
      <c r="M70" s="104">
        <f t="shared" si="1"/>
      </c>
      <c r="N70" s="45">
        <f t="shared" si="2"/>
      </c>
      <c r="O70" s="37">
        <f t="shared" si="3"/>
      </c>
      <c r="P70" s="104">
        <f t="shared" si="4"/>
      </c>
      <c r="Q70" s="45">
        <f t="shared" si="5"/>
      </c>
    </row>
    <row r="71" spans="2:17" s="32" customFormat="1" ht="12">
      <c r="B71" s="21">
        <v>50</v>
      </c>
      <c r="C71" s="33"/>
      <c r="D71" s="40"/>
      <c r="E71" s="35"/>
      <c r="F71" s="35"/>
      <c r="G71" s="36"/>
      <c r="H71" s="36"/>
      <c r="I71" s="36"/>
      <c r="J71" s="36"/>
      <c r="K71" s="36"/>
      <c r="L71" s="37">
        <f t="shared" si="0"/>
      </c>
      <c r="M71" s="104">
        <f t="shared" si="1"/>
      </c>
      <c r="N71" s="45">
        <f t="shared" si="2"/>
      </c>
      <c r="O71" s="37">
        <f t="shared" si="3"/>
      </c>
      <c r="P71" s="104">
        <f t="shared" si="4"/>
      </c>
      <c r="Q71" s="45">
        <f t="shared" si="5"/>
      </c>
    </row>
    <row r="72" spans="2:17" s="32" customFormat="1" ht="12">
      <c r="B72" s="21">
        <v>51</v>
      </c>
      <c r="C72" s="33"/>
      <c r="D72" s="40"/>
      <c r="E72" s="35"/>
      <c r="F72" s="35"/>
      <c r="G72" s="36"/>
      <c r="H72" s="36"/>
      <c r="I72" s="36"/>
      <c r="J72" s="36"/>
      <c r="K72" s="36"/>
      <c r="L72" s="37">
        <f t="shared" si="0"/>
      </c>
      <c r="M72" s="104">
        <f t="shared" si="1"/>
      </c>
      <c r="N72" s="45">
        <f t="shared" si="2"/>
      </c>
      <c r="O72" s="37">
        <f t="shared" si="3"/>
      </c>
      <c r="P72" s="104">
        <f t="shared" si="4"/>
      </c>
      <c r="Q72" s="45">
        <f t="shared" si="5"/>
      </c>
    </row>
    <row r="73" spans="2:17" s="32" customFormat="1" ht="12">
      <c r="B73" s="21">
        <v>52</v>
      </c>
      <c r="C73" s="33"/>
      <c r="D73" s="40"/>
      <c r="E73" s="35"/>
      <c r="F73" s="35"/>
      <c r="G73" s="36"/>
      <c r="H73" s="36"/>
      <c r="I73" s="36"/>
      <c r="J73" s="36"/>
      <c r="K73" s="36"/>
      <c r="L73" s="37">
        <f t="shared" si="0"/>
      </c>
      <c r="M73" s="104">
        <f t="shared" si="1"/>
      </c>
      <c r="N73" s="45">
        <f t="shared" si="2"/>
      </c>
      <c r="O73" s="37">
        <f t="shared" si="3"/>
      </c>
      <c r="P73" s="104">
        <f t="shared" si="4"/>
      </c>
      <c r="Q73" s="45">
        <f t="shared" si="5"/>
      </c>
    </row>
    <row r="74" spans="2:17" s="32" customFormat="1" ht="12">
      <c r="B74" s="21">
        <v>53</v>
      </c>
      <c r="C74" s="33"/>
      <c r="D74" s="40"/>
      <c r="E74" s="35"/>
      <c r="F74" s="35"/>
      <c r="G74" s="36"/>
      <c r="H74" s="36"/>
      <c r="I74" s="36"/>
      <c r="J74" s="36"/>
      <c r="K74" s="36"/>
      <c r="L74" s="37">
        <f t="shared" si="0"/>
      </c>
      <c r="M74" s="104">
        <f t="shared" si="1"/>
      </c>
      <c r="N74" s="45">
        <f t="shared" si="2"/>
      </c>
      <c r="O74" s="37">
        <f t="shared" si="3"/>
      </c>
      <c r="P74" s="104">
        <f t="shared" si="4"/>
      </c>
      <c r="Q74" s="45">
        <f t="shared" si="5"/>
      </c>
    </row>
    <row r="75" spans="2:17" s="32" customFormat="1" ht="12">
      <c r="B75" s="21">
        <v>54</v>
      </c>
      <c r="C75" s="33"/>
      <c r="D75" s="40"/>
      <c r="E75" s="35"/>
      <c r="F75" s="35"/>
      <c r="G75" s="36"/>
      <c r="H75" s="36"/>
      <c r="I75" s="36"/>
      <c r="J75" s="36"/>
      <c r="K75" s="36"/>
      <c r="L75" s="37">
        <f t="shared" si="0"/>
      </c>
      <c r="M75" s="104">
        <f t="shared" si="1"/>
      </c>
      <c r="N75" s="45">
        <f t="shared" si="2"/>
      </c>
      <c r="O75" s="37">
        <f t="shared" si="3"/>
      </c>
      <c r="P75" s="104">
        <f t="shared" si="4"/>
      </c>
      <c r="Q75" s="45">
        <f t="shared" si="5"/>
      </c>
    </row>
    <row r="76" spans="2:17" s="32" customFormat="1" ht="12">
      <c r="B76" s="21">
        <v>55</v>
      </c>
      <c r="C76" s="33"/>
      <c r="D76" s="40"/>
      <c r="E76" s="35"/>
      <c r="F76" s="35"/>
      <c r="G76" s="36"/>
      <c r="H76" s="36"/>
      <c r="I76" s="36"/>
      <c r="J76" s="36"/>
      <c r="K76" s="36"/>
      <c r="L76" s="37">
        <f t="shared" si="0"/>
      </c>
      <c r="M76" s="104">
        <f t="shared" si="1"/>
      </c>
      <c r="N76" s="45">
        <f t="shared" si="2"/>
      </c>
      <c r="O76" s="37">
        <f t="shared" si="3"/>
      </c>
      <c r="P76" s="104">
        <f t="shared" si="4"/>
      </c>
      <c r="Q76" s="45">
        <f t="shared" si="5"/>
      </c>
    </row>
    <row r="77" spans="2:17" s="32" customFormat="1" ht="12">
      <c r="B77" s="21">
        <v>56</v>
      </c>
      <c r="C77" s="33"/>
      <c r="D77" s="40"/>
      <c r="E77" s="35"/>
      <c r="F77" s="35"/>
      <c r="G77" s="36"/>
      <c r="H77" s="36"/>
      <c r="I77" s="36"/>
      <c r="J77" s="36"/>
      <c r="K77" s="36"/>
      <c r="L77" s="37">
        <f t="shared" si="0"/>
      </c>
      <c r="M77" s="104">
        <f t="shared" si="1"/>
      </c>
      <c r="N77" s="45">
        <f t="shared" si="2"/>
      </c>
      <c r="O77" s="37">
        <f t="shared" si="3"/>
      </c>
      <c r="P77" s="104">
        <f t="shared" si="4"/>
      </c>
      <c r="Q77" s="45">
        <f t="shared" si="5"/>
      </c>
    </row>
    <row r="78" spans="2:17" s="32" customFormat="1" ht="12">
      <c r="B78" s="21">
        <v>57</v>
      </c>
      <c r="C78" s="33"/>
      <c r="D78" s="40"/>
      <c r="E78" s="35"/>
      <c r="F78" s="35"/>
      <c r="G78" s="36"/>
      <c r="H78" s="36"/>
      <c r="I78" s="36"/>
      <c r="J78" s="36"/>
      <c r="K78" s="36"/>
      <c r="L78" s="37">
        <f t="shared" si="0"/>
      </c>
      <c r="M78" s="104">
        <f t="shared" si="1"/>
      </c>
      <c r="N78" s="45">
        <f t="shared" si="2"/>
      </c>
      <c r="O78" s="37">
        <f t="shared" si="3"/>
      </c>
      <c r="P78" s="104">
        <f t="shared" si="4"/>
      </c>
      <c r="Q78" s="45">
        <f t="shared" si="5"/>
      </c>
    </row>
    <row r="79" spans="2:17" s="32" customFormat="1" ht="12">
      <c r="B79" s="21">
        <v>58</v>
      </c>
      <c r="C79" s="33"/>
      <c r="D79" s="40"/>
      <c r="E79" s="35"/>
      <c r="F79" s="35"/>
      <c r="G79" s="36"/>
      <c r="H79" s="36"/>
      <c r="I79" s="36"/>
      <c r="J79" s="36"/>
      <c r="K79" s="36"/>
      <c r="L79" s="37">
        <f t="shared" si="0"/>
      </c>
      <c r="M79" s="104">
        <f t="shared" si="1"/>
      </c>
      <c r="N79" s="45">
        <f t="shared" si="2"/>
      </c>
      <c r="O79" s="37">
        <f t="shared" si="3"/>
      </c>
      <c r="P79" s="104">
        <f t="shared" si="4"/>
      </c>
      <c r="Q79" s="45">
        <f t="shared" si="5"/>
      </c>
    </row>
    <row r="80" spans="2:17" s="32" customFormat="1" ht="12">
      <c r="B80" s="21">
        <v>59</v>
      </c>
      <c r="C80" s="33"/>
      <c r="D80" s="40"/>
      <c r="E80" s="35"/>
      <c r="F80" s="35"/>
      <c r="G80" s="36"/>
      <c r="H80" s="36"/>
      <c r="I80" s="36"/>
      <c r="J80" s="36"/>
      <c r="K80" s="36"/>
      <c r="L80" s="37">
        <f t="shared" si="0"/>
      </c>
      <c r="M80" s="104">
        <f t="shared" si="1"/>
      </c>
      <c r="N80" s="45">
        <f t="shared" si="2"/>
      </c>
      <c r="O80" s="37">
        <f t="shared" si="3"/>
      </c>
      <c r="P80" s="104">
        <f t="shared" si="4"/>
      </c>
      <c r="Q80" s="45">
        <f t="shared" si="5"/>
      </c>
    </row>
    <row r="81" spans="2:17" s="32" customFormat="1" ht="12">
      <c r="B81" s="21">
        <v>60</v>
      </c>
      <c r="C81" s="33"/>
      <c r="D81" s="40"/>
      <c r="E81" s="35"/>
      <c r="F81" s="35"/>
      <c r="G81" s="36"/>
      <c r="H81" s="36"/>
      <c r="I81" s="36"/>
      <c r="J81" s="36"/>
      <c r="K81" s="36"/>
      <c r="L81" s="37">
        <f t="shared" si="0"/>
      </c>
      <c r="M81" s="104">
        <f t="shared" si="1"/>
      </c>
      <c r="N81" s="45">
        <f t="shared" si="2"/>
      </c>
      <c r="O81" s="37">
        <f t="shared" si="3"/>
      </c>
      <c r="P81" s="104">
        <f t="shared" si="4"/>
      </c>
      <c r="Q81" s="45">
        <f t="shared" si="5"/>
      </c>
    </row>
    <row r="82" spans="2:17" s="32" customFormat="1" ht="12">
      <c r="B82" s="21">
        <v>61</v>
      </c>
      <c r="C82" s="33"/>
      <c r="D82" s="40"/>
      <c r="E82" s="35"/>
      <c r="F82" s="35"/>
      <c r="G82" s="36"/>
      <c r="H82" s="36"/>
      <c r="I82" s="36"/>
      <c r="J82" s="36"/>
      <c r="K82" s="36"/>
      <c r="L82" s="37">
        <f t="shared" si="0"/>
      </c>
      <c r="M82" s="104">
        <f t="shared" si="1"/>
      </c>
      <c r="N82" s="45">
        <f t="shared" si="2"/>
      </c>
      <c r="O82" s="37">
        <f t="shared" si="3"/>
      </c>
      <c r="P82" s="104">
        <f t="shared" si="4"/>
      </c>
      <c r="Q82" s="45">
        <f t="shared" si="5"/>
      </c>
    </row>
    <row r="83" spans="2:17" s="32" customFormat="1" ht="12">
      <c r="B83" s="21">
        <v>62</v>
      </c>
      <c r="C83" s="33"/>
      <c r="D83" s="40"/>
      <c r="E83" s="35"/>
      <c r="F83" s="35"/>
      <c r="G83" s="36"/>
      <c r="H83" s="36"/>
      <c r="I83" s="36"/>
      <c r="J83" s="36"/>
      <c r="K83" s="36"/>
      <c r="L83" s="37">
        <f t="shared" si="0"/>
      </c>
      <c r="M83" s="104">
        <f t="shared" si="1"/>
      </c>
      <c r="N83" s="45">
        <f t="shared" si="2"/>
      </c>
      <c r="O83" s="37">
        <f t="shared" si="3"/>
      </c>
      <c r="P83" s="104">
        <f t="shared" si="4"/>
      </c>
      <c r="Q83" s="45">
        <f t="shared" si="5"/>
      </c>
    </row>
    <row r="84" spans="2:17" s="32" customFormat="1" ht="12">
      <c r="B84" s="21">
        <v>63</v>
      </c>
      <c r="C84" s="33"/>
      <c r="D84" s="40"/>
      <c r="E84" s="35"/>
      <c r="F84" s="35"/>
      <c r="G84" s="36"/>
      <c r="H84" s="36"/>
      <c r="I84" s="36"/>
      <c r="J84" s="36"/>
      <c r="K84" s="36"/>
      <c r="L84" s="37">
        <f t="shared" si="0"/>
      </c>
      <c r="M84" s="104">
        <f t="shared" si="1"/>
      </c>
      <c r="N84" s="45">
        <f t="shared" si="2"/>
      </c>
      <c r="O84" s="37">
        <f t="shared" si="3"/>
      </c>
      <c r="P84" s="104">
        <f t="shared" si="4"/>
      </c>
      <c r="Q84" s="45">
        <f t="shared" si="5"/>
      </c>
    </row>
    <row r="85" spans="2:17" s="32" customFormat="1" ht="12">
      <c r="B85" s="21">
        <v>64</v>
      </c>
      <c r="C85" s="33"/>
      <c r="D85" s="40"/>
      <c r="E85" s="35"/>
      <c r="F85" s="35"/>
      <c r="G85" s="36"/>
      <c r="H85" s="36"/>
      <c r="I85" s="36"/>
      <c r="J85" s="36"/>
      <c r="K85" s="36"/>
      <c r="L85" s="37">
        <f t="shared" si="0"/>
      </c>
      <c r="M85" s="104">
        <f t="shared" si="1"/>
      </c>
      <c r="N85" s="45">
        <f t="shared" si="2"/>
      </c>
      <c r="O85" s="37">
        <f t="shared" si="3"/>
      </c>
      <c r="P85" s="104">
        <f t="shared" si="4"/>
      </c>
      <c r="Q85" s="45">
        <f t="shared" si="5"/>
      </c>
    </row>
    <row r="86" spans="2:17" s="32" customFormat="1" ht="12">
      <c r="B86" s="21">
        <v>65</v>
      </c>
      <c r="C86" s="33"/>
      <c r="D86" s="40"/>
      <c r="E86" s="35"/>
      <c r="F86" s="35"/>
      <c r="G86" s="36"/>
      <c r="H86" s="36"/>
      <c r="I86" s="36"/>
      <c r="J86" s="36"/>
      <c r="K86" s="36"/>
      <c r="L86" s="37">
        <f t="shared" si="0"/>
      </c>
      <c r="M86" s="104">
        <f t="shared" si="1"/>
      </c>
      <c r="N86" s="45">
        <f t="shared" si="2"/>
      </c>
      <c r="O86" s="37">
        <f t="shared" si="3"/>
      </c>
      <c r="P86" s="104">
        <f t="shared" si="4"/>
      </c>
      <c r="Q86" s="45">
        <f t="shared" si="5"/>
      </c>
    </row>
    <row r="87" spans="2:17" s="32" customFormat="1" ht="12">
      <c r="B87" s="21">
        <v>66</v>
      </c>
      <c r="C87" s="33"/>
      <c r="D87" s="40"/>
      <c r="E87" s="35"/>
      <c r="F87" s="35"/>
      <c r="G87" s="36"/>
      <c r="H87" s="36"/>
      <c r="I87" s="36"/>
      <c r="J87" s="36"/>
      <c r="K87" s="36"/>
      <c r="L87" s="37">
        <f aca="true" t="shared" si="6" ref="L87:L150">+IF(G87="","",IF(J87="",G87+90,""))</f>
      </c>
      <c r="M87" s="104">
        <f aca="true" t="shared" si="7" ref="M87:M150">+IF(L87="","",IF(N87="",IF((L87-20)&lt;$O$3,"注意",""),""))</f>
      </c>
      <c r="N87" s="45">
        <f aca="true" t="shared" si="8" ref="N87:N150">+IF(L87="","",IF(L87&lt;$O$3,"請求",""))</f>
      </c>
      <c r="O87" s="37">
        <f aca="true" t="shared" si="9" ref="O87:O150">+IF(G87="","",IF(K87="",G87+180,""))</f>
      </c>
      <c r="P87" s="104">
        <f aca="true" t="shared" si="10" ref="P87:P150">+IF(O87="","",IF(Q87="",IF((O87-20)&lt;$O$3,"注意",""),""))</f>
      </c>
      <c r="Q87" s="45">
        <f aca="true" t="shared" si="11" ref="Q87:Q150">+IF(O87="","",IF(O87&lt;$O$3,"請求",""))</f>
      </c>
    </row>
    <row r="88" spans="2:17" s="32" customFormat="1" ht="12">
      <c r="B88" s="21">
        <v>67</v>
      </c>
      <c r="C88" s="33"/>
      <c r="D88" s="40"/>
      <c r="E88" s="35"/>
      <c r="F88" s="35"/>
      <c r="G88" s="36"/>
      <c r="H88" s="36"/>
      <c r="I88" s="36"/>
      <c r="J88" s="36"/>
      <c r="K88" s="36"/>
      <c r="L88" s="37">
        <f t="shared" si="6"/>
      </c>
      <c r="M88" s="104">
        <f t="shared" si="7"/>
      </c>
      <c r="N88" s="45">
        <f t="shared" si="8"/>
      </c>
      <c r="O88" s="37">
        <f t="shared" si="9"/>
      </c>
      <c r="P88" s="104">
        <f t="shared" si="10"/>
      </c>
      <c r="Q88" s="45">
        <f t="shared" si="11"/>
      </c>
    </row>
    <row r="89" spans="2:17" s="32" customFormat="1" ht="12">
      <c r="B89" s="21">
        <v>68</v>
      </c>
      <c r="C89" s="33"/>
      <c r="D89" s="40"/>
      <c r="E89" s="35"/>
      <c r="F89" s="35"/>
      <c r="G89" s="36"/>
      <c r="H89" s="36"/>
      <c r="I89" s="36"/>
      <c r="J89" s="36"/>
      <c r="K89" s="36"/>
      <c r="L89" s="37">
        <f t="shared" si="6"/>
      </c>
      <c r="M89" s="104">
        <f t="shared" si="7"/>
      </c>
      <c r="N89" s="45">
        <f t="shared" si="8"/>
      </c>
      <c r="O89" s="37">
        <f t="shared" si="9"/>
      </c>
      <c r="P89" s="104">
        <f t="shared" si="10"/>
      </c>
      <c r="Q89" s="45">
        <f t="shared" si="11"/>
      </c>
    </row>
    <row r="90" spans="2:17" s="32" customFormat="1" ht="12">
      <c r="B90" s="21">
        <v>69</v>
      </c>
      <c r="C90" s="33"/>
      <c r="D90" s="40"/>
      <c r="E90" s="35"/>
      <c r="F90" s="35"/>
      <c r="G90" s="36"/>
      <c r="H90" s="36"/>
      <c r="I90" s="36"/>
      <c r="J90" s="36"/>
      <c r="K90" s="36"/>
      <c r="L90" s="37">
        <f t="shared" si="6"/>
      </c>
      <c r="M90" s="104">
        <f t="shared" si="7"/>
      </c>
      <c r="N90" s="45">
        <f t="shared" si="8"/>
      </c>
      <c r="O90" s="37">
        <f t="shared" si="9"/>
      </c>
      <c r="P90" s="104">
        <f t="shared" si="10"/>
      </c>
      <c r="Q90" s="45">
        <f t="shared" si="11"/>
      </c>
    </row>
    <row r="91" spans="2:17" s="32" customFormat="1" ht="12">
      <c r="B91" s="21">
        <v>70</v>
      </c>
      <c r="C91" s="33"/>
      <c r="D91" s="40"/>
      <c r="E91" s="35"/>
      <c r="F91" s="35"/>
      <c r="G91" s="36"/>
      <c r="H91" s="36"/>
      <c r="I91" s="36"/>
      <c r="J91" s="36"/>
      <c r="K91" s="36"/>
      <c r="L91" s="37">
        <f t="shared" si="6"/>
      </c>
      <c r="M91" s="104">
        <f t="shared" si="7"/>
      </c>
      <c r="N91" s="45">
        <f t="shared" si="8"/>
      </c>
      <c r="O91" s="37">
        <f t="shared" si="9"/>
      </c>
      <c r="P91" s="104">
        <f t="shared" si="10"/>
      </c>
      <c r="Q91" s="45">
        <f t="shared" si="11"/>
      </c>
    </row>
    <row r="92" spans="2:17" s="32" customFormat="1" ht="12">
      <c r="B92" s="21">
        <v>71</v>
      </c>
      <c r="C92" s="33"/>
      <c r="D92" s="40"/>
      <c r="E92" s="35"/>
      <c r="F92" s="35"/>
      <c r="G92" s="36"/>
      <c r="H92" s="36"/>
      <c r="I92" s="36"/>
      <c r="J92" s="36"/>
      <c r="K92" s="36"/>
      <c r="L92" s="37">
        <f t="shared" si="6"/>
      </c>
      <c r="M92" s="104">
        <f t="shared" si="7"/>
      </c>
      <c r="N92" s="45">
        <f t="shared" si="8"/>
      </c>
      <c r="O92" s="37">
        <f t="shared" si="9"/>
      </c>
      <c r="P92" s="104">
        <f t="shared" si="10"/>
      </c>
      <c r="Q92" s="45">
        <f t="shared" si="11"/>
      </c>
    </row>
    <row r="93" spans="2:17" s="32" customFormat="1" ht="12">
      <c r="B93" s="21">
        <v>72</v>
      </c>
      <c r="C93" s="33"/>
      <c r="D93" s="40"/>
      <c r="E93" s="35"/>
      <c r="F93" s="35"/>
      <c r="G93" s="36"/>
      <c r="H93" s="36"/>
      <c r="I93" s="36"/>
      <c r="J93" s="36"/>
      <c r="K93" s="36"/>
      <c r="L93" s="37">
        <f t="shared" si="6"/>
      </c>
      <c r="M93" s="104">
        <f t="shared" si="7"/>
      </c>
      <c r="N93" s="45">
        <f t="shared" si="8"/>
      </c>
      <c r="O93" s="37">
        <f t="shared" si="9"/>
      </c>
      <c r="P93" s="104">
        <f t="shared" si="10"/>
      </c>
      <c r="Q93" s="45">
        <f t="shared" si="11"/>
      </c>
    </row>
    <row r="94" spans="2:17" s="32" customFormat="1" ht="12">
      <c r="B94" s="21">
        <v>73</v>
      </c>
      <c r="C94" s="33"/>
      <c r="D94" s="40"/>
      <c r="E94" s="35"/>
      <c r="F94" s="35"/>
      <c r="G94" s="36"/>
      <c r="H94" s="36"/>
      <c r="I94" s="36"/>
      <c r="J94" s="36"/>
      <c r="K94" s="36"/>
      <c r="L94" s="37">
        <f t="shared" si="6"/>
      </c>
      <c r="M94" s="104">
        <f t="shared" si="7"/>
      </c>
      <c r="N94" s="45">
        <f t="shared" si="8"/>
      </c>
      <c r="O94" s="37">
        <f t="shared" si="9"/>
      </c>
      <c r="P94" s="104">
        <f t="shared" si="10"/>
      </c>
      <c r="Q94" s="45">
        <f t="shared" si="11"/>
      </c>
    </row>
    <row r="95" spans="2:17" s="32" customFormat="1" ht="12">
      <c r="B95" s="21">
        <v>74</v>
      </c>
      <c r="C95" s="33"/>
      <c r="D95" s="40"/>
      <c r="E95" s="35"/>
      <c r="F95" s="35"/>
      <c r="G95" s="36"/>
      <c r="H95" s="36"/>
      <c r="I95" s="36"/>
      <c r="J95" s="36"/>
      <c r="K95" s="36"/>
      <c r="L95" s="37">
        <f t="shared" si="6"/>
      </c>
      <c r="M95" s="104">
        <f t="shared" si="7"/>
      </c>
      <c r="N95" s="45">
        <f t="shared" si="8"/>
      </c>
      <c r="O95" s="37">
        <f t="shared" si="9"/>
      </c>
      <c r="P95" s="104">
        <f t="shared" si="10"/>
      </c>
      <c r="Q95" s="45">
        <f t="shared" si="11"/>
      </c>
    </row>
    <row r="96" spans="2:17" s="32" customFormat="1" ht="12">
      <c r="B96" s="21">
        <v>75</v>
      </c>
      <c r="C96" s="33"/>
      <c r="D96" s="40"/>
      <c r="E96" s="35"/>
      <c r="F96" s="35"/>
      <c r="G96" s="36"/>
      <c r="H96" s="36"/>
      <c r="I96" s="36"/>
      <c r="J96" s="36"/>
      <c r="K96" s="36"/>
      <c r="L96" s="37">
        <f t="shared" si="6"/>
      </c>
      <c r="M96" s="104">
        <f t="shared" si="7"/>
      </c>
      <c r="N96" s="45">
        <f t="shared" si="8"/>
      </c>
      <c r="O96" s="37">
        <f t="shared" si="9"/>
      </c>
      <c r="P96" s="104">
        <f t="shared" si="10"/>
      </c>
      <c r="Q96" s="45">
        <f t="shared" si="11"/>
      </c>
    </row>
    <row r="97" spans="2:17" s="32" customFormat="1" ht="12">
      <c r="B97" s="21">
        <v>76</v>
      </c>
      <c r="C97" s="33"/>
      <c r="D97" s="40"/>
      <c r="E97" s="35"/>
      <c r="F97" s="35"/>
      <c r="G97" s="36"/>
      <c r="H97" s="36"/>
      <c r="I97" s="36"/>
      <c r="J97" s="36"/>
      <c r="K97" s="36"/>
      <c r="L97" s="37">
        <f t="shared" si="6"/>
      </c>
      <c r="M97" s="104">
        <f t="shared" si="7"/>
      </c>
      <c r="N97" s="45">
        <f t="shared" si="8"/>
      </c>
      <c r="O97" s="37">
        <f t="shared" si="9"/>
      </c>
      <c r="P97" s="104">
        <f t="shared" si="10"/>
      </c>
      <c r="Q97" s="45">
        <f t="shared" si="11"/>
      </c>
    </row>
    <row r="98" spans="2:17" s="32" customFormat="1" ht="12">
      <c r="B98" s="21">
        <v>77</v>
      </c>
      <c r="C98" s="33"/>
      <c r="D98" s="40"/>
      <c r="E98" s="35"/>
      <c r="F98" s="35"/>
      <c r="G98" s="36"/>
      <c r="H98" s="36"/>
      <c r="I98" s="36"/>
      <c r="J98" s="36"/>
      <c r="K98" s="36"/>
      <c r="L98" s="37">
        <f t="shared" si="6"/>
      </c>
      <c r="M98" s="104">
        <f t="shared" si="7"/>
      </c>
      <c r="N98" s="45">
        <f t="shared" si="8"/>
      </c>
      <c r="O98" s="37">
        <f t="shared" si="9"/>
      </c>
      <c r="P98" s="104">
        <f t="shared" si="10"/>
      </c>
      <c r="Q98" s="45">
        <f t="shared" si="11"/>
      </c>
    </row>
    <row r="99" spans="2:17" s="32" customFormat="1" ht="12">
      <c r="B99" s="21">
        <v>78</v>
      </c>
      <c r="C99" s="33"/>
      <c r="D99" s="40"/>
      <c r="E99" s="35"/>
      <c r="F99" s="35"/>
      <c r="G99" s="36"/>
      <c r="H99" s="36"/>
      <c r="I99" s="36"/>
      <c r="J99" s="36"/>
      <c r="K99" s="36"/>
      <c r="L99" s="37">
        <f t="shared" si="6"/>
      </c>
      <c r="M99" s="104">
        <f t="shared" si="7"/>
      </c>
      <c r="N99" s="45">
        <f t="shared" si="8"/>
      </c>
      <c r="O99" s="37">
        <f t="shared" si="9"/>
      </c>
      <c r="P99" s="104">
        <f t="shared" si="10"/>
      </c>
      <c r="Q99" s="45">
        <f t="shared" si="11"/>
      </c>
    </row>
    <row r="100" spans="2:17" s="32" customFormat="1" ht="12">
      <c r="B100" s="21">
        <v>79</v>
      </c>
      <c r="C100" s="33"/>
      <c r="D100" s="40"/>
      <c r="E100" s="35"/>
      <c r="F100" s="35"/>
      <c r="G100" s="36"/>
      <c r="H100" s="36"/>
      <c r="I100" s="36"/>
      <c r="J100" s="36"/>
      <c r="K100" s="36"/>
      <c r="L100" s="37">
        <f t="shared" si="6"/>
      </c>
      <c r="M100" s="104">
        <f t="shared" si="7"/>
      </c>
      <c r="N100" s="45">
        <f t="shared" si="8"/>
      </c>
      <c r="O100" s="37">
        <f t="shared" si="9"/>
      </c>
      <c r="P100" s="104">
        <f t="shared" si="10"/>
      </c>
      <c r="Q100" s="45">
        <f t="shared" si="11"/>
      </c>
    </row>
    <row r="101" spans="2:17" s="32" customFormat="1" ht="12">
      <c r="B101" s="21">
        <v>80</v>
      </c>
      <c r="C101" s="33"/>
      <c r="D101" s="40"/>
      <c r="E101" s="35"/>
      <c r="F101" s="35"/>
      <c r="G101" s="36"/>
      <c r="H101" s="36"/>
      <c r="I101" s="36"/>
      <c r="J101" s="36"/>
      <c r="K101" s="36"/>
      <c r="L101" s="37">
        <f t="shared" si="6"/>
      </c>
      <c r="M101" s="104">
        <f t="shared" si="7"/>
      </c>
      <c r="N101" s="45">
        <f t="shared" si="8"/>
      </c>
      <c r="O101" s="37">
        <f t="shared" si="9"/>
      </c>
      <c r="P101" s="104">
        <f t="shared" si="10"/>
      </c>
      <c r="Q101" s="45">
        <f t="shared" si="11"/>
      </c>
    </row>
    <row r="102" spans="2:17" s="32" customFormat="1" ht="12">
      <c r="B102" s="21">
        <v>81</v>
      </c>
      <c r="C102" s="33"/>
      <c r="D102" s="40"/>
      <c r="E102" s="35"/>
      <c r="F102" s="35"/>
      <c r="G102" s="36"/>
      <c r="H102" s="36"/>
      <c r="I102" s="36"/>
      <c r="J102" s="36"/>
      <c r="K102" s="36"/>
      <c r="L102" s="37">
        <f t="shared" si="6"/>
      </c>
      <c r="M102" s="104">
        <f t="shared" si="7"/>
      </c>
      <c r="N102" s="45">
        <f t="shared" si="8"/>
      </c>
      <c r="O102" s="37">
        <f t="shared" si="9"/>
      </c>
      <c r="P102" s="104">
        <f t="shared" si="10"/>
      </c>
      <c r="Q102" s="45">
        <f t="shared" si="11"/>
      </c>
    </row>
    <row r="103" spans="2:17" s="32" customFormat="1" ht="12">
      <c r="B103" s="21">
        <v>82</v>
      </c>
      <c r="C103" s="33"/>
      <c r="D103" s="40"/>
      <c r="E103" s="35"/>
      <c r="F103" s="35"/>
      <c r="G103" s="36"/>
      <c r="H103" s="36"/>
      <c r="I103" s="36"/>
      <c r="J103" s="36"/>
      <c r="K103" s="36"/>
      <c r="L103" s="37">
        <f t="shared" si="6"/>
      </c>
      <c r="M103" s="104">
        <f t="shared" si="7"/>
      </c>
      <c r="N103" s="45">
        <f t="shared" si="8"/>
      </c>
      <c r="O103" s="37">
        <f t="shared" si="9"/>
      </c>
      <c r="P103" s="104">
        <f t="shared" si="10"/>
      </c>
      <c r="Q103" s="45">
        <f t="shared" si="11"/>
      </c>
    </row>
    <row r="104" spans="2:17" s="32" customFormat="1" ht="12">
      <c r="B104" s="21">
        <v>83</v>
      </c>
      <c r="C104" s="33"/>
      <c r="D104" s="40"/>
      <c r="E104" s="35"/>
      <c r="F104" s="35"/>
      <c r="G104" s="36"/>
      <c r="H104" s="36"/>
      <c r="I104" s="36"/>
      <c r="J104" s="36"/>
      <c r="K104" s="36"/>
      <c r="L104" s="37">
        <f t="shared" si="6"/>
      </c>
      <c r="M104" s="104">
        <f t="shared" si="7"/>
      </c>
      <c r="N104" s="45">
        <f t="shared" si="8"/>
      </c>
      <c r="O104" s="37">
        <f t="shared" si="9"/>
      </c>
      <c r="P104" s="104">
        <f t="shared" si="10"/>
      </c>
      <c r="Q104" s="45">
        <f t="shared" si="11"/>
      </c>
    </row>
    <row r="105" spans="2:17" s="32" customFormat="1" ht="12">
      <c r="B105" s="21">
        <v>84</v>
      </c>
      <c r="C105" s="33"/>
      <c r="D105" s="40"/>
      <c r="E105" s="35"/>
      <c r="F105" s="35"/>
      <c r="G105" s="36"/>
      <c r="H105" s="36"/>
      <c r="I105" s="36"/>
      <c r="J105" s="36"/>
      <c r="K105" s="36"/>
      <c r="L105" s="37">
        <f t="shared" si="6"/>
      </c>
      <c r="M105" s="104">
        <f t="shared" si="7"/>
      </c>
      <c r="N105" s="45">
        <f t="shared" si="8"/>
      </c>
      <c r="O105" s="37">
        <f t="shared" si="9"/>
      </c>
      <c r="P105" s="104">
        <f t="shared" si="10"/>
      </c>
      <c r="Q105" s="45">
        <f t="shared" si="11"/>
      </c>
    </row>
    <row r="106" spans="2:17" s="32" customFormat="1" ht="12">
      <c r="B106" s="21">
        <v>85</v>
      </c>
      <c r="C106" s="33"/>
      <c r="D106" s="40"/>
      <c r="E106" s="35"/>
      <c r="F106" s="35"/>
      <c r="G106" s="36"/>
      <c r="H106" s="36"/>
      <c r="I106" s="36"/>
      <c r="J106" s="36"/>
      <c r="K106" s="36"/>
      <c r="L106" s="37">
        <f t="shared" si="6"/>
      </c>
      <c r="M106" s="104">
        <f t="shared" si="7"/>
      </c>
      <c r="N106" s="45">
        <f t="shared" si="8"/>
      </c>
      <c r="O106" s="37">
        <f t="shared" si="9"/>
      </c>
      <c r="P106" s="104">
        <f t="shared" si="10"/>
      </c>
      <c r="Q106" s="45">
        <f t="shared" si="11"/>
      </c>
    </row>
    <row r="107" spans="2:17" s="32" customFormat="1" ht="12">
      <c r="B107" s="21">
        <v>86</v>
      </c>
      <c r="C107" s="33"/>
      <c r="D107" s="40"/>
      <c r="E107" s="35"/>
      <c r="F107" s="35"/>
      <c r="G107" s="36"/>
      <c r="H107" s="36"/>
      <c r="I107" s="36"/>
      <c r="J107" s="36"/>
      <c r="K107" s="36"/>
      <c r="L107" s="37">
        <f t="shared" si="6"/>
      </c>
      <c r="M107" s="104">
        <f t="shared" si="7"/>
      </c>
      <c r="N107" s="45">
        <f t="shared" si="8"/>
      </c>
      <c r="O107" s="37">
        <f t="shared" si="9"/>
      </c>
      <c r="P107" s="104">
        <f t="shared" si="10"/>
      </c>
      <c r="Q107" s="45">
        <f t="shared" si="11"/>
      </c>
    </row>
    <row r="108" spans="2:17" s="32" customFormat="1" ht="12">
      <c r="B108" s="21">
        <v>87</v>
      </c>
      <c r="C108" s="33"/>
      <c r="D108" s="40"/>
      <c r="E108" s="35"/>
      <c r="F108" s="35"/>
      <c r="G108" s="36"/>
      <c r="H108" s="36"/>
      <c r="I108" s="36"/>
      <c r="J108" s="36"/>
      <c r="K108" s="36"/>
      <c r="L108" s="37">
        <f t="shared" si="6"/>
      </c>
      <c r="M108" s="104">
        <f t="shared" si="7"/>
      </c>
      <c r="N108" s="45">
        <f t="shared" si="8"/>
      </c>
      <c r="O108" s="37">
        <f t="shared" si="9"/>
      </c>
      <c r="P108" s="104">
        <f t="shared" si="10"/>
      </c>
      <c r="Q108" s="45">
        <f t="shared" si="11"/>
      </c>
    </row>
    <row r="109" spans="2:17" s="32" customFormat="1" ht="12">
      <c r="B109" s="21">
        <v>88</v>
      </c>
      <c r="C109" s="33"/>
      <c r="D109" s="40"/>
      <c r="E109" s="35"/>
      <c r="F109" s="35"/>
      <c r="G109" s="36"/>
      <c r="H109" s="36"/>
      <c r="I109" s="36"/>
      <c r="J109" s="36"/>
      <c r="K109" s="36"/>
      <c r="L109" s="37">
        <f t="shared" si="6"/>
      </c>
      <c r="M109" s="104">
        <f t="shared" si="7"/>
      </c>
      <c r="N109" s="45">
        <f t="shared" si="8"/>
      </c>
      <c r="O109" s="37">
        <f t="shared" si="9"/>
      </c>
      <c r="P109" s="104">
        <f t="shared" si="10"/>
      </c>
      <c r="Q109" s="45">
        <f t="shared" si="11"/>
      </c>
    </row>
    <row r="110" spans="2:17" s="32" customFormat="1" ht="12">
      <c r="B110" s="21">
        <v>89</v>
      </c>
      <c r="C110" s="33"/>
      <c r="D110" s="40"/>
      <c r="E110" s="35"/>
      <c r="F110" s="35"/>
      <c r="G110" s="36"/>
      <c r="H110" s="36"/>
      <c r="I110" s="36"/>
      <c r="J110" s="36"/>
      <c r="K110" s="36"/>
      <c r="L110" s="37">
        <f t="shared" si="6"/>
      </c>
      <c r="M110" s="104">
        <f t="shared" si="7"/>
      </c>
      <c r="N110" s="45">
        <f t="shared" si="8"/>
      </c>
      <c r="O110" s="37">
        <f t="shared" si="9"/>
      </c>
      <c r="P110" s="104">
        <f t="shared" si="10"/>
      </c>
      <c r="Q110" s="45">
        <f t="shared" si="11"/>
      </c>
    </row>
    <row r="111" spans="2:17" s="32" customFormat="1" ht="12">
      <c r="B111" s="21">
        <v>90</v>
      </c>
      <c r="C111" s="33"/>
      <c r="D111" s="40"/>
      <c r="E111" s="35"/>
      <c r="F111" s="35"/>
      <c r="G111" s="36"/>
      <c r="H111" s="36"/>
      <c r="I111" s="36"/>
      <c r="J111" s="36"/>
      <c r="K111" s="36"/>
      <c r="L111" s="37">
        <f t="shared" si="6"/>
      </c>
      <c r="M111" s="104">
        <f t="shared" si="7"/>
      </c>
      <c r="N111" s="45">
        <f t="shared" si="8"/>
      </c>
      <c r="O111" s="37">
        <f t="shared" si="9"/>
      </c>
      <c r="P111" s="104">
        <f t="shared" si="10"/>
      </c>
      <c r="Q111" s="45">
        <f t="shared" si="11"/>
      </c>
    </row>
    <row r="112" spans="2:17" s="32" customFormat="1" ht="12">
      <c r="B112" s="21">
        <v>91</v>
      </c>
      <c r="C112" s="33"/>
      <c r="D112" s="40"/>
      <c r="E112" s="35"/>
      <c r="F112" s="35"/>
      <c r="G112" s="36"/>
      <c r="H112" s="36"/>
      <c r="I112" s="36"/>
      <c r="J112" s="36"/>
      <c r="K112" s="36"/>
      <c r="L112" s="37">
        <f t="shared" si="6"/>
      </c>
      <c r="M112" s="104">
        <f t="shared" si="7"/>
      </c>
      <c r="N112" s="45">
        <f t="shared" si="8"/>
      </c>
      <c r="O112" s="37">
        <f t="shared" si="9"/>
      </c>
      <c r="P112" s="104">
        <f t="shared" si="10"/>
      </c>
      <c r="Q112" s="45">
        <f t="shared" si="11"/>
      </c>
    </row>
    <row r="113" spans="2:17" s="32" customFormat="1" ht="12">
      <c r="B113" s="21">
        <v>92</v>
      </c>
      <c r="C113" s="33"/>
      <c r="D113" s="40"/>
      <c r="E113" s="35"/>
      <c r="F113" s="35"/>
      <c r="G113" s="36"/>
      <c r="H113" s="36"/>
      <c r="I113" s="36"/>
      <c r="J113" s="36"/>
      <c r="K113" s="36"/>
      <c r="L113" s="37">
        <f t="shared" si="6"/>
      </c>
      <c r="M113" s="104">
        <f t="shared" si="7"/>
      </c>
      <c r="N113" s="45">
        <f t="shared" si="8"/>
      </c>
      <c r="O113" s="37">
        <f t="shared" si="9"/>
      </c>
      <c r="P113" s="104">
        <f t="shared" si="10"/>
      </c>
      <c r="Q113" s="45">
        <f t="shared" si="11"/>
      </c>
    </row>
    <row r="114" spans="2:17" s="32" customFormat="1" ht="12">
      <c r="B114" s="21">
        <v>93</v>
      </c>
      <c r="C114" s="33"/>
      <c r="D114" s="40"/>
      <c r="E114" s="35"/>
      <c r="F114" s="35"/>
      <c r="G114" s="36"/>
      <c r="H114" s="36"/>
      <c r="I114" s="36"/>
      <c r="J114" s="36"/>
      <c r="K114" s="36"/>
      <c r="L114" s="37">
        <f t="shared" si="6"/>
      </c>
      <c r="M114" s="104">
        <f t="shared" si="7"/>
      </c>
      <c r="N114" s="45">
        <f t="shared" si="8"/>
      </c>
      <c r="O114" s="37">
        <f t="shared" si="9"/>
      </c>
      <c r="P114" s="104">
        <f t="shared" si="10"/>
      </c>
      <c r="Q114" s="45">
        <f t="shared" si="11"/>
      </c>
    </row>
    <row r="115" spans="2:17" s="32" customFormat="1" ht="12">
      <c r="B115" s="21">
        <v>94</v>
      </c>
      <c r="C115" s="33"/>
      <c r="D115" s="40"/>
      <c r="E115" s="35"/>
      <c r="F115" s="35"/>
      <c r="G115" s="36"/>
      <c r="H115" s="36"/>
      <c r="I115" s="36"/>
      <c r="J115" s="36"/>
      <c r="K115" s="36"/>
      <c r="L115" s="37">
        <f t="shared" si="6"/>
      </c>
      <c r="M115" s="104">
        <f t="shared" si="7"/>
      </c>
      <c r="N115" s="45">
        <f t="shared" si="8"/>
      </c>
      <c r="O115" s="37">
        <f t="shared" si="9"/>
      </c>
      <c r="P115" s="104">
        <f t="shared" si="10"/>
      </c>
      <c r="Q115" s="45">
        <f t="shared" si="11"/>
      </c>
    </row>
    <row r="116" spans="2:17" s="32" customFormat="1" ht="12">
      <c r="B116" s="21">
        <v>95</v>
      </c>
      <c r="C116" s="33"/>
      <c r="D116" s="40"/>
      <c r="E116" s="35"/>
      <c r="F116" s="35"/>
      <c r="G116" s="36"/>
      <c r="H116" s="36"/>
      <c r="I116" s="36"/>
      <c r="J116" s="36"/>
      <c r="K116" s="36"/>
      <c r="L116" s="37">
        <f t="shared" si="6"/>
      </c>
      <c r="M116" s="104">
        <f t="shared" si="7"/>
      </c>
      <c r="N116" s="45">
        <f t="shared" si="8"/>
      </c>
      <c r="O116" s="37">
        <f t="shared" si="9"/>
      </c>
      <c r="P116" s="104">
        <f t="shared" si="10"/>
      </c>
      <c r="Q116" s="45">
        <f t="shared" si="11"/>
      </c>
    </row>
    <row r="117" spans="2:17" s="32" customFormat="1" ht="12">
      <c r="B117" s="21">
        <v>96</v>
      </c>
      <c r="C117" s="33"/>
      <c r="D117" s="40"/>
      <c r="E117" s="35"/>
      <c r="F117" s="35"/>
      <c r="G117" s="36"/>
      <c r="H117" s="36"/>
      <c r="I117" s="36"/>
      <c r="J117" s="36"/>
      <c r="K117" s="36"/>
      <c r="L117" s="37">
        <f t="shared" si="6"/>
      </c>
      <c r="M117" s="104">
        <f t="shared" si="7"/>
      </c>
      <c r="N117" s="45">
        <f t="shared" si="8"/>
      </c>
      <c r="O117" s="37">
        <f t="shared" si="9"/>
      </c>
      <c r="P117" s="104">
        <f t="shared" si="10"/>
      </c>
      <c r="Q117" s="45">
        <f t="shared" si="11"/>
      </c>
    </row>
    <row r="118" spans="2:17" s="32" customFormat="1" ht="12">
      <c r="B118" s="21">
        <v>97</v>
      </c>
      <c r="C118" s="33"/>
      <c r="D118" s="40"/>
      <c r="E118" s="35"/>
      <c r="F118" s="35"/>
      <c r="G118" s="36"/>
      <c r="H118" s="36"/>
      <c r="I118" s="36"/>
      <c r="J118" s="36"/>
      <c r="K118" s="36"/>
      <c r="L118" s="37">
        <f t="shared" si="6"/>
      </c>
      <c r="M118" s="104">
        <f t="shared" si="7"/>
      </c>
      <c r="N118" s="45">
        <f t="shared" si="8"/>
      </c>
      <c r="O118" s="37">
        <f t="shared" si="9"/>
      </c>
      <c r="P118" s="104">
        <f t="shared" si="10"/>
      </c>
      <c r="Q118" s="45">
        <f t="shared" si="11"/>
      </c>
    </row>
    <row r="119" spans="2:17" s="32" customFormat="1" ht="12">
      <c r="B119" s="21">
        <v>98</v>
      </c>
      <c r="C119" s="33"/>
      <c r="D119" s="40"/>
      <c r="E119" s="35"/>
      <c r="F119" s="35"/>
      <c r="G119" s="36"/>
      <c r="H119" s="36"/>
      <c r="I119" s="36"/>
      <c r="J119" s="36"/>
      <c r="K119" s="36"/>
      <c r="L119" s="37">
        <f t="shared" si="6"/>
      </c>
      <c r="M119" s="104">
        <f t="shared" si="7"/>
      </c>
      <c r="N119" s="45">
        <f t="shared" si="8"/>
      </c>
      <c r="O119" s="37">
        <f t="shared" si="9"/>
      </c>
      <c r="P119" s="104">
        <f t="shared" si="10"/>
      </c>
      <c r="Q119" s="45">
        <f t="shared" si="11"/>
      </c>
    </row>
    <row r="120" spans="2:17" s="32" customFormat="1" ht="12">
      <c r="B120" s="21">
        <v>99</v>
      </c>
      <c r="C120" s="33"/>
      <c r="D120" s="40"/>
      <c r="E120" s="35"/>
      <c r="F120" s="35"/>
      <c r="G120" s="36"/>
      <c r="H120" s="36"/>
      <c r="I120" s="36"/>
      <c r="J120" s="36"/>
      <c r="K120" s="36"/>
      <c r="L120" s="37">
        <f t="shared" si="6"/>
      </c>
      <c r="M120" s="104">
        <f t="shared" si="7"/>
      </c>
      <c r="N120" s="45">
        <f t="shared" si="8"/>
      </c>
      <c r="O120" s="37">
        <f t="shared" si="9"/>
      </c>
      <c r="P120" s="104">
        <f t="shared" si="10"/>
      </c>
      <c r="Q120" s="45">
        <f t="shared" si="11"/>
      </c>
    </row>
    <row r="121" spans="2:17" s="32" customFormat="1" ht="12">
      <c r="B121" s="21">
        <v>100</v>
      </c>
      <c r="C121" s="33"/>
      <c r="D121" s="40"/>
      <c r="E121" s="35"/>
      <c r="F121" s="35"/>
      <c r="G121" s="36"/>
      <c r="H121" s="36"/>
      <c r="I121" s="36"/>
      <c r="J121" s="36"/>
      <c r="K121" s="36"/>
      <c r="L121" s="37">
        <f t="shared" si="6"/>
      </c>
      <c r="M121" s="104">
        <f t="shared" si="7"/>
      </c>
      <c r="N121" s="45">
        <f t="shared" si="8"/>
      </c>
      <c r="O121" s="37">
        <f t="shared" si="9"/>
      </c>
      <c r="P121" s="104">
        <f t="shared" si="10"/>
      </c>
      <c r="Q121" s="45">
        <f t="shared" si="11"/>
      </c>
    </row>
    <row r="122" spans="2:17" s="32" customFormat="1" ht="12">
      <c r="B122" s="21">
        <v>101</v>
      </c>
      <c r="C122" s="33"/>
      <c r="D122" s="40"/>
      <c r="E122" s="35"/>
      <c r="F122" s="35"/>
      <c r="G122" s="36"/>
      <c r="H122" s="36"/>
      <c r="I122" s="36"/>
      <c r="J122" s="36"/>
      <c r="K122" s="36"/>
      <c r="L122" s="37">
        <f t="shared" si="6"/>
      </c>
      <c r="M122" s="104">
        <f t="shared" si="7"/>
      </c>
      <c r="N122" s="45">
        <f t="shared" si="8"/>
      </c>
      <c r="O122" s="37">
        <f t="shared" si="9"/>
      </c>
      <c r="P122" s="104">
        <f t="shared" si="10"/>
      </c>
      <c r="Q122" s="45">
        <f t="shared" si="11"/>
      </c>
    </row>
    <row r="123" spans="2:17" s="32" customFormat="1" ht="12">
      <c r="B123" s="21">
        <v>102</v>
      </c>
      <c r="C123" s="33"/>
      <c r="D123" s="40"/>
      <c r="E123" s="35"/>
      <c r="F123" s="35"/>
      <c r="G123" s="36"/>
      <c r="H123" s="36"/>
      <c r="I123" s="36"/>
      <c r="J123" s="36"/>
      <c r="K123" s="36"/>
      <c r="L123" s="37">
        <f t="shared" si="6"/>
      </c>
      <c r="M123" s="104">
        <f t="shared" si="7"/>
      </c>
      <c r="N123" s="45">
        <f t="shared" si="8"/>
      </c>
      <c r="O123" s="37">
        <f t="shared" si="9"/>
      </c>
      <c r="P123" s="104">
        <f t="shared" si="10"/>
      </c>
      <c r="Q123" s="45">
        <f t="shared" si="11"/>
      </c>
    </row>
    <row r="124" spans="2:17" s="32" customFormat="1" ht="12">
      <c r="B124" s="21">
        <v>103</v>
      </c>
      <c r="C124" s="33"/>
      <c r="D124" s="40"/>
      <c r="E124" s="35"/>
      <c r="F124" s="35"/>
      <c r="G124" s="36"/>
      <c r="H124" s="36"/>
      <c r="I124" s="36"/>
      <c r="J124" s="36"/>
      <c r="K124" s="36"/>
      <c r="L124" s="37">
        <f t="shared" si="6"/>
      </c>
      <c r="M124" s="104">
        <f t="shared" si="7"/>
      </c>
      <c r="N124" s="45">
        <f t="shared" si="8"/>
      </c>
      <c r="O124" s="37">
        <f t="shared" si="9"/>
      </c>
      <c r="P124" s="104">
        <f t="shared" si="10"/>
      </c>
      <c r="Q124" s="45">
        <f t="shared" si="11"/>
      </c>
    </row>
    <row r="125" spans="2:17" s="32" customFormat="1" ht="12">
      <c r="B125" s="21">
        <v>104</v>
      </c>
      <c r="C125" s="33"/>
      <c r="D125" s="40"/>
      <c r="E125" s="35"/>
      <c r="F125" s="35"/>
      <c r="G125" s="36"/>
      <c r="H125" s="36"/>
      <c r="I125" s="36"/>
      <c r="J125" s="36"/>
      <c r="K125" s="36"/>
      <c r="L125" s="37">
        <f t="shared" si="6"/>
      </c>
      <c r="M125" s="104">
        <f t="shared" si="7"/>
      </c>
      <c r="N125" s="45">
        <f t="shared" si="8"/>
      </c>
      <c r="O125" s="37">
        <f t="shared" si="9"/>
      </c>
      <c r="P125" s="104">
        <f t="shared" si="10"/>
      </c>
      <c r="Q125" s="45">
        <f t="shared" si="11"/>
      </c>
    </row>
    <row r="126" spans="2:17" s="32" customFormat="1" ht="12">
      <c r="B126" s="21">
        <v>105</v>
      </c>
      <c r="C126" s="33"/>
      <c r="D126" s="40"/>
      <c r="E126" s="35"/>
      <c r="F126" s="35"/>
      <c r="G126" s="36"/>
      <c r="H126" s="36"/>
      <c r="I126" s="36"/>
      <c r="J126" s="36"/>
      <c r="K126" s="36"/>
      <c r="L126" s="37">
        <f t="shared" si="6"/>
      </c>
      <c r="M126" s="104">
        <f t="shared" si="7"/>
      </c>
      <c r="N126" s="45">
        <f t="shared" si="8"/>
      </c>
      <c r="O126" s="37">
        <f t="shared" si="9"/>
      </c>
      <c r="P126" s="104">
        <f t="shared" si="10"/>
      </c>
      <c r="Q126" s="45">
        <f t="shared" si="11"/>
      </c>
    </row>
    <row r="127" spans="2:17" s="32" customFormat="1" ht="12">
      <c r="B127" s="21">
        <v>106</v>
      </c>
      <c r="C127" s="33"/>
      <c r="D127" s="40"/>
      <c r="E127" s="35"/>
      <c r="F127" s="35"/>
      <c r="G127" s="36"/>
      <c r="H127" s="36"/>
      <c r="I127" s="36"/>
      <c r="J127" s="36"/>
      <c r="K127" s="36"/>
      <c r="L127" s="37">
        <f t="shared" si="6"/>
      </c>
      <c r="M127" s="104">
        <f t="shared" si="7"/>
      </c>
      <c r="N127" s="45">
        <f t="shared" si="8"/>
      </c>
      <c r="O127" s="37">
        <f t="shared" si="9"/>
      </c>
      <c r="P127" s="104">
        <f t="shared" si="10"/>
      </c>
      <c r="Q127" s="45">
        <f t="shared" si="11"/>
      </c>
    </row>
    <row r="128" spans="2:17" s="32" customFormat="1" ht="12">
      <c r="B128" s="21">
        <v>107</v>
      </c>
      <c r="C128" s="33"/>
      <c r="D128" s="40"/>
      <c r="E128" s="35"/>
      <c r="F128" s="35"/>
      <c r="G128" s="36"/>
      <c r="H128" s="36"/>
      <c r="I128" s="36"/>
      <c r="J128" s="36"/>
      <c r="K128" s="36"/>
      <c r="L128" s="37">
        <f t="shared" si="6"/>
      </c>
      <c r="M128" s="104">
        <f t="shared" si="7"/>
      </c>
      <c r="N128" s="45">
        <f t="shared" si="8"/>
      </c>
      <c r="O128" s="37">
        <f t="shared" si="9"/>
      </c>
      <c r="P128" s="104">
        <f t="shared" si="10"/>
      </c>
      <c r="Q128" s="45">
        <f t="shared" si="11"/>
      </c>
    </row>
    <row r="129" spans="2:17" s="32" customFormat="1" ht="12">
      <c r="B129" s="21">
        <v>108</v>
      </c>
      <c r="C129" s="33"/>
      <c r="D129" s="40"/>
      <c r="E129" s="35"/>
      <c r="F129" s="35"/>
      <c r="G129" s="36"/>
      <c r="H129" s="36"/>
      <c r="I129" s="36"/>
      <c r="J129" s="36"/>
      <c r="K129" s="36"/>
      <c r="L129" s="37">
        <f t="shared" si="6"/>
      </c>
      <c r="M129" s="104">
        <f t="shared" si="7"/>
      </c>
      <c r="N129" s="45">
        <f t="shared" si="8"/>
      </c>
      <c r="O129" s="37">
        <f t="shared" si="9"/>
      </c>
      <c r="P129" s="104">
        <f t="shared" si="10"/>
      </c>
      <c r="Q129" s="45">
        <f t="shared" si="11"/>
      </c>
    </row>
    <row r="130" spans="2:17" s="32" customFormat="1" ht="12">
      <c r="B130" s="21">
        <v>109</v>
      </c>
      <c r="C130" s="33"/>
      <c r="D130" s="40"/>
      <c r="E130" s="35"/>
      <c r="F130" s="35"/>
      <c r="G130" s="36"/>
      <c r="H130" s="36"/>
      <c r="I130" s="36"/>
      <c r="J130" s="36"/>
      <c r="K130" s="36"/>
      <c r="L130" s="37">
        <f t="shared" si="6"/>
      </c>
      <c r="M130" s="104">
        <f t="shared" si="7"/>
      </c>
      <c r="N130" s="45">
        <f t="shared" si="8"/>
      </c>
      <c r="O130" s="37">
        <f t="shared" si="9"/>
      </c>
      <c r="P130" s="104">
        <f t="shared" si="10"/>
      </c>
      <c r="Q130" s="45">
        <f t="shared" si="11"/>
      </c>
    </row>
    <row r="131" spans="2:17" s="32" customFormat="1" ht="12">
      <c r="B131" s="21">
        <v>110</v>
      </c>
      <c r="C131" s="33"/>
      <c r="D131" s="40"/>
      <c r="E131" s="35"/>
      <c r="F131" s="35"/>
      <c r="G131" s="36"/>
      <c r="H131" s="36"/>
      <c r="I131" s="36"/>
      <c r="J131" s="36"/>
      <c r="K131" s="36"/>
      <c r="L131" s="37">
        <f t="shared" si="6"/>
      </c>
      <c r="M131" s="104">
        <f t="shared" si="7"/>
      </c>
      <c r="N131" s="45">
        <f t="shared" si="8"/>
      </c>
      <c r="O131" s="37">
        <f t="shared" si="9"/>
      </c>
      <c r="P131" s="104">
        <f t="shared" si="10"/>
      </c>
      <c r="Q131" s="45">
        <f t="shared" si="11"/>
      </c>
    </row>
    <row r="132" spans="2:17" s="32" customFormat="1" ht="12">
      <c r="B132" s="21">
        <v>111</v>
      </c>
      <c r="C132" s="33"/>
      <c r="D132" s="40"/>
      <c r="E132" s="35"/>
      <c r="F132" s="35"/>
      <c r="G132" s="36"/>
      <c r="H132" s="36"/>
      <c r="I132" s="36"/>
      <c r="J132" s="36"/>
      <c r="K132" s="36"/>
      <c r="L132" s="37">
        <f t="shared" si="6"/>
      </c>
      <c r="M132" s="104">
        <f t="shared" si="7"/>
      </c>
      <c r="N132" s="45">
        <f t="shared" si="8"/>
      </c>
      <c r="O132" s="37">
        <f t="shared" si="9"/>
      </c>
      <c r="P132" s="104">
        <f t="shared" si="10"/>
      </c>
      <c r="Q132" s="45">
        <f t="shared" si="11"/>
      </c>
    </row>
    <row r="133" spans="2:17" s="32" customFormat="1" ht="12">
      <c r="B133" s="21">
        <v>112</v>
      </c>
      <c r="C133" s="33"/>
      <c r="D133" s="40"/>
      <c r="E133" s="35"/>
      <c r="F133" s="35"/>
      <c r="G133" s="36"/>
      <c r="H133" s="36"/>
      <c r="I133" s="36"/>
      <c r="J133" s="36"/>
      <c r="K133" s="36"/>
      <c r="L133" s="37">
        <f t="shared" si="6"/>
      </c>
      <c r="M133" s="104">
        <f t="shared" si="7"/>
      </c>
      <c r="N133" s="45">
        <f t="shared" si="8"/>
      </c>
      <c r="O133" s="37">
        <f t="shared" si="9"/>
      </c>
      <c r="P133" s="104">
        <f t="shared" si="10"/>
      </c>
      <c r="Q133" s="45">
        <f t="shared" si="11"/>
      </c>
    </row>
    <row r="134" spans="2:17" s="32" customFormat="1" ht="12">
      <c r="B134" s="21">
        <v>113</v>
      </c>
      <c r="C134" s="33"/>
      <c r="D134" s="40"/>
      <c r="E134" s="35"/>
      <c r="F134" s="35"/>
      <c r="G134" s="36"/>
      <c r="H134" s="36"/>
      <c r="I134" s="36"/>
      <c r="J134" s="36"/>
      <c r="K134" s="36"/>
      <c r="L134" s="37">
        <f t="shared" si="6"/>
      </c>
      <c r="M134" s="104">
        <f t="shared" si="7"/>
      </c>
      <c r="N134" s="45">
        <f t="shared" si="8"/>
      </c>
      <c r="O134" s="37">
        <f t="shared" si="9"/>
      </c>
      <c r="P134" s="104">
        <f t="shared" si="10"/>
      </c>
      <c r="Q134" s="45">
        <f t="shared" si="11"/>
      </c>
    </row>
    <row r="135" spans="2:17" s="32" customFormat="1" ht="12">
      <c r="B135" s="21">
        <v>114</v>
      </c>
      <c r="C135" s="33"/>
      <c r="D135" s="40"/>
      <c r="E135" s="35"/>
      <c r="F135" s="35"/>
      <c r="G135" s="36"/>
      <c r="H135" s="36"/>
      <c r="I135" s="36"/>
      <c r="J135" s="36"/>
      <c r="K135" s="36"/>
      <c r="L135" s="37">
        <f t="shared" si="6"/>
      </c>
      <c r="M135" s="104">
        <f t="shared" si="7"/>
      </c>
      <c r="N135" s="45">
        <f t="shared" si="8"/>
      </c>
      <c r="O135" s="37">
        <f t="shared" si="9"/>
      </c>
      <c r="P135" s="104">
        <f t="shared" si="10"/>
      </c>
      <c r="Q135" s="45">
        <f t="shared" si="11"/>
      </c>
    </row>
    <row r="136" spans="2:17" s="32" customFormat="1" ht="12">
      <c r="B136" s="21">
        <v>115</v>
      </c>
      <c r="C136" s="33"/>
      <c r="D136" s="40"/>
      <c r="E136" s="35"/>
      <c r="F136" s="35"/>
      <c r="G136" s="36"/>
      <c r="H136" s="36"/>
      <c r="I136" s="36"/>
      <c r="J136" s="36"/>
      <c r="K136" s="36"/>
      <c r="L136" s="37">
        <f t="shared" si="6"/>
      </c>
      <c r="M136" s="104">
        <f t="shared" si="7"/>
      </c>
      <c r="N136" s="45">
        <f t="shared" si="8"/>
      </c>
      <c r="O136" s="37">
        <f t="shared" si="9"/>
      </c>
      <c r="P136" s="104">
        <f t="shared" si="10"/>
      </c>
      <c r="Q136" s="45">
        <f t="shared" si="11"/>
      </c>
    </row>
    <row r="137" spans="2:17" s="32" customFormat="1" ht="12">
      <c r="B137" s="21">
        <v>116</v>
      </c>
      <c r="C137" s="33"/>
      <c r="D137" s="40"/>
      <c r="E137" s="35"/>
      <c r="F137" s="35"/>
      <c r="G137" s="36"/>
      <c r="H137" s="36"/>
      <c r="I137" s="36"/>
      <c r="J137" s="36"/>
      <c r="K137" s="36"/>
      <c r="L137" s="37">
        <f t="shared" si="6"/>
      </c>
      <c r="M137" s="104">
        <f t="shared" si="7"/>
      </c>
      <c r="N137" s="45">
        <f t="shared" si="8"/>
      </c>
      <c r="O137" s="37">
        <f t="shared" si="9"/>
      </c>
      <c r="P137" s="104">
        <f t="shared" si="10"/>
      </c>
      <c r="Q137" s="45">
        <f t="shared" si="11"/>
      </c>
    </row>
    <row r="138" spans="2:17" s="32" customFormat="1" ht="12">
      <c r="B138" s="21">
        <v>117</v>
      </c>
      <c r="C138" s="33"/>
      <c r="D138" s="40"/>
      <c r="E138" s="35"/>
      <c r="F138" s="35"/>
      <c r="G138" s="36"/>
      <c r="H138" s="36"/>
      <c r="I138" s="36"/>
      <c r="J138" s="36"/>
      <c r="K138" s="36"/>
      <c r="L138" s="37">
        <f t="shared" si="6"/>
      </c>
      <c r="M138" s="104">
        <f t="shared" si="7"/>
      </c>
      <c r="N138" s="45">
        <f t="shared" si="8"/>
      </c>
      <c r="O138" s="37">
        <f t="shared" si="9"/>
      </c>
      <c r="P138" s="104">
        <f t="shared" si="10"/>
      </c>
      <c r="Q138" s="45">
        <f t="shared" si="11"/>
      </c>
    </row>
    <row r="139" spans="2:17" s="32" customFormat="1" ht="12">
      <c r="B139" s="21">
        <v>118</v>
      </c>
      <c r="C139" s="33"/>
      <c r="D139" s="40"/>
      <c r="E139" s="35"/>
      <c r="F139" s="35"/>
      <c r="G139" s="36"/>
      <c r="H139" s="36"/>
      <c r="I139" s="36"/>
      <c r="J139" s="36"/>
      <c r="K139" s="36"/>
      <c r="L139" s="37">
        <f t="shared" si="6"/>
      </c>
      <c r="M139" s="104">
        <f t="shared" si="7"/>
      </c>
      <c r="N139" s="45">
        <f t="shared" si="8"/>
      </c>
      <c r="O139" s="37">
        <f t="shared" si="9"/>
      </c>
      <c r="P139" s="104">
        <f t="shared" si="10"/>
      </c>
      <c r="Q139" s="45">
        <f t="shared" si="11"/>
      </c>
    </row>
    <row r="140" spans="2:17" s="32" customFormat="1" ht="12">
      <c r="B140" s="21">
        <v>119</v>
      </c>
      <c r="C140" s="33"/>
      <c r="D140" s="40"/>
      <c r="E140" s="35"/>
      <c r="F140" s="35"/>
      <c r="G140" s="36"/>
      <c r="H140" s="36"/>
      <c r="I140" s="36"/>
      <c r="J140" s="36"/>
      <c r="K140" s="36"/>
      <c r="L140" s="37">
        <f t="shared" si="6"/>
      </c>
      <c r="M140" s="104">
        <f t="shared" si="7"/>
      </c>
      <c r="N140" s="45">
        <f t="shared" si="8"/>
      </c>
      <c r="O140" s="37">
        <f t="shared" si="9"/>
      </c>
      <c r="P140" s="104">
        <f t="shared" si="10"/>
      </c>
      <c r="Q140" s="45">
        <f t="shared" si="11"/>
      </c>
    </row>
    <row r="141" spans="2:17" s="32" customFormat="1" ht="12">
      <c r="B141" s="21">
        <v>120</v>
      </c>
      <c r="C141" s="33"/>
      <c r="D141" s="40"/>
      <c r="E141" s="35"/>
      <c r="F141" s="35"/>
      <c r="G141" s="36"/>
      <c r="H141" s="36"/>
      <c r="I141" s="36"/>
      <c r="J141" s="36"/>
      <c r="K141" s="36"/>
      <c r="L141" s="37">
        <f t="shared" si="6"/>
      </c>
      <c r="M141" s="104">
        <f t="shared" si="7"/>
      </c>
      <c r="N141" s="45">
        <f t="shared" si="8"/>
      </c>
      <c r="O141" s="37">
        <f t="shared" si="9"/>
      </c>
      <c r="P141" s="104">
        <f t="shared" si="10"/>
      </c>
      <c r="Q141" s="45">
        <f t="shared" si="11"/>
      </c>
    </row>
    <row r="142" spans="2:17" s="32" customFormat="1" ht="12">
      <c r="B142" s="21">
        <v>121</v>
      </c>
      <c r="C142" s="33"/>
      <c r="D142" s="40"/>
      <c r="E142" s="35"/>
      <c r="F142" s="35"/>
      <c r="G142" s="36"/>
      <c r="H142" s="36"/>
      <c r="I142" s="36"/>
      <c r="J142" s="36"/>
      <c r="K142" s="36"/>
      <c r="L142" s="37">
        <f t="shared" si="6"/>
      </c>
      <c r="M142" s="104">
        <f t="shared" si="7"/>
      </c>
      <c r="N142" s="45">
        <f t="shared" si="8"/>
      </c>
      <c r="O142" s="37">
        <f t="shared" si="9"/>
      </c>
      <c r="P142" s="104">
        <f t="shared" si="10"/>
      </c>
      <c r="Q142" s="45">
        <f t="shared" si="11"/>
      </c>
    </row>
    <row r="143" spans="2:17" s="32" customFormat="1" ht="12">
      <c r="B143" s="21">
        <v>122</v>
      </c>
      <c r="C143" s="33"/>
      <c r="D143" s="40"/>
      <c r="E143" s="35"/>
      <c r="F143" s="35"/>
      <c r="G143" s="36"/>
      <c r="H143" s="36"/>
      <c r="I143" s="36"/>
      <c r="J143" s="36"/>
      <c r="K143" s="36"/>
      <c r="L143" s="37">
        <f t="shared" si="6"/>
      </c>
      <c r="M143" s="104">
        <f t="shared" si="7"/>
      </c>
      <c r="N143" s="45">
        <f t="shared" si="8"/>
      </c>
      <c r="O143" s="37">
        <f t="shared" si="9"/>
      </c>
      <c r="P143" s="104">
        <f t="shared" si="10"/>
      </c>
      <c r="Q143" s="45">
        <f t="shared" si="11"/>
      </c>
    </row>
    <row r="144" spans="2:17" s="32" customFormat="1" ht="12">
      <c r="B144" s="21">
        <v>123</v>
      </c>
      <c r="C144" s="33"/>
      <c r="D144" s="40"/>
      <c r="E144" s="35"/>
      <c r="F144" s="35"/>
      <c r="G144" s="36"/>
      <c r="H144" s="36"/>
      <c r="I144" s="36"/>
      <c r="J144" s="36"/>
      <c r="K144" s="36"/>
      <c r="L144" s="37">
        <f t="shared" si="6"/>
      </c>
      <c r="M144" s="104">
        <f t="shared" si="7"/>
      </c>
      <c r="N144" s="45">
        <f t="shared" si="8"/>
      </c>
      <c r="O144" s="37">
        <f t="shared" si="9"/>
      </c>
      <c r="P144" s="104">
        <f t="shared" si="10"/>
      </c>
      <c r="Q144" s="45">
        <f t="shared" si="11"/>
      </c>
    </row>
    <row r="145" spans="2:17" s="32" customFormat="1" ht="12">
      <c r="B145" s="21">
        <v>124</v>
      </c>
      <c r="C145" s="33"/>
      <c r="D145" s="40"/>
      <c r="E145" s="35"/>
      <c r="F145" s="35"/>
      <c r="G145" s="36"/>
      <c r="H145" s="36"/>
      <c r="I145" s="36"/>
      <c r="J145" s="36"/>
      <c r="K145" s="36"/>
      <c r="L145" s="37">
        <f t="shared" si="6"/>
      </c>
      <c r="M145" s="104">
        <f t="shared" si="7"/>
      </c>
      <c r="N145" s="45">
        <f t="shared" si="8"/>
      </c>
      <c r="O145" s="37">
        <f t="shared" si="9"/>
      </c>
      <c r="P145" s="104">
        <f t="shared" si="10"/>
      </c>
      <c r="Q145" s="45">
        <f t="shared" si="11"/>
      </c>
    </row>
    <row r="146" spans="2:17" s="32" customFormat="1" ht="12">
      <c r="B146" s="21">
        <v>125</v>
      </c>
      <c r="C146" s="33"/>
      <c r="D146" s="40"/>
      <c r="E146" s="35"/>
      <c r="F146" s="35"/>
      <c r="G146" s="36"/>
      <c r="H146" s="36"/>
      <c r="I146" s="36"/>
      <c r="J146" s="36"/>
      <c r="K146" s="36"/>
      <c r="L146" s="37">
        <f t="shared" si="6"/>
      </c>
      <c r="M146" s="104">
        <f t="shared" si="7"/>
      </c>
      <c r="N146" s="45">
        <f t="shared" si="8"/>
      </c>
      <c r="O146" s="37">
        <f t="shared" si="9"/>
      </c>
      <c r="P146" s="104">
        <f t="shared" si="10"/>
      </c>
      <c r="Q146" s="45">
        <f t="shared" si="11"/>
      </c>
    </row>
    <row r="147" spans="2:17" s="32" customFormat="1" ht="12">
      <c r="B147" s="21">
        <v>126</v>
      </c>
      <c r="C147" s="33"/>
      <c r="D147" s="40"/>
      <c r="E147" s="35"/>
      <c r="F147" s="35"/>
      <c r="G147" s="36"/>
      <c r="H147" s="36"/>
      <c r="I147" s="36"/>
      <c r="J147" s="36"/>
      <c r="K147" s="36"/>
      <c r="L147" s="37">
        <f t="shared" si="6"/>
      </c>
      <c r="M147" s="104">
        <f t="shared" si="7"/>
      </c>
      <c r="N147" s="45">
        <f t="shared" si="8"/>
      </c>
      <c r="O147" s="37">
        <f t="shared" si="9"/>
      </c>
      <c r="P147" s="104">
        <f t="shared" si="10"/>
      </c>
      <c r="Q147" s="45">
        <f t="shared" si="11"/>
      </c>
    </row>
    <row r="148" spans="2:17" s="32" customFormat="1" ht="12">
      <c r="B148" s="21">
        <v>127</v>
      </c>
      <c r="C148" s="33"/>
      <c r="D148" s="40"/>
      <c r="E148" s="35"/>
      <c r="F148" s="35"/>
      <c r="G148" s="36"/>
      <c r="H148" s="36"/>
      <c r="I148" s="36"/>
      <c r="J148" s="36"/>
      <c r="K148" s="36"/>
      <c r="L148" s="37">
        <f t="shared" si="6"/>
      </c>
      <c r="M148" s="104">
        <f t="shared" si="7"/>
      </c>
      <c r="N148" s="45">
        <f t="shared" si="8"/>
      </c>
      <c r="O148" s="37">
        <f t="shared" si="9"/>
      </c>
      <c r="P148" s="104">
        <f t="shared" si="10"/>
      </c>
      <c r="Q148" s="45">
        <f t="shared" si="11"/>
      </c>
    </row>
    <row r="149" spans="2:17" s="32" customFormat="1" ht="12">
      <c r="B149" s="21">
        <v>128</v>
      </c>
      <c r="C149" s="33"/>
      <c r="D149" s="40"/>
      <c r="E149" s="35"/>
      <c r="F149" s="35"/>
      <c r="G149" s="36"/>
      <c r="H149" s="36"/>
      <c r="I149" s="36"/>
      <c r="J149" s="36"/>
      <c r="K149" s="36"/>
      <c r="L149" s="37">
        <f t="shared" si="6"/>
      </c>
      <c r="M149" s="104">
        <f t="shared" si="7"/>
      </c>
      <c r="N149" s="45">
        <f t="shared" si="8"/>
      </c>
      <c r="O149" s="37">
        <f t="shared" si="9"/>
      </c>
      <c r="P149" s="104">
        <f t="shared" si="10"/>
      </c>
      <c r="Q149" s="45">
        <f t="shared" si="11"/>
      </c>
    </row>
    <row r="150" spans="2:17" s="32" customFormat="1" ht="12">
      <c r="B150" s="21">
        <v>129</v>
      </c>
      <c r="C150" s="33"/>
      <c r="D150" s="40"/>
      <c r="E150" s="35"/>
      <c r="F150" s="35"/>
      <c r="G150" s="36"/>
      <c r="H150" s="36"/>
      <c r="I150" s="36"/>
      <c r="J150" s="36"/>
      <c r="K150" s="36"/>
      <c r="L150" s="37">
        <f t="shared" si="6"/>
      </c>
      <c r="M150" s="104">
        <f t="shared" si="7"/>
      </c>
      <c r="N150" s="45">
        <f t="shared" si="8"/>
      </c>
      <c r="O150" s="37">
        <f t="shared" si="9"/>
      </c>
      <c r="P150" s="104">
        <f t="shared" si="10"/>
      </c>
      <c r="Q150" s="45">
        <f t="shared" si="11"/>
      </c>
    </row>
    <row r="151" spans="2:17" s="32" customFormat="1" ht="12">
      <c r="B151" s="21">
        <v>130</v>
      </c>
      <c r="C151" s="33"/>
      <c r="D151" s="40"/>
      <c r="E151" s="35"/>
      <c r="F151" s="35"/>
      <c r="G151" s="36"/>
      <c r="H151" s="36"/>
      <c r="I151" s="36"/>
      <c r="J151" s="36"/>
      <c r="K151" s="36"/>
      <c r="L151" s="37">
        <f aca="true" t="shared" si="12" ref="L151:L214">+IF(G151="","",IF(J151="",G151+90,""))</f>
      </c>
      <c r="M151" s="104">
        <f aca="true" t="shared" si="13" ref="M151:M214">+IF(L151="","",IF(N151="",IF((L151-20)&lt;$O$3,"注意",""),""))</f>
      </c>
      <c r="N151" s="45">
        <f aca="true" t="shared" si="14" ref="N151:N214">+IF(L151="","",IF(L151&lt;$O$3,"請求",""))</f>
      </c>
      <c r="O151" s="37">
        <f aca="true" t="shared" si="15" ref="O151:O214">+IF(G151="","",IF(K151="",G151+180,""))</f>
      </c>
      <c r="P151" s="104">
        <f aca="true" t="shared" si="16" ref="P151:P214">+IF(O151="","",IF(Q151="",IF((O151-20)&lt;$O$3,"注意",""),""))</f>
      </c>
      <c r="Q151" s="45">
        <f aca="true" t="shared" si="17" ref="Q151:Q214">+IF(O151="","",IF(O151&lt;$O$3,"請求",""))</f>
      </c>
    </row>
    <row r="152" spans="2:17" s="32" customFormat="1" ht="12">
      <c r="B152" s="21">
        <v>131</v>
      </c>
      <c r="C152" s="33"/>
      <c r="D152" s="40"/>
      <c r="E152" s="35"/>
      <c r="F152" s="35"/>
      <c r="G152" s="36"/>
      <c r="H152" s="36"/>
      <c r="I152" s="36"/>
      <c r="J152" s="36"/>
      <c r="K152" s="36"/>
      <c r="L152" s="37">
        <f t="shared" si="12"/>
      </c>
      <c r="M152" s="104">
        <f t="shared" si="13"/>
      </c>
      <c r="N152" s="45">
        <f t="shared" si="14"/>
      </c>
      <c r="O152" s="37">
        <f t="shared" si="15"/>
      </c>
      <c r="P152" s="104">
        <f t="shared" si="16"/>
      </c>
      <c r="Q152" s="45">
        <f t="shared" si="17"/>
      </c>
    </row>
    <row r="153" spans="2:17" s="32" customFormat="1" ht="12">
      <c r="B153" s="21">
        <v>132</v>
      </c>
      <c r="C153" s="33"/>
      <c r="D153" s="40"/>
      <c r="E153" s="35"/>
      <c r="F153" s="35"/>
      <c r="G153" s="36"/>
      <c r="H153" s="36"/>
      <c r="I153" s="36"/>
      <c r="J153" s="36"/>
      <c r="K153" s="36"/>
      <c r="L153" s="37">
        <f t="shared" si="12"/>
      </c>
      <c r="M153" s="104">
        <f t="shared" si="13"/>
      </c>
      <c r="N153" s="45">
        <f t="shared" si="14"/>
      </c>
      <c r="O153" s="37">
        <f t="shared" si="15"/>
      </c>
      <c r="P153" s="104">
        <f t="shared" si="16"/>
      </c>
      <c r="Q153" s="45">
        <f t="shared" si="17"/>
      </c>
    </row>
    <row r="154" spans="2:17" s="32" customFormat="1" ht="12">
      <c r="B154" s="21">
        <v>133</v>
      </c>
      <c r="C154" s="33"/>
      <c r="D154" s="40"/>
      <c r="E154" s="35"/>
      <c r="F154" s="35"/>
      <c r="G154" s="36"/>
      <c r="H154" s="36"/>
      <c r="I154" s="36"/>
      <c r="J154" s="36"/>
      <c r="K154" s="36"/>
      <c r="L154" s="37">
        <f t="shared" si="12"/>
      </c>
      <c r="M154" s="104">
        <f t="shared" si="13"/>
      </c>
      <c r="N154" s="45">
        <f t="shared" si="14"/>
      </c>
      <c r="O154" s="37">
        <f t="shared" si="15"/>
      </c>
      <c r="P154" s="104">
        <f t="shared" si="16"/>
      </c>
      <c r="Q154" s="45">
        <f t="shared" si="17"/>
      </c>
    </row>
    <row r="155" spans="2:17" s="32" customFormat="1" ht="12">
      <c r="B155" s="21">
        <v>134</v>
      </c>
      <c r="C155" s="33"/>
      <c r="D155" s="40"/>
      <c r="E155" s="35"/>
      <c r="F155" s="35"/>
      <c r="G155" s="36"/>
      <c r="H155" s="36"/>
      <c r="I155" s="36"/>
      <c r="J155" s="36"/>
      <c r="K155" s="36"/>
      <c r="L155" s="37">
        <f t="shared" si="12"/>
      </c>
      <c r="M155" s="104">
        <f t="shared" si="13"/>
      </c>
      <c r="N155" s="45">
        <f t="shared" si="14"/>
      </c>
      <c r="O155" s="37">
        <f t="shared" si="15"/>
      </c>
      <c r="P155" s="104">
        <f t="shared" si="16"/>
      </c>
      <c r="Q155" s="45">
        <f t="shared" si="17"/>
      </c>
    </row>
    <row r="156" spans="2:17" s="32" customFormat="1" ht="12">
      <c r="B156" s="21">
        <v>135</v>
      </c>
      <c r="C156" s="33"/>
      <c r="D156" s="40"/>
      <c r="E156" s="35"/>
      <c r="F156" s="35"/>
      <c r="G156" s="36"/>
      <c r="H156" s="36"/>
      <c r="I156" s="36"/>
      <c r="J156" s="36"/>
      <c r="K156" s="36"/>
      <c r="L156" s="37">
        <f t="shared" si="12"/>
      </c>
      <c r="M156" s="104">
        <f t="shared" si="13"/>
      </c>
      <c r="N156" s="45">
        <f t="shared" si="14"/>
      </c>
      <c r="O156" s="37">
        <f t="shared" si="15"/>
      </c>
      <c r="P156" s="104">
        <f t="shared" si="16"/>
      </c>
      <c r="Q156" s="45">
        <f t="shared" si="17"/>
      </c>
    </row>
    <row r="157" spans="2:17" s="32" customFormat="1" ht="12">
      <c r="B157" s="21">
        <v>136</v>
      </c>
      <c r="C157" s="33"/>
      <c r="D157" s="40"/>
      <c r="E157" s="35"/>
      <c r="F157" s="35"/>
      <c r="G157" s="36"/>
      <c r="H157" s="36"/>
      <c r="I157" s="36"/>
      <c r="J157" s="36"/>
      <c r="K157" s="36"/>
      <c r="L157" s="37">
        <f t="shared" si="12"/>
      </c>
      <c r="M157" s="104">
        <f t="shared" si="13"/>
      </c>
      <c r="N157" s="45">
        <f t="shared" si="14"/>
      </c>
      <c r="O157" s="37">
        <f t="shared" si="15"/>
      </c>
      <c r="P157" s="104">
        <f t="shared" si="16"/>
      </c>
      <c r="Q157" s="45">
        <f t="shared" si="17"/>
      </c>
    </row>
    <row r="158" spans="2:17" s="32" customFormat="1" ht="12">
      <c r="B158" s="21">
        <v>137</v>
      </c>
      <c r="C158" s="33"/>
      <c r="D158" s="40"/>
      <c r="E158" s="35"/>
      <c r="F158" s="35"/>
      <c r="G158" s="36"/>
      <c r="H158" s="36"/>
      <c r="I158" s="36"/>
      <c r="J158" s="36"/>
      <c r="K158" s="36"/>
      <c r="L158" s="37">
        <f t="shared" si="12"/>
      </c>
      <c r="M158" s="104">
        <f t="shared" si="13"/>
      </c>
      <c r="N158" s="45">
        <f t="shared" si="14"/>
      </c>
      <c r="O158" s="37">
        <f t="shared" si="15"/>
      </c>
      <c r="P158" s="104">
        <f t="shared" si="16"/>
      </c>
      <c r="Q158" s="45">
        <f t="shared" si="17"/>
      </c>
    </row>
    <row r="159" spans="2:17" s="32" customFormat="1" ht="12">
      <c r="B159" s="21">
        <v>138</v>
      </c>
      <c r="C159" s="33"/>
      <c r="D159" s="40"/>
      <c r="E159" s="35"/>
      <c r="F159" s="35"/>
      <c r="G159" s="36"/>
      <c r="H159" s="36"/>
      <c r="I159" s="36"/>
      <c r="J159" s="36"/>
      <c r="K159" s="36"/>
      <c r="L159" s="37">
        <f t="shared" si="12"/>
      </c>
      <c r="M159" s="104">
        <f t="shared" si="13"/>
      </c>
      <c r="N159" s="45">
        <f t="shared" si="14"/>
      </c>
      <c r="O159" s="37">
        <f t="shared" si="15"/>
      </c>
      <c r="P159" s="104">
        <f t="shared" si="16"/>
      </c>
      <c r="Q159" s="45">
        <f t="shared" si="17"/>
      </c>
    </row>
    <row r="160" spans="2:17" s="32" customFormat="1" ht="12">
      <c r="B160" s="21">
        <v>139</v>
      </c>
      <c r="C160" s="33"/>
      <c r="D160" s="40"/>
      <c r="E160" s="35"/>
      <c r="F160" s="35"/>
      <c r="G160" s="36"/>
      <c r="H160" s="36"/>
      <c r="I160" s="36"/>
      <c r="J160" s="36"/>
      <c r="K160" s="36"/>
      <c r="L160" s="37">
        <f t="shared" si="12"/>
      </c>
      <c r="M160" s="104">
        <f t="shared" si="13"/>
      </c>
      <c r="N160" s="45">
        <f t="shared" si="14"/>
      </c>
      <c r="O160" s="37">
        <f t="shared" si="15"/>
      </c>
      <c r="P160" s="104">
        <f t="shared" si="16"/>
      </c>
      <c r="Q160" s="45">
        <f t="shared" si="17"/>
      </c>
    </row>
    <row r="161" spans="2:17" s="32" customFormat="1" ht="12">
      <c r="B161" s="21">
        <v>140</v>
      </c>
      <c r="C161" s="33"/>
      <c r="D161" s="40"/>
      <c r="E161" s="35"/>
      <c r="F161" s="35"/>
      <c r="G161" s="36"/>
      <c r="H161" s="36"/>
      <c r="I161" s="36"/>
      <c r="J161" s="36"/>
      <c r="K161" s="36"/>
      <c r="L161" s="37">
        <f t="shared" si="12"/>
      </c>
      <c r="M161" s="104">
        <f t="shared" si="13"/>
      </c>
      <c r="N161" s="45">
        <f t="shared" si="14"/>
      </c>
      <c r="O161" s="37">
        <f t="shared" si="15"/>
      </c>
      <c r="P161" s="104">
        <f t="shared" si="16"/>
      </c>
      <c r="Q161" s="45">
        <f t="shared" si="17"/>
      </c>
    </row>
    <row r="162" spans="2:17" s="32" customFormat="1" ht="12">
      <c r="B162" s="21">
        <v>141</v>
      </c>
      <c r="C162" s="33"/>
      <c r="D162" s="40"/>
      <c r="E162" s="35"/>
      <c r="F162" s="35"/>
      <c r="G162" s="36"/>
      <c r="H162" s="36"/>
      <c r="I162" s="36"/>
      <c r="J162" s="36"/>
      <c r="K162" s="36"/>
      <c r="L162" s="37">
        <f t="shared" si="12"/>
      </c>
      <c r="M162" s="104">
        <f t="shared" si="13"/>
      </c>
      <c r="N162" s="45">
        <f t="shared" si="14"/>
      </c>
      <c r="O162" s="37">
        <f t="shared" si="15"/>
      </c>
      <c r="P162" s="104">
        <f t="shared" si="16"/>
      </c>
      <c r="Q162" s="45">
        <f t="shared" si="17"/>
      </c>
    </row>
    <row r="163" spans="2:17" s="32" customFormat="1" ht="12">
      <c r="B163" s="21">
        <v>142</v>
      </c>
      <c r="C163" s="33"/>
      <c r="D163" s="40"/>
      <c r="E163" s="35"/>
      <c r="F163" s="35"/>
      <c r="G163" s="36"/>
      <c r="H163" s="36"/>
      <c r="I163" s="36"/>
      <c r="J163" s="36"/>
      <c r="K163" s="36"/>
      <c r="L163" s="37">
        <f t="shared" si="12"/>
      </c>
      <c r="M163" s="104">
        <f t="shared" si="13"/>
      </c>
      <c r="N163" s="45">
        <f t="shared" si="14"/>
      </c>
      <c r="O163" s="37">
        <f t="shared" si="15"/>
      </c>
      <c r="P163" s="104">
        <f t="shared" si="16"/>
      </c>
      <c r="Q163" s="45">
        <f t="shared" si="17"/>
      </c>
    </row>
    <row r="164" spans="2:17" s="32" customFormat="1" ht="12">
      <c r="B164" s="21">
        <v>143</v>
      </c>
      <c r="C164" s="33"/>
      <c r="D164" s="40"/>
      <c r="E164" s="35"/>
      <c r="F164" s="35"/>
      <c r="G164" s="36"/>
      <c r="H164" s="36"/>
      <c r="I164" s="36"/>
      <c r="J164" s="36"/>
      <c r="K164" s="36"/>
      <c r="L164" s="37">
        <f t="shared" si="12"/>
      </c>
      <c r="M164" s="104">
        <f t="shared" si="13"/>
      </c>
      <c r="N164" s="45">
        <f t="shared" si="14"/>
      </c>
      <c r="O164" s="37">
        <f t="shared" si="15"/>
      </c>
      <c r="P164" s="104">
        <f t="shared" si="16"/>
      </c>
      <c r="Q164" s="45">
        <f t="shared" si="17"/>
      </c>
    </row>
    <row r="165" spans="2:17" s="32" customFormat="1" ht="12">
      <c r="B165" s="21">
        <v>144</v>
      </c>
      <c r="C165" s="33"/>
      <c r="D165" s="40"/>
      <c r="E165" s="35"/>
      <c r="F165" s="35"/>
      <c r="G165" s="36"/>
      <c r="H165" s="36"/>
      <c r="I165" s="36"/>
      <c r="J165" s="36"/>
      <c r="K165" s="36"/>
      <c r="L165" s="37">
        <f t="shared" si="12"/>
      </c>
      <c r="M165" s="104">
        <f t="shared" si="13"/>
      </c>
      <c r="N165" s="45">
        <f t="shared" si="14"/>
      </c>
      <c r="O165" s="37">
        <f t="shared" si="15"/>
      </c>
      <c r="P165" s="104">
        <f t="shared" si="16"/>
      </c>
      <c r="Q165" s="45">
        <f t="shared" si="17"/>
      </c>
    </row>
    <row r="166" spans="2:17" s="32" customFormat="1" ht="12">
      <c r="B166" s="21">
        <v>145</v>
      </c>
      <c r="C166" s="33"/>
      <c r="D166" s="40"/>
      <c r="E166" s="35"/>
      <c r="F166" s="35"/>
      <c r="G166" s="36"/>
      <c r="H166" s="36"/>
      <c r="I166" s="36"/>
      <c r="J166" s="36"/>
      <c r="K166" s="36"/>
      <c r="L166" s="37">
        <f t="shared" si="12"/>
      </c>
      <c r="M166" s="104">
        <f t="shared" si="13"/>
      </c>
      <c r="N166" s="45">
        <f t="shared" si="14"/>
      </c>
      <c r="O166" s="37">
        <f t="shared" si="15"/>
      </c>
      <c r="P166" s="104">
        <f t="shared" si="16"/>
      </c>
      <c r="Q166" s="45">
        <f t="shared" si="17"/>
      </c>
    </row>
    <row r="167" spans="2:17" s="32" customFormat="1" ht="12">
      <c r="B167" s="21">
        <v>146</v>
      </c>
      <c r="C167" s="33"/>
      <c r="D167" s="40"/>
      <c r="E167" s="35"/>
      <c r="F167" s="35"/>
      <c r="G167" s="36"/>
      <c r="H167" s="36"/>
      <c r="I167" s="36"/>
      <c r="J167" s="36"/>
      <c r="K167" s="36"/>
      <c r="L167" s="37">
        <f t="shared" si="12"/>
      </c>
      <c r="M167" s="104">
        <f t="shared" si="13"/>
      </c>
      <c r="N167" s="45">
        <f t="shared" si="14"/>
      </c>
      <c r="O167" s="37">
        <f t="shared" si="15"/>
      </c>
      <c r="P167" s="104">
        <f t="shared" si="16"/>
      </c>
      <c r="Q167" s="45">
        <f t="shared" si="17"/>
      </c>
    </row>
    <row r="168" spans="2:17" s="32" customFormat="1" ht="12">
      <c r="B168" s="21">
        <v>147</v>
      </c>
      <c r="C168" s="33"/>
      <c r="D168" s="40"/>
      <c r="E168" s="35"/>
      <c r="F168" s="35"/>
      <c r="G168" s="36"/>
      <c r="H168" s="36"/>
      <c r="I168" s="36"/>
      <c r="J168" s="36"/>
      <c r="K168" s="36"/>
      <c r="L168" s="37">
        <f t="shared" si="12"/>
      </c>
      <c r="M168" s="104">
        <f t="shared" si="13"/>
      </c>
      <c r="N168" s="45">
        <f t="shared" si="14"/>
      </c>
      <c r="O168" s="37">
        <f t="shared" si="15"/>
      </c>
      <c r="P168" s="104">
        <f t="shared" si="16"/>
      </c>
      <c r="Q168" s="45">
        <f t="shared" si="17"/>
      </c>
    </row>
    <row r="169" spans="2:17" s="32" customFormat="1" ht="12">
      <c r="B169" s="21">
        <v>148</v>
      </c>
      <c r="C169" s="33"/>
      <c r="D169" s="40"/>
      <c r="E169" s="35"/>
      <c r="F169" s="35"/>
      <c r="G169" s="36"/>
      <c r="H169" s="36"/>
      <c r="I169" s="36"/>
      <c r="J169" s="36"/>
      <c r="K169" s="36"/>
      <c r="L169" s="37">
        <f t="shared" si="12"/>
      </c>
      <c r="M169" s="104">
        <f t="shared" si="13"/>
      </c>
      <c r="N169" s="45">
        <f t="shared" si="14"/>
      </c>
      <c r="O169" s="37">
        <f t="shared" si="15"/>
      </c>
      <c r="P169" s="104">
        <f t="shared" si="16"/>
      </c>
      <c r="Q169" s="45">
        <f t="shared" si="17"/>
      </c>
    </row>
    <row r="170" spans="2:17" s="32" customFormat="1" ht="12">
      <c r="B170" s="21">
        <v>149</v>
      </c>
      <c r="C170" s="33"/>
      <c r="D170" s="40"/>
      <c r="E170" s="35"/>
      <c r="F170" s="35"/>
      <c r="G170" s="36"/>
      <c r="H170" s="36"/>
      <c r="I170" s="36"/>
      <c r="J170" s="36"/>
      <c r="K170" s="36"/>
      <c r="L170" s="37">
        <f t="shared" si="12"/>
      </c>
      <c r="M170" s="104">
        <f t="shared" si="13"/>
      </c>
      <c r="N170" s="45">
        <f t="shared" si="14"/>
      </c>
      <c r="O170" s="37">
        <f t="shared" si="15"/>
      </c>
      <c r="P170" s="104">
        <f t="shared" si="16"/>
      </c>
      <c r="Q170" s="45">
        <f t="shared" si="17"/>
      </c>
    </row>
    <row r="171" spans="2:17" s="32" customFormat="1" ht="12">
      <c r="B171" s="21">
        <v>150</v>
      </c>
      <c r="C171" s="33"/>
      <c r="D171" s="40"/>
      <c r="E171" s="35"/>
      <c r="F171" s="35"/>
      <c r="G171" s="36"/>
      <c r="H171" s="36"/>
      <c r="I171" s="36"/>
      <c r="J171" s="36"/>
      <c r="K171" s="36"/>
      <c r="L171" s="37">
        <f t="shared" si="12"/>
      </c>
      <c r="M171" s="104">
        <f t="shared" si="13"/>
      </c>
      <c r="N171" s="45">
        <f t="shared" si="14"/>
      </c>
      <c r="O171" s="37">
        <f t="shared" si="15"/>
      </c>
      <c r="P171" s="104">
        <f t="shared" si="16"/>
      </c>
      <c r="Q171" s="45">
        <f t="shared" si="17"/>
      </c>
    </row>
    <row r="172" spans="2:17" s="32" customFormat="1" ht="12">
      <c r="B172" s="21">
        <v>151</v>
      </c>
      <c r="C172" s="33"/>
      <c r="D172" s="40"/>
      <c r="E172" s="35"/>
      <c r="F172" s="35"/>
      <c r="G172" s="36"/>
      <c r="H172" s="36"/>
      <c r="I172" s="36"/>
      <c r="J172" s="36"/>
      <c r="K172" s="36"/>
      <c r="L172" s="37">
        <f t="shared" si="12"/>
      </c>
      <c r="M172" s="104">
        <f t="shared" si="13"/>
      </c>
      <c r="N172" s="45">
        <f t="shared" si="14"/>
      </c>
      <c r="O172" s="37">
        <f t="shared" si="15"/>
      </c>
      <c r="P172" s="104">
        <f t="shared" si="16"/>
      </c>
      <c r="Q172" s="45">
        <f t="shared" si="17"/>
      </c>
    </row>
    <row r="173" spans="2:17" s="32" customFormat="1" ht="12">
      <c r="B173" s="21">
        <v>152</v>
      </c>
      <c r="C173" s="33"/>
      <c r="D173" s="40"/>
      <c r="E173" s="35"/>
      <c r="F173" s="35"/>
      <c r="G173" s="36"/>
      <c r="H173" s="36"/>
      <c r="I173" s="36"/>
      <c r="J173" s="36"/>
      <c r="K173" s="36"/>
      <c r="L173" s="37">
        <f t="shared" si="12"/>
      </c>
      <c r="M173" s="104">
        <f t="shared" si="13"/>
      </c>
      <c r="N173" s="45">
        <f t="shared" si="14"/>
      </c>
      <c r="O173" s="37">
        <f t="shared" si="15"/>
      </c>
      <c r="P173" s="104">
        <f t="shared" si="16"/>
      </c>
      <c r="Q173" s="45">
        <f t="shared" si="17"/>
      </c>
    </row>
    <row r="174" spans="2:17" s="32" customFormat="1" ht="12">
      <c r="B174" s="21">
        <v>153</v>
      </c>
      <c r="C174" s="33"/>
      <c r="D174" s="40"/>
      <c r="E174" s="35"/>
      <c r="F174" s="35"/>
      <c r="G174" s="36"/>
      <c r="H174" s="36"/>
      <c r="I174" s="36"/>
      <c r="J174" s="36"/>
      <c r="K174" s="36"/>
      <c r="L174" s="37">
        <f t="shared" si="12"/>
      </c>
      <c r="M174" s="104">
        <f t="shared" si="13"/>
      </c>
      <c r="N174" s="45">
        <f t="shared" si="14"/>
      </c>
      <c r="O174" s="37">
        <f t="shared" si="15"/>
      </c>
      <c r="P174" s="104">
        <f t="shared" si="16"/>
      </c>
      <c r="Q174" s="45">
        <f t="shared" si="17"/>
      </c>
    </row>
    <row r="175" spans="2:17" s="32" customFormat="1" ht="12">
      <c r="B175" s="21">
        <v>154</v>
      </c>
      <c r="C175" s="33"/>
      <c r="D175" s="40"/>
      <c r="E175" s="35"/>
      <c r="F175" s="35"/>
      <c r="G175" s="36"/>
      <c r="H175" s="36"/>
      <c r="I175" s="36"/>
      <c r="J175" s="36"/>
      <c r="K175" s="36"/>
      <c r="L175" s="37">
        <f t="shared" si="12"/>
      </c>
      <c r="M175" s="104">
        <f t="shared" si="13"/>
      </c>
      <c r="N175" s="45">
        <f t="shared" si="14"/>
      </c>
      <c r="O175" s="37">
        <f t="shared" si="15"/>
      </c>
      <c r="P175" s="104">
        <f t="shared" si="16"/>
      </c>
      <c r="Q175" s="45">
        <f t="shared" si="17"/>
      </c>
    </row>
    <row r="176" spans="2:17" s="32" customFormat="1" ht="12">
      <c r="B176" s="21">
        <v>155</v>
      </c>
      <c r="C176" s="33"/>
      <c r="D176" s="40"/>
      <c r="E176" s="35"/>
      <c r="F176" s="35"/>
      <c r="G176" s="36"/>
      <c r="H176" s="36"/>
      <c r="I176" s="36"/>
      <c r="J176" s="36"/>
      <c r="K176" s="36"/>
      <c r="L176" s="37">
        <f t="shared" si="12"/>
      </c>
      <c r="M176" s="104">
        <f t="shared" si="13"/>
      </c>
      <c r="N176" s="45">
        <f t="shared" si="14"/>
      </c>
      <c r="O176" s="37">
        <f t="shared" si="15"/>
      </c>
      <c r="P176" s="104">
        <f t="shared" si="16"/>
      </c>
      <c r="Q176" s="45">
        <f t="shared" si="17"/>
      </c>
    </row>
    <row r="177" spans="2:17" s="32" customFormat="1" ht="12">
      <c r="B177" s="21">
        <v>156</v>
      </c>
      <c r="C177" s="33"/>
      <c r="D177" s="40"/>
      <c r="E177" s="35"/>
      <c r="F177" s="35"/>
      <c r="G177" s="36"/>
      <c r="H177" s="36"/>
      <c r="I177" s="36"/>
      <c r="J177" s="36"/>
      <c r="K177" s="36"/>
      <c r="L177" s="37">
        <f t="shared" si="12"/>
      </c>
      <c r="M177" s="104">
        <f t="shared" si="13"/>
      </c>
      <c r="N177" s="45">
        <f t="shared" si="14"/>
      </c>
      <c r="O177" s="37">
        <f t="shared" si="15"/>
      </c>
      <c r="P177" s="104">
        <f t="shared" si="16"/>
      </c>
      <c r="Q177" s="45">
        <f t="shared" si="17"/>
      </c>
    </row>
    <row r="178" spans="2:17" s="32" customFormat="1" ht="12">
      <c r="B178" s="21">
        <v>157</v>
      </c>
      <c r="C178" s="33"/>
      <c r="D178" s="40"/>
      <c r="E178" s="35"/>
      <c r="F178" s="35"/>
      <c r="G178" s="36"/>
      <c r="H178" s="36"/>
      <c r="I178" s="36"/>
      <c r="J178" s="36"/>
      <c r="K178" s="36"/>
      <c r="L178" s="37">
        <f t="shared" si="12"/>
      </c>
      <c r="M178" s="104">
        <f t="shared" si="13"/>
      </c>
      <c r="N178" s="45">
        <f t="shared" si="14"/>
      </c>
      <c r="O178" s="37">
        <f t="shared" si="15"/>
      </c>
      <c r="P178" s="104">
        <f t="shared" si="16"/>
      </c>
      <c r="Q178" s="45">
        <f t="shared" si="17"/>
      </c>
    </row>
    <row r="179" spans="2:17" s="32" customFormat="1" ht="12">
      <c r="B179" s="21">
        <v>158</v>
      </c>
      <c r="C179" s="33"/>
      <c r="D179" s="40"/>
      <c r="E179" s="35"/>
      <c r="F179" s="35"/>
      <c r="G179" s="36"/>
      <c r="H179" s="36"/>
      <c r="I179" s="36"/>
      <c r="J179" s="36"/>
      <c r="K179" s="36"/>
      <c r="L179" s="37">
        <f t="shared" si="12"/>
      </c>
      <c r="M179" s="104">
        <f t="shared" si="13"/>
      </c>
      <c r="N179" s="45">
        <f t="shared" si="14"/>
      </c>
      <c r="O179" s="37">
        <f t="shared" si="15"/>
      </c>
      <c r="P179" s="104">
        <f t="shared" si="16"/>
      </c>
      <c r="Q179" s="45">
        <f t="shared" si="17"/>
      </c>
    </row>
    <row r="180" spans="2:17" s="32" customFormat="1" ht="12">
      <c r="B180" s="21">
        <v>159</v>
      </c>
      <c r="C180" s="33"/>
      <c r="D180" s="40"/>
      <c r="E180" s="35"/>
      <c r="F180" s="35"/>
      <c r="G180" s="36"/>
      <c r="H180" s="36"/>
      <c r="I180" s="36"/>
      <c r="J180" s="36"/>
      <c r="K180" s="36"/>
      <c r="L180" s="37">
        <f t="shared" si="12"/>
      </c>
      <c r="M180" s="104">
        <f t="shared" si="13"/>
      </c>
      <c r="N180" s="45">
        <f t="shared" si="14"/>
      </c>
      <c r="O180" s="37">
        <f t="shared" si="15"/>
      </c>
      <c r="P180" s="104">
        <f t="shared" si="16"/>
      </c>
      <c r="Q180" s="45">
        <f t="shared" si="17"/>
      </c>
    </row>
    <row r="181" spans="2:17" s="32" customFormat="1" ht="12">
      <c r="B181" s="21">
        <v>160</v>
      </c>
      <c r="C181" s="33"/>
      <c r="D181" s="40"/>
      <c r="E181" s="35"/>
      <c r="F181" s="35"/>
      <c r="G181" s="36"/>
      <c r="H181" s="36"/>
      <c r="I181" s="36"/>
      <c r="J181" s="36"/>
      <c r="K181" s="36"/>
      <c r="L181" s="37">
        <f t="shared" si="12"/>
      </c>
      <c r="M181" s="104">
        <f t="shared" si="13"/>
      </c>
      <c r="N181" s="45">
        <f t="shared" si="14"/>
      </c>
      <c r="O181" s="37">
        <f t="shared" si="15"/>
      </c>
      <c r="P181" s="104">
        <f t="shared" si="16"/>
      </c>
      <c r="Q181" s="45">
        <f t="shared" si="17"/>
      </c>
    </row>
    <row r="182" spans="2:17" s="32" customFormat="1" ht="12">
      <c r="B182" s="21">
        <v>161</v>
      </c>
      <c r="C182" s="33"/>
      <c r="D182" s="40"/>
      <c r="E182" s="35"/>
      <c r="F182" s="35"/>
      <c r="G182" s="36"/>
      <c r="H182" s="36"/>
      <c r="I182" s="36"/>
      <c r="J182" s="36"/>
      <c r="K182" s="36"/>
      <c r="L182" s="37">
        <f t="shared" si="12"/>
      </c>
      <c r="M182" s="104">
        <f t="shared" si="13"/>
      </c>
      <c r="N182" s="45">
        <f t="shared" si="14"/>
      </c>
      <c r="O182" s="37">
        <f t="shared" si="15"/>
      </c>
      <c r="P182" s="104">
        <f t="shared" si="16"/>
      </c>
      <c r="Q182" s="45">
        <f t="shared" si="17"/>
      </c>
    </row>
    <row r="183" spans="2:17" s="32" customFormat="1" ht="12">
      <c r="B183" s="21">
        <v>162</v>
      </c>
      <c r="C183" s="33"/>
      <c r="D183" s="40"/>
      <c r="E183" s="35"/>
      <c r="F183" s="35"/>
      <c r="G183" s="36"/>
      <c r="H183" s="36"/>
      <c r="I183" s="36"/>
      <c r="J183" s="36"/>
      <c r="K183" s="36"/>
      <c r="L183" s="37">
        <f t="shared" si="12"/>
      </c>
      <c r="M183" s="104">
        <f t="shared" si="13"/>
      </c>
      <c r="N183" s="45">
        <f t="shared" si="14"/>
      </c>
      <c r="O183" s="37">
        <f t="shared" si="15"/>
      </c>
      <c r="P183" s="104">
        <f t="shared" si="16"/>
      </c>
      <c r="Q183" s="45">
        <f t="shared" si="17"/>
      </c>
    </row>
    <row r="184" spans="2:17" s="32" customFormat="1" ht="12">
      <c r="B184" s="21">
        <v>163</v>
      </c>
      <c r="C184" s="33"/>
      <c r="D184" s="40"/>
      <c r="E184" s="35"/>
      <c r="F184" s="35"/>
      <c r="G184" s="36"/>
      <c r="H184" s="36"/>
      <c r="I184" s="36"/>
      <c r="J184" s="36"/>
      <c r="K184" s="36"/>
      <c r="L184" s="37">
        <f t="shared" si="12"/>
      </c>
      <c r="M184" s="104">
        <f t="shared" si="13"/>
      </c>
      <c r="N184" s="45">
        <f t="shared" si="14"/>
      </c>
      <c r="O184" s="37">
        <f t="shared" si="15"/>
      </c>
      <c r="P184" s="104">
        <f t="shared" si="16"/>
      </c>
      <c r="Q184" s="45">
        <f t="shared" si="17"/>
      </c>
    </row>
    <row r="185" spans="2:17" s="32" customFormat="1" ht="12">
      <c r="B185" s="21">
        <v>164</v>
      </c>
      <c r="C185" s="33"/>
      <c r="D185" s="40"/>
      <c r="E185" s="35"/>
      <c r="F185" s="35"/>
      <c r="G185" s="36"/>
      <c r="H185" s="36"/>
      <c r="I185" s="36"/>
      <c r="J185" s="36"/>
      <c r="K185" s="36"/>
      <c r="L185" s="37">
        <f t="shared" si="12"/>
      </c>
      <c r="M185" s="104">
        <f t="shared" si="13"/>
      </c>
      <c r="N185" s="45">
        <f t="shared" si="14"/>
      </c>
      <c r="O185" s="37">
        <f t="shared" si="15"/>
      </c>
      <c r="P185" s="104">
        <f t="shared" si="16"/>
      </c>
      <c r="Q185" s="45">
        <f t="shared" si="17"/>
      </c>
    </row>
    <row r="186" spans="2:17" s="32" customFormat="1" ht="12">
      <c r="B186" s="21">
        <v>165</v>
      </c>
      <c r="C186" s="33"/>
      <c r="D186" s="40"/>
      <c r="E186" s="35"/>
      <c r="F186" s="35"/>
      <c r="G186" s="36"/>
      <c r="H186" s="36"/>
      <c r="I186" s="36"/>
      <c r="J186" s="36"/>
      <c r="K186" s="36"/>
      <c r="L186" s="37">
        <f t="shared" si="12"/>
      </c>
      <c r="M186" s="104">
        <f t="shared" si="13"/>
      </c>
      <c r="N186" s="45">
        <f t="shared" si="14"/>
      </c>
      <c r="O186" s="37">
        <f t="shared" si="15"/>
      </c>
      <c r="P186" s="104">
        <f t="shared" si="16"/>
      </c>
      <c r="Q186" s="45">
        <f t="shared" si="17"/>
      </c>
    </row>
    <row r="187" spans="2:17" s="32" customFormat="1" ht="12">
      <c r="B187" s="21">
        <v>166</v>
      </c>
      <c r="C187" s="33"/>
      <c r="D187" s="40"/>
      <c r="E187" s="35"/>
      <c r="F187" s="35"/>
      <c r="G187" s="36"/>
      <c r="H187" s="36"/>
      <c r="I187" s="36"/>
      <c r="J187" s="36"/>
      <c r="K187" s="36"/>
      <c r="L187" s="37">
        <f t="shared" si="12"/>
      </c>
      <c r="M187" s="104">
        <f t="shared" si="13"/>
      </c>
      <c r="N187" s="45">
        <f t="shared" si="14"/>
      </c>
      <c r="O187" s="37">
        <f t="shared" si="15"/>
      </c>
      <c r="P187" s="104">
        <f t="shared" si="16"/>
      </c>
      <c r="Q187" s="45">
        <f t="shared" si="17"/>
      </c>
    </row>
    <row r="188" spans="2:17" s="32" customFormat="1" ht="12">
      <c r="B188" s="21">
        <v>167</v>
      </c>
      <c r="C188" s="33"/>
      <c r="D188" s="40"/>
      <c r="E188" s="35"/>
      <c r="F188" s="35"/>
      <c r="G188" s="36"/>
      <c r="H188" s="36"/>
      <c r="I188" s="36"/>
      <c r="J188" s="36"/>
      <c r="K188" s="36"/>
      <c r="L188" s="37">
        <f t="shared" si="12"/>
      </c>
      <c r="M188" s="104">
        <f t="shared" si="13"/>
      </c>
      <c r="N188" s="45">
        <f t="shared" si="14"/>
      </c>
      <c r="O188" s="37">
        <f t="shared" si="15"/>
      </c>
      <c r="P188" s="104">
        <f t="shared" si="16"/>
      </c>
      <c r="Q188" s="45">
        <f t="shared" si="17"/>
      </c>
    </row>
    <row r="189" spans="2:17" s="32" customFormat="1" ht="12">
      <c r="B189" s="21">
        <v>168</v>
      </c>
      <c r="C189" s="33"/>
      <c r="D189" s="40"/>
      <c r="E189" s="35"/>
      <c r="F189" s="35"/>
      <c r="G189" s="36"/>
      <c r="H189" s="36"/>
      <c r="I189" s="36"/>
      <c r="J189" s="36"/>
      <c r="K189" s="36"/>
      <c r="L189" s="37">
        <f t="shared" si="12"/>
      </c>
      <c r="M189" s="104">
        <f t="shared" si="13"/>
      </c>
      <c r="N189" s="45">
        <f t="shared" si="14"/>
      </c>
      <c r="O189" s="37">
        <f t="shared" si="15"/>
      </c>
      <c r="P189" s="104">
        <f t="shared" si="16"/>
      </c>
      <c r="Q189" s="45">
        <f t="shared" si="17"/>
      </c>
    </row>
    <row r="190" spans="2:17" s="32" customFormat="1" ht="12">
      <c r="B190" s="21">
        <v>169</v>
      </c>
      <c r="C190" s="33"/>
      <c r="D190" s="40"/>
      <c r="E190" s="35"/>
      <c r="F190" s="35"/>
      <c r="G190" s="36"/>
      <c r="H190" s="36"/>
      <c r="I190" s="36"/>
      <c r="J190" s="36"/>
      <c r="K190" s="36"/>
      <c r="L190" s="37">
        <f t="shared" si="12"/>
      </c>
      <c r="M190" s="104">
        <f t="shared" si="13"/>
      </c>
      <c r="N190" s="45">
        <f t="shared" si="14"/>
      </c>
      <c r="O190" s="37">
        <f t="shared" si="15"/>
      </c>
      <c r="P190" s="104">
        <f t="shared" si="16"/>
      </c>
      <c r="Q190" s="45">
        <f t="shared" si="17"/>
      </c>
    </row>
    <row r="191" spans="2:17" s="32" customFormat="1" ht="12">
      <c r="B191" s="21">
        <v>170</v>
      </c>
      <c r="C191" s="33"/>
      <c r="D191" s="40"/>
      <c r="E191" s="35"/>
      <c r="F191" s="35"/>
      <c r="G191" s="36"/>
      <c r="H191" s="36"/>
      <c r="I191" s="36"/>
      <c r="J191" s="36"/>
      <c r="K191" s="36"/>
      <c r="L191" s="37">
        <f t="shared" si="12"/>
      </c>
      <c r="M191" s="104">
        <f t="shared" si="13"/>
      </c>
      <c r="N191" s="45">
        <f t="shared" si="14"/>
      </c>
      <c r="O191" s="37">
        <f t="shared" si="15"/>
      </c>
      <c r="P191" s="104">
        <f t="shared" si="16"/>
      </c>
      <c r="Q191" s="45">
        <f t="shared" si="17"/>
      </c>
    </row>
    <row r="192" spans="2:17" s="32" customFormat="1" ht="12">
      <c r="B192" s="21">
        <v>171</v>
      </c>
      <c r="C192" s="33"/>
      <c r="D192" s="40"/>
      <c r="E192" s="35"/>
      <c r="F192" s="35"/>
      <c r="G192" s="36"/>
      <c r="H192" s="36"/>
      <c r="I192" s="36"/>
      <c r="J192" s="36"/>
      <c r="K192" s="36"/>
      <c r="L192" s="37">
        <f t="shared" si="12"/>
      </c>
      <c r="M192" s="104">
        <f t="shared" si="13"/>
      </c>
      <c r="N192" s="45">
        <f t="shared" si="14"/>
      </c>
      <c r="O192" s="37">
        <f t="shared" si="15"/>
      </c>
      <c r="P192" s="104">
        <f t="shared" si="16"/>
      </c>
      <c r="Q192" s="45">
        <f t="shared" si="17"/>
      </c>
    </row>
    <row r="193" spans="2:17" s="32" customFormat="1" ht="12">
      <c r="B193" s="21">
        <v>172</v>
      </c>
      <c r="C193" s="33"/>
      <c r="D193" s="40"/>
      <c r="E193" s="35"/>
      <c r="F193" s="35"/>
      <c r="G193" s="36"/>
      <c r="H193" s="36"/>
      <c r="I193" s="36"/>
      <c r="J193" s="36"/>
      <c r="K193" s="36"/>
      <c r="L193" s="37">
        <f t="shared" si="12"/>
      </c>
      <c r="M193" s="104">
        <f t="shared" si="13"/>
      </c>
      <c r="N193" s="45">
        <f t="shared" si="14"/>
      </c>
      <c r="O193" s="37">
        <f t="shared" si="15"/>
      </c>
      <c r="P193" s="104">
        <f t="shared" si="16"/>
      </c>
      <c r="Q193" s="45">
        <f t="shared" si="17"/>
      </c>
    </row>
    <row r="194" spans="2:17" s="32" customFormat="1" ht="12">
      <c r="B194" s="21">
        <v>173</v>
      </c>
      <c r="C194" s="33"/>
      <c r="D194" s="40"/>
      <c r="E194" s="35"/>
      <c r="F194" s="35"/>
      <c r="G194" s="36"/>
      <c r="H194" s="36"/>
      <c r="I194" s="36"/>
      <c r="J194" s="36"/>
      <c r="K194" s="36"/>
      <c r="L194" s="37">
        <f t="shared" si="12"/>
      </c>
      <c r="M194" s="104">
        <f t="shared" si="13"/>
      </c>
      <c r="N194" s="45">
        <f t="shared" si="14"/>
      </c>
      <c r="O194" s="37">
        <f t="shared" si="15"/>
      </c>
      <c r="P194" s="104">
        <f t="shared" si="16"/>
      </c>
      <c r="Q194" s="45">
        <f t="shared" si="17"/>
      </c>
    </row>
    <row r="195" spans="2:17" s="32" customFormat="1" ht="12">
      <c r="B195" s="21">
        <v>174</v>
      </c>
      <c r="C195" s="33"/>
      <c r="D195" s="40"/>
      <c r="E195" s="35"/>
      <c r="F195" s="35"/>
      <c r="G195" s="36"/>
      <c r="H195" s="36"/>
      <c r="I195" s="36"/>
      <c r="J195" s="36"/>
      <c r="K195" s="36"/>
      <c r="L195" s="37">
        <f t="shared" si="12"/>
      </c>
      <c r="M195" s="104">
        <f t="shared" si="13"/>
      </c>
      <c r="N195" s="45">
        <f t="shared" si="14"/>
      </c>
      <c r="O195" s="37">
        <f t="shared" si="15"/>
      </c>
      <c r="P195" s="104">
        <f t="shared" si="16"/>
      </c>
      <c r="Q195" s="45">
        <f t="shared" si="17"/>
      </c>
    </row>
    <row r="196" spans="2:17" s="32" customFormat="1" ht="12">
      <c r="B196" s="21">
        <v>175</v>
      </c>
      <c r="C196" s="33"/>
      <c r="D196" s="40"/>
      <c r="E196" s="35"/>
      <c r="F196" s="35"/>
      <c r="G196" s="36"/>
      <c r="H196" s="36"/>
      <c r="I196" s="36"/>
      <c r="J196" s="36"/>
      <c r="K196" s="36"/>
      <c r="L196" s="37">
        <f t="shared" si="12"/>
      </c>
      <c r="M196" s="104">
        <f t="shared" si="13"/>
      </c>
      <c r="N196" s="45">
        <f t="shared" si="14"/>
      </c>
      <c r="O196" s="37">
        <f t="shared" si="15"/>
      </c>
      <c r="P196" s="104">
        <f t="shared" si="16"/>
      </c>
      <c r="Q196" s="45">
        <f t="shared" si="17"/>
      </c>
    </row>
    <row r="197" spans="2:17" s="32" customFormat="1" ht="12">
      <c r="B197" s="21">
        <v>176</v>
      </c>
      <c r="C197" s="33"/>
      <c r="D197" s="40"/>
      <c r="E197" s="35"/>
      <c r="F197" s="35"/>
      <c r="G197" s="36"/>
      <c r="H197" s="36"/>
      <c r="I197" s="36"/>
      <c r="J197" s="36"/>
      <c r="K197" s="36"/>
      <c r="L197" s="37">
        <f t="shared" si="12"/>
      </c>
      <c r="M197" s="104">
        <f t="shared" si="13"/>
      </c>
      <c r="N197" s="45">
        <f t="shared" si="14"/>
      </c>
      <c r="O197" s="37">
        <f t="shared" si="15"/>
      </c>
      <c r="P197" s="104">
        <f t="shared" si="16"/>
      </c>
      <c r="Q197" s="45">
        <f t="shared" si="17"/>
      </c>
    </row>
    <row r="198" spans="2:17" s="32" customFormat="1" ht="12">
      <c r="B198" s="21">
        <v>177</v>
      </c>
      <c r="C198" s="33"/>
      <c r="D198" s="40"/>
      <c r="E198" s="35"/>
      <c r="F198" s="35"/>
      <c r="G198" s="36"/>
      <c r="H198" s="36"/>
      <c r="I198" s="36"/>
      <c r="J198" s="36"/>
      <c r="K198" s="36"/>
      <c r="L198" s="37">
        <f t="shared" si="12"/>
      </c>
      <c r="M198" s="104">
        <f t="shared" si="13"/>
      </c>
      <c r="N198" s="45">
        <f t="shared" si="14"/>
      </c>
      <c r="O198" s="37">
        <f t="shared" si="15"/>
      </c>
      <c r="P198" s="104">
        <f t="shared" si="16"/>
      </c>
      <c r="Q198" s="45">
        <f t="shared" si="17"/>
      </c>
    </row>
    <row r="199" spans="2:17" s="32" customFormat="1" ht="12">
      <c r="B199" s="21">
        <v>178</v>
      </c>
      <c r="C199" s="33"/>
      <c r="D199" s="40"/>
      <c r="E199" s="35"/>
      <c r="F199" s="35"/>
      <c r="G199" s="36"/>
      <c r="H199" s="36"/>
      <c r="I199" s="36"/>
      <c r="J199" s="36"/>
      <c r="K199" s="36"/>
      <c r="L199" s="37">
        <f t="shared" si="12"/>
      </c>
      <c r="M199" s="104">
        <f t="shared" si="13"/>
      </c>
      <c r="N199" s="45">
        <f t="shared" si="14"/>
      </c>
      <c r="O199" s="37">
        <f t="shared" si="15"/>
      </c>
      <c r="P199" s="104">
        <f t="shared" si="16"/>
      </c>
      <c r="Q199" s="45">
        <f t="shared" si="17"/>
      </c>
    </row>
    <row r="200" spans="2:17" s="32" customFormat="1" ht="12">
      <c r="B200" s="21">
        <v>179</v>
      </c>
      <c r="C200" s="33"/>
      <c r="D200" s="40"/>
      <c r="E200" s="35"/>
      <c r="F200" s="35"/>
      <c r="G200" s="36"/>
      <c r="H200" s="36"/>
      <c r="I200" s="36"/>
      <c r="J200" s="36"/>
      <c r="K200" s="36"/>
      <c r="L200" s="37">
        <f t="shared" si="12"/>
      </c>
      <c r="M200" s="104">
        <f t="shared" si="13"/>
      </c>
      <c r="N200" s="45">
        <f t="shared" si="14"/>
      </c>
      <c r="O200" s="37">
        <f t="shared" si="15"/>
      </c>
      <c r="P200" s="104">
        <f t="shared" si="16"/>
      </c>
      <c r="Q200" s="45">
        <f t="shared" si="17"/>
      </c>
    </row>
    <row r="201" spans="2:17" s="32" customFormat="1" ht="12">
      <c r="B201" s="21">
        <v>180</v>
      </c>
      <c r="C201" s="33"/>
      <c r="D201" s="40"/>
      <c r="E201" s="35"/>
      <c r="F201" s="35"/>
      <c r="G201" s="36"/>
      <c r="H201" s="36"/>
      <c r="I201" s="36"/>
      <c r="J201" s="36"/>
      <c r="K201" s="36"/>
      <c r="L201" s="37">
        <f t="shared" si="12"/>
      </c>
      <c r="M201" s="104">
        <f t="shared" si="13"/>
      </c>
      <c r="N201" s="45">
        <f t="shared" si="14"/>
      </c>
      <c r="O201" s="37">
        <f t="shared" si="15"/>
      </c>
      <c r="P201" s="104">
        <f t="shared" si="16"/>
      </c>
      <c r="Q201" s="45">
        <f t="shared" si="17"/>
      </c>
    </row>
    <row r="202" spans="2:17" s="32" customFormat="1" ht="12">
      <c r="B202" s="21">
        <v>181</v>
      </c>
      <c r="C202" s="33"/>
      <c r="D202" s="40"/>
      <c r="E202" s="35"/>
      <c r="F202" s="35"/>
      <c r="G202" s="36"/>
      <c r="H202" s="36"/>
      <c r="I202" s="36"/>
      <c r="J202" s="36"/>
      <c r="K202" s="36"/>
      <c r="L202" s="37">
        <f t="shared" si="12"/>
      </c>
      <c r="M202" s="104">
        <f t="shared" si="13"/>
      </c>
      <c r="N202" s="45">
        <f t="shared" si="14"/>
      </c>
      <c r="O202" s="37">
        <f t="shared" si="15"/>
      </c>
      <c r="P202" s="104">
        <f t="shared" si="16"/>
      </c>
      <c r="Q202" s="45">
        <f t="shared" si="17"/>
      </c>
    </row>
    <row r="203" spans="2:17" s="32" customFormat="1" ht="12">
      <c r="B203" s="21">
        <v>182</v>
      </c>
      <c r="C203" s="33"/>
      <c r="D203" s="40"/>
      <c r="E203" s="35"/>
      <c r="F203" s="35"/>
      <c r="G203" s="36"/>
      <c r="H203" s="36"/>
      <c r="I203" s="36"/>
      <c r="J203" s="36"/>
      <c r="K203" s="36"/>
      <c r="L203" s="37">
        <f t="shared" si="12"/>
      </c>
      <c r="M203" s="104">
        <f t="shared" si="13"/>
      </c>
      <c r="N203" s="45">
        <f t="shared" si="14"/>
      </c>
      <c r="O203" s="37">
        <f t="shared" si="15"/>
      </c>
      <c r="P203" s="104">
        <f t="shared" si="16"/>
      </c>
      <c r="Q203" s="45">
        <f t="shared" si="17"/>
      </c>
    </row>
    <row r="204" spans="2:17" s="32" customFormat="1" ht="12">
      <c r="B204" s="21">
        <v>183</v>
      </c>
      <c r="C204" s="33"/>
      <c r="D204" s="40"/>
      <c r="E204" s="35"/>
      <c r="F204" s="35"/>
      <c r="G204" s="36"/>
      <c r="H204" s="36"/>
      <c r="I204" s="36"/>
      <c r="J204" s="36"/>
      <c r="K204" s="36"/>
      <c r="L204" s="37">
        <f t="shared" si="12"/>
      </c>
      <c r="M204" s="104">
        <f t="shared" si="13"/>
      </c>
      <c r="N204" s="45">
        <f t="shared" si="14"/>
      </c>
      <c r="O204" s="37">
        <f t="shared" si="15"/>
      </c>
      <c r="P204" s="104">
        <f t="shared" si="16"/>
      </c>
      <c r="Q204" s="45">
        <f t="shared" si="17"/>
      </c>
    </row>
    <row r="205" spans="2:17" s="32" customFormat="1" ht="12">
      <c r="B205" s="21">
        <v>184</v>
      </c>
      <c r="C205" s="33"/>
      <c r="D205" s="40"/>
      <c r="E205" s="35"/>
      <c r="F205" s="35"/>
      <c r="G205" s="36"/>
      <c r="H205" s="36"/>
      <c r="I205" s="36"/>
      <c r="J205" s="36"/>
      <c r="K205" s="36"/>
      <c r="L205" s="37">
        <f t="shared" si="12"/>
      </c>
      <c r="M205" s="104">
        <f t="shared" si="13"/>
      </c>
      <c r="N205" s="45">
        <f t="shared" si="14"/>
      </c>
      <c r="O205" s="37">
        <f t="shared" si="15"/>
      </c>
      <c r="P205" s="104">
        <f t="shared" si="16"/>
      </c>
      <c r="Q205" s="45">
        <f t="shared" si="17"/>
      </c>
    </row>
    <row r="206" spans="2:17" s="32" customFormat="1" ht="12">
      <c r="B206" s="21">
        <v>185</v>
      </c>
      <c r="C206" s="33"/>
      <c r="D206" s="40"/>
      <c r="E206" s="35"/>
      <c r="F206" s="35"/>
      <c r="G206" s="36"/>
      <c r="H206" s="36"/>
      <c r="I206" s="36"/>
      <c r="J206" s="36"/>
      <c r="K206" s="36"/>
      <c r="L206" s="37">
        <f t="shared" si="12"/>
      </c>
      <c r="M206" s="104">
        <f t="shared" si="13"/>
      </c>
      <c r="N206" s="45">
        <f t="shared" si="14"/>
      </c>
      <c r="O206" s="37">
        <f t="shared" si="15"/>
      </c>
      <c r="P206" s="104">
        <f t="shared" si="16"/>
      </c>
      <c r="Q206" s="45">
        <f t="shared" si="17"/>
      </c>
    </row>
    <row r="207" spans="2:17" s="32" customFormat="1" ht="12">
      <c r="B207" s="21">
        <v>186</v>
      </c>
      <c r="C207" s="33"/>
      <c r="D207" s="40"/>
      <c r="E207" s="35"/>
      <c r="F207" s="35"/>
      <c r="G207" s="36"/>
      <c r="H207" s="36"/>
      <c r="I207" s="36"/>
      <c r="J207" s="36"/>
      <c r="K207" s="36"/>
      <c r="L207" s="37">
        <f t="shared" si="12"/>
      </c>
      <c r="M207" s="104">
        <f t="shared" si="13"/>
      </c>
      <c r="N207" s="45">
        <f t="shared" si="14"/>
      </c>
      <c r="O207" s="37">
        <f t="shared" si="15"/>
      </c>
      <c r="P207" s="104">
        <f t="shared" si="16"/>
      </c>
      <c r="Q207" s="45">
        <f t="shared" si="17"/>
      </c>
    </row>
    <row r="208" spans="2:17" s="32" customFormat="1" ht="12">
      <c r="B208" s="21">
        <v>187</v>
      </c>
      <c r="C208" s="33"/>
      <c r="D208" s="40"/>
      <c r="E208" s="35"/>
      <c r="F208" s="35"/>
      <c r="G208" s="36"/>
      <c r="H208" s="36"/>
      <c r="I208" s="36"/>
      <c r="J208" s="36"/>
      <c r="K208" s="36"/>
      <c r="L208" s="37">
        <f t="shared" si="12"/>
      </c>
      <c r="M208" s="104">
        <f t="shared" si="13"/>
      </c>
      <c r="N208" s="45">
        <f t="shared" si="14"/>
      </c>
      <c r="O208" s="37">
        <f t="shared" si="15"/>
      </c>
      <c r="P208" s="104">
        <f t="shared" si="16"/>
      </c>
      <c r="Q208" s="45">
        <f t="shared" si="17"/>
      </c>
    </row>
    <row r="209" spans="2:17" s="32" customFormat="1" ht="12">
      <c r="B209" s="21">
        <v>188</v>
      </c>
      <c r="C209" s="33"/>
      <c r="D209" s="40"/>
      <c r="E209" s="35"/>
      <c r="F209" s="35"/>
      <c r="G209" s="36"/>
      <c r="H209" s="36"/>
      <c r="I209" s="36"/>
      <c r="J209" s="36"/>
      <c r="K209" s="36"/>
      <c r="L209" s="37">
        <f t="shared" si="12"/>
      </c>
      <c r="M209" s="104">
        <f t="shared" si="13"/>
      </c>
      <c r="N209" s="45">
        <f t="shared" si="14"/>
      </c>
      <c r="O209" s="37">
        <f t="shared" si="15"/>
      </c>
      <c r="P209" s="104">
        <f t="shared" si="16"/>
      </c>
      <c r="Q209" s="45">
        <f t="shared" si="17"/>
      </c>
    </row>
    <row r="210" spans="2:17" s="32" customFormat="1" ht="12">
      <c r="B210" s="21">
        <v>189</v>
      </c>
      <c r="C210" s="33"/>
      <c r="D210" s="40"/>
      <c r="E210" s="35"/>
      <c r="F210" s="35"/>
      <c r="G210" s="36"/>
      <c r="H210" s="36"/>
      <c r="I210" s="36"/>
      <c r="J210" s="36"/>
      <c r="K210" s="36"/>
      <c r="L210" s="37">
        <f t="shared" si="12"/>
      </c>
      <c r="M210" s="104">
        <f t="shared" si="13"/>
      </c>
      <c r="N210" s="45">
        <f t="shared" si="14"/>
      </c>
      <c r="O210" s="37">
        <f t="shared" si="15"/>
      </c>
      <c r="P210" s="104">
        <f t="shared" si="16"/>
      </c>
      <c r="Q210" s="45">
        <f t="shared" si="17"/>
      </c>
    </row>
    <row r="211" spans="2:17" s="32" customFormat="1" ht="12">
      <c r="B211" s="21">
        <v>190</v>
      </c>
      <c r="C211" s="33"/>
      <c r="D211" s="40"/>
      <c r="E211" s="35"/>
      <c r="F211" s="35"/>
      <c r="G211" s="36"/>
      <c r="H211" s="36"/>
      <c r="I211" s="36"/>
      <c r="J211" s="36"/>
      <c r="K211" s="36"/>
      <c r="L211" s="37">
        <f t="shared" si="12"/>
      </c>
      <c r="M211" s="104">
        <f t="shared" si="13"/>
      </c>
      <c r="N211" s="45">
        <f t="shared" si="14"/>
      </c>
      <c r="O211" s="37">
        <f t="shared" si="15"/>
      </c>
      <c r="P211" s="104">
        <f t="shared" si="16"/>
      </c>
      <c r="Q211" s="45">
        <f t="shared" si="17"/>
      </c>
    </row>
    <row r="212" spans="2:17" s="32" customFormat="1" ht="12">
      <c r="B212" s="21">
        <v>191</v>
      </c>
      <c r="C212" s="33"/>
      <c r="D212" s="40"/>
      <c r="E212" s="35"/>
      <c r="F212" s="35"/>
      <c r="G212" s="36"/>
      <c r="H212" s="36"/>
      <c r="I212" s="36"/>
      <c r="J212" s="36"/>
      <c r="K212" s="36"/>
      <c r="L212" s="37">
        <f t="shared" si="12"/>
      </c>
      <c r="M212" s="104">
        <f t="shared" si="13"/>
      </c>
      <c r="N212" s="45">
        <f t="shared" si="14"/>
      </c>
      <c r="O212" s="37">
        <f t="shared" si="15"/>
      </c>
      <c r="P212" s="104">
        <f t="shared" si="16"/>
      </c>
      <c r="Q212" s="45">
        <f t="shared" si="17"/>
      </c>
    </row>
    <row r="213" spans="2:17" s="32" customFormat="1" ht="12">
      <c r="B213" s="21">
        <v>192</v>
      </c>
      <c r="C213" s="33"/>
      <c r="D213" s="40"/>
      <c r="E213" s="35"/>
      <c r="F213" s="35"/>
      <c r="G213" s="36"/>
      <c r="H213" s="36"/>
      <c r="I213" s="36"/>
      <c r="J213" s="36"/>
      <c r="K213" s="36"/>
      <c r="L213" s="37">
        <f t="shared" si="12"/>
      </c>
      <c r="M213" s="104">
        <f t="shared" si="13"/>
      </c>
      <c r="N213" s="45">
        <f t="shared" si="14"/>
      </c>
      <c r="O213" s="37">
        <f t="shared" si="15"/>
      </c>
      <c r="P213" s="104">
        <f t="shared" si="16"/>
      </c>
      <c r="Q213" s="45">
        <f t="shared" si="17"/>
      </c>
    </row>
    <row r="214" spans="2:17" s="32" customFormat="1" ht="12">
      <c r="B214" s="21">
        <v>193</v>
      </c>
      <c r="C214" s="33"/>
      <c r="D214" s="40"/>
      <c r="E214" s="35"/>
      <c r="F214" s="35"/>
      <c r="G214" s="36"/>
      <c r="H214" s="36"/>
      <c r="I214" s="36"/>
      <c r="J214" s="36"/>
      <c r="K214" s="36"/>
      <c r="L214" s="37">
        <f t="shared" si="12"/>
      </c>
      <c r="M214" s="104">
        <f t="shared" si="13"/>
      </c>
      <c r="N214" s="45">
        <f t="shared" si="14"/>
      </c>
      <c r="O214" s="37">
        <f t="shared" si="15"/>
      </c>
      <c r="P214" s="104">
        <f t="shared" si="16"/>
      </c>
      <c r="Q214" s="45">
        <f t="shared" si="17"/>
      </c>
    </row>
    <row r="215" spans="2:17" s="32" customFormat="1" ht="12">
      <c r="B215" s="21">
        <v>194</v>
      </c>
      <c r="C215" s="33"/>
      <c r="D215" s="40"/>
      <c r="E215" s="35"/>
      <c r="F215" s="35"/>
      <c r="G215" s="36"/>
      <c r="H215" s="36"/>
      <c r="I215" s="36"/>
      <c r="J215" s="36"/>
      <c r="K215" s="36"/>
      <c r="L215" s="37">
        <f aca="true" t="shared" si="18" ref="L215:L221">+IF(G215="","",IF(J215="",G215+90,""))</f>
      </c>
      <c r="M215" s="104">
        <f aca="true" t="shared" si="19" ref="M215:M221">+IF(L215="","",IF(N215="",IF((L215-20)&lt;$O$3,"注意",""),""))</f>
      </c>
      <c r="N215" s="45">
        <f aca="true" t="shared" si="20" ref="N215:N221">+IF(L215="","",IF(L215&lt;$O$3,"請求",""))</f>
      </c>
      <c r="O215" s="37">
        <f aca="true" t="shared" si="21" ref="O215:O221">+IF(G215="","",IF(K215="",G215+180,""))</f>
      </c>
      <c r="P215" s="104">
        <f aca="true" t="shared" si="22" ref="P215:P221">+IF(O215="","",IF(Q215="",IF((O215-20)&lt;$O$3,"注意",""),""))</f>
      </c>
      <c r="Q215" s="45">
        <f aca="true" t="shared" si="23" ref="Q215:Q221">+IF(O215="","",IF(O215&lt;$O$3,"請求",""))</f>
      </c>
    </row>
    <row r="216" spans="2:17" s="32" customFormat="1" ht="12">
      <c r="B216" s="21">
        <v>195</v>
      </c>
      <c r="C216" s="33"/>
      <c r="D216" s="40"/>
      <c r="E216" s="35"/>
      <c r="F216" s="35"/>
      <c r="G216" s="36"/>
      <c r="H216" s="36"/>
      <c r="I216" s="36"/>
      <c r="J216" s="36"/>
      <c r="K216" s="36"/>
      <c r="L216" s="37">
        <f t="shared" si="18"/>
      </c>
      <c r="M216" s="104">
        <f t="shared" si="19"/>
      </c>
      <c r="N216" s="45">
        <f t="shared" si="20"/>
      </c>
      <c r="O216" s="37">
        <f t="shared" si="21"/>
      </c>
      <c r="P216" s="104">
        <f t="shared" si="22"/>
      </c>
      <c r="Q216" s="45">
        <f t="shared" si="23"/>
      </c>
    </row>
    <row r="217" spans="2:17" s="32" customFormat="1" ht="12">
      <c r="B217" s="21">
        <v>196</v>
      </c>
      <c r="C217" s="33"/>
      <c r="D217" s="40"/>
      <c r="E217" s="35"/>
      <c r="F217" s="35"/>
      <c r="G217" s="36"/>
      <c r="H217" s="36"/>
      <c r="I217" s="36"/>
      <c r="J217" s="36"/>
      <c r="K217" s="36"/>
      <c r="L217" s="37">
        <f t="shared" si="18"/>
      </c>
      <c r="M217" s="104">
        <f t="shared" si="19"/>
      </c>
      <c r="N217" s="45">
        <f t="shared" si="20"/>
      </c>
      <c r="O217" s="37">
        <f t="shared" si="21"/>
      </c>
      <c r="P217" s="104">
        <f t="shared" si="22"/>
      </c>
      <c r="Q217" s="45">
        <f t="shared" si="23"/>
      </c>
    </row>
    <row r="218" spans="2:17" s="32" customFormat="1" ht="12">
      <c r="B218" s="21">
        <v>197</v>
      </c>
      <c r="C218" s="33"/>
      <c r="D218" s="40"/>
      <c r="E218" s="35"/>
      <c r="F218" s="35"/>
      <c r="G218" s="36"/>
      <c r="H218" s="36"/>
      <c r="I218" s="36"/>
      <c r="J218" s="36"/>
      <c r="K218" s="36"/>
      <c r="L218" s="37">
        <f t="shared" si="18"/>
      </c>
      <c r="M218" s="104">
        <f t="shared" si="19"/>
      </c>
      <c r="N218" s="45">
        <f t="shared" si="20"/>
      </c>
      <c r="O218" s="37">
        <f t="shared" si="21"/>
      </c>
      <c r="P218" s="104">
        <f t="shared" si="22"/>
      </c>
      <c r="Q218" s="45">
        <f t="shared" si="23"/>
      </c>
    </row>
    <row r="219" spans="2:17" s="32" customFormat="1" ht="12">
      <c r="B219" s="21">
        <v>198</v>
      </c>
      <c r="C219" s="33"/>
      <c r="D219" s="40"/>
      <c r="E219" s="35"/>
      <c r="F219" s="35"/>
      <c r="G219" s="36"/>
      <c r="H219" s="36"/>
      <c r="I219" s="36"/>
      <c r="J219" s="36"/>
      <c r="K219" s="36"/>
      <c r="L219" s="37">
        <f t="shared" si="18"/>
      </c>
      <c r="M219" s="104">
        <f t="shared" si="19"/>
      </c>
      <c r="N219" s="45">
        <f t="shared" si="20"/>
      </c>
      <c r="O219" s="37">
        <f t="shared" si="21"/>
      </c>
      <c r="P219" s="104">
        <f t="shared" si="22"/>
      </c>
      <c r="Q219" s="45">
        <f t="shared" si="23"/>
      </c>
    </row>
    <row r="220" spans="2:17" s="32" customFormat="1" ht="12">
      <c r="B220" s="21">
        <v>199</v>
      </c>
      <c r="C220" s="33"/>
      <c r="D220" s="40"/>
      <c r="E220" s="35"/>
      <c r="F220" s="35"/>
      <c r="G220" s="36"/>
      <c r="H220" s="36"/>
      <c r="I220" s="36"/>
      <c r="J220" s="36"/>
      <c r="K220" s="36"/>
      <c r="L220" s="37">
        <f t="shared" si="18"/>
      </c>
      <c r="M220" s="104">
        <f t="shared" si="19"/>
      </c>
      <c r="N220" s="45">
        <f t="shared" si="20"/>
      </c>
      <c r="O220" s="37">
        <f t="shared" si="21"/>
      </c>
      <c r="P220" s="104">
        <f t="shared" si="22"/>
      </c>
      <c r="Q220" s="45">
        <f t="shared" si="23"/>
      </c>
    </row>
    <row r="221" spans="2:17" s="32" customFormat="1" ht="12">
      <c r="B221" s="21">
        <v>200</v>
      </c>
      <c r="C221" s="33"/>
      <c r="D221" s="40"/>
      <c r="E221" s="35"/>
      <c r="F221" s="35"/>
      <c r="G221" s="36"/>
      <c r="H221" s="36"/>
      <c r="I221" s="36"/>
      <c r="J221" s="36"/>
      <c r="K221" s="36"/>
      <c r="L221" s="37">
        <f t="shared" si="18"/>
      </c>
      <c r="M221" s="104">
        <f t="shared" si="19"/>
      </c>
      <c r="N221" s="45">
        <f t="shared" si="20"/>
      </c>
      <c r="O221" s="37">
        <f t="shared" si="21"/>
      </c>
      <c r="P221" s="104">
        <f t="shared" si="22"/>
      </c>
      <c r="Q221" s="45">
        <f t="shared" si="23"/>
      </c>
    </row>
    <row r="222" spans="13:17" s="32" customFormat="1" ht="12">
      <c r="M222" s="101"/>
      <c r="N222" s="101"/>
      <c r="P222" s="101"/>
      <c r="Q222" s="101"/>
    </row>
    <row r="223" spans="3:17" s="32" customFormat="1" ht="12">
      <c r="C223" s="41"/>
      <c r="D223" s="42"/>
      <c r="E223" s="43"/>
      <c r="F223" s="43"/>
      <c r="G223" s="42"/>
      <c r="H223" s="42"/>
      <c r="I223" s="42"/>
      <c r="J223" s="42"/>
      <c r="K223" s="42"/>
      <c r="L223" s="44"/>
      <c r="M223" s="102"/>
      <c r="N223" s="102"/>
      <c r="O223" s="44"/>
      <c r="P223" s="102"/>
      <c r="Q223" s="102"/>
    </row>
    <row r="224" spans="13:17" s="32" customFormat="1" ht="12">
      <c r="M224" s="101"/>
      <c r="N224" s="101"/>
      <c r="P224" s="101"/>
      <c r="Q224" s="101"/>
    </row>
    <row r="225" spans="13:17" s="32" customFormat="1" ht="12">
      <c r="M225" s="101"/>
      <c r="N225" s="101"/>
      <c r="P225" s="101"/>
      <c r="Q225" s="101"/>
    </row>
  </sheetData>
  <mergeCells count="43">
    <mergeCell ref="O20:O21"/>
    <mergeCell ref="E13:G13"/>
    <mergeCell ref="A6:Q6"/>
    <mergeCell ref="B20:B21"/>
    <mergeCell ref="C20:C21"/>
    <mergeCell ref="D20:D21"/>
    <mergeCell ref="E20:E21"/>
    <mergeCell ref="F20:F21"/>
    <mergeCell ref="G20:G21"/>
    <mergeCell ref="G8:H8"/>
    <mergeCell ref="J20:J21"/>
    <mergeCell ref="H20:H21"/>
    <mergeCell ref="L20:L21"/>
    <mergeCell ref="I20:I21"/>
    <mergeCell ref="K20:K21"/>
    <mergeCell ref="L17:Q17"/>
    <mergeCell ref="G17:K17"/>
    <mergeCell ref="C17:C19"/>
    <mergeCell ref="G18:G19"/>
    <mergeCell ref="H18:H19"/>
    <mergeCell ref="I18:I19"/>
    <mergeCell ref="L18:N19"/>
    <mergeCell ref="J18:J19"/>
    <mergeCell ref="K18:K19"/>
    <mergeCell ref="O18:Q19"/>
    <mergeCell ref="B17:B19"/>
    <mergeCell ref="D17:D19"/>
    <mergeCell ref="E17:F18"/>
    <mergeCell ref="G9:H9"/>
    <mergeCell ref="E11:G11"/>
    <mergeCell ref="E12:G12"/>
    <mergeCell ref="B11:C13"/>
    <mergeCell ref="B9:C9"/>
    <mergeCell ref="D9:F9"/>
    <mergeCell ref="A15:Q15"/>
    <mergeCell ref="G2:J2"/>
    <mergeCell ref="B2:D2"/>
    <mergeCell ref="E2:F2"/>
    <mergeCell ref="B4:E4"/>
    <mergeCell ref="I8:J8"/>
    <mergeCell ref="I9:J9"/>
    <mergeCell ref="B8:C8"/>
    <mergeCell ref="D8:F8"/>
  </mergeCells>
  <conditionalFormatting sqref="T23">
    <cfRule type="cellIs" priority="1" dxfId="0" operator="greaterThan" stopIfTrue="1">
      <formula>$S$19</formula>
    </cfRule>
  </conditionalFormatting>
  <dataValidations count="8">
    <dataValidation type="list" allowBlank="1" showInputMessage="1" showErrorMessage="1" prompt="上欄で記入した運搬業者に該当する番号を選択してください" imeMode="disabled" sqref="C22:C221">
      <formula1>$D$11:$D$13</formula1>
    </dataValidation>
    <dataValidation type="custom" allowBlank="1" showInputMessage="1" showErrorMessage="1" errorTitle="入力エラー！" error="このセルには入力できません" imeMode="disabled" sqref="E10:G10 B10:B20 E14:G21 C222:K65536 M1:N16 O1:P4 B22:B65536 A1:A65536 H10:J21 O18:P19 L20:P65536 L14:L18 R1:IV65536 Q1:Q16 O6:P16 K14:K21 K1:L13 C10:D21 B1:J8 Q18:Q65536">
      <formula1>"c11690"</formula1>
    </dataValidation>
    <dataValidation allowBlank="1" showInputMessage="1" showErrorMessage="1" errorTitle="入力エラー！" error="このセルには入力できません" imeMode="disabled" sqref="E22:F221 B9:C9 I9:J9"/>
    <dataValidation operator="greaterThan" allowBlank="1" showInputMessage="1" prompt="例&quot;2004/9/28&quot;と記入してください" errorTitle="入力エラー！" error="このセルには入力できません" imeMode="disabled" sqref="G9:H9"/>
    <dataValidation allowBlank="1" showInputMessage="1" errorTitle="入力エラー！" error="このセルには入力できません" imeMode="halfAlpha" sqref="D22:D221"/>
    <dataValidation type="date" operator="greaterThanOrEqual" allowBlank="1" showInputMessage="1" showErrorMessage="1" errorTitle="入力エラー" error="日付の入力が正しくありません" imeMode="disabled" sqref="G22:G221">
      <formula1>$G$9</formula1>
    </dataValidation>
    <dataValidation allowBlank="1" showInputMessage="1" showErrorMessage="1" prompt="該当ない場合は&quot;-&quot;を入力&#10;してください" errorTitle="入力エラー" error="日付の入力が正しくありません" imeMode="disabled" sqref="H22:I221 K22:K221"/>
    <dataValidation type="date" operator="greaterThanOrEqual" allowBlank="1" showErrorMessage="1" prompt="該当ない場合は&quot;-&quot;を入力&#10;してください" errorTitle="入力エラー" error="日付の入力が正しくありません" imeMode="disabled" sqref="J22:J221">
      <formula1>$G22</formula1>
    </dataValidation>
  </dataValidations>
  <printOptions/>
  <pageMargins left="0.984251968503937" right="0.68" top="0.73" bottom="0.74" header="0.53" footer="0.37"/>
  <pageSetup horizontalDpi="600" verticalDpi="600" orientation="portrait" paperSize="9" scale="60" r:id="rId2"/>
  <headerFooter alignWithMargins="0">
    <oddHeader>&amp;R廃様１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23"/>
  <dimension ref="A2:U225"/>
  <sheetViews>
    <sheetView showGridLines="0" showRowColHeaders="0" showZeros="0" zoomScale="77" zoomScaleNormal="77" workbookViewId="0" topLeftCell="A1">
      <selection activeCell="D9" sqref="D9:F9"/>
    </sheetView>
  </sheetViews>
  <sheetFormatPr defaultColWidth="9.00390625" defaultRowHeight="13.5"/>
  <cols>
    <col min="1" max="1" width="3.25390625" style="23" customWidth="1"/>
    <col min="2" max="3" width="5.875" style="23" customWidth="1"/>
    <col min="4" max="4" width="12.50390625" style="23" customWidth="1"/>
    <col min="5" max="6" width="6.25390625" style="23" customWidth="1"/>
    <col min="7" max="12" width="10.625" style="23" customWidth="1"/>
    <col min="13" max="14" width="6.625" style="100" customWidth="1"/>
    <col min="15" max="15" width="10.625" style="23" customWidth="1"/>
    <col min="16" max="17" width="6.625" style="100" customWidth="1"/>
    <col min="18" max="19" width="5.25390625" style="23" bestFit="1" customWidth="1"/>
    <col min="20" max="16384" width="9.00390625" style="23" customWidth="1"/>
  </cols>
  <sheetData>
    <row r="2" spans="2:10" ht="14.25">
      <c r="B2" s="204" t="s">
        <v>60</v>
      </c>
      <c r="C2" s="205"/>
      <c r="D2" s="206"/>
      <c r="E2" s="207"/>
      <c r="F2" s="208"/>
      <c r="G2" s="202" t="s">
        <v>70</v>
      </c>
      <c r="H2" s="203"/>
      <c r="I2" s="203"/>
      <c r="J2" s="203"/>
    </row>
    <row r="3" spans="15:16" ht="14.25">
      <c r="O3" s="107">
        <f ca="1">TODAY()</f>
        <v>38623</v>
      </c>
      <c r="P3" s="103"/>
    </row>
    <row r="4" spans="1:5" ht="30" customHeight="1">
      <c r="A4" s="83">
        <f>+B9</f>
        <v>3</v>
      </c>
      <c r="B4" s="212">
        <f>+IF(I9="","",+I9)</f>
        <v>0</v>
      </c>
      <c r="C4" s="212"/>
      <c r="D4" s="212"/>
      <c r="E4" s="212"/>
    </row>
    <row r="5" ht="4.5" customHeight="1"/>
    <row r="6" spans="1:17" ht="18" thickBot="1">
      <c r="A6" s="177" t="s">
        <v>71</v>
      </c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</row>
    <row r="7" spans="9:11" ht="8.25" customHeight="1" thickTop="1">
      <c r="I7" s="24"/>
      <c r="J7" s="24"/>
      <c r="K7" s="24"/>
    </row>
    <row r="8" spans="2:10" ht="28.5" customHeight="1" thickBot="1">
      <c r="B8" s="210" t="s">
        <v>72</v>
      </c>
      <c r="C8" s="210"/>
      <c r="D8" s="210" t="s">
        <v>73</v>
      </c>
      <c r="E8" s="210"/>
      <c r="F8" s="210"/>
      <c r="G8" s="185" t="s">
        <v>74</v>
      </c>
      <c r="H8" s="186"/>
      <c r="I8" s="210" t="s">
        <v>75</v>
      </c>
      <c r="J8" s="210"/>
    </row>
    <row r="9" spans="2:10" ht="18" customHeight="1" thickTop="1">
      <c r="B9" s="180">
        <v>3</v>
      </c>
      <c r="C9" s="180"/>
      <c r="D9" s="200"/>
      <c r="E9" s="200"/>
      <c r="F9" s="200"/>
      <c r="G9" s="197"/>
      <c r="H9" s="198"/>
      <c r="I9" s="180">
        <f>+index!H17</f>
        <v>0</v>
      </c>
      <c r="J9" s="180"/>
    </row>
    <row r="10" ht="6" customHeight="1"/>
    <row r="11" spans="2:12" ht="14.25" customHeight="1">
      <c r="B11" s="199" t="s">
        <v>13</v>
      </c>
      <c r="C11" s="199"/>
      <c r="D11" s="26">
        <v>1</v>
      </c>
      <c r="E11" s="176"/>
      <c r="F11" s="176"/>
      <c r="G11" s="176"/>
      <c r="L11"/>
    </row>
    <row r="12" spans="2:12" ht="14.25">
      <c r="B12" s="199"/>
      <c r="C12" s="199"/>
      <c r="D12" s="26">
        <v>2</v>
      </c>
      <c r="E12" s="176"/>
      <c r="F12" s="176"/>
      <c r="G12" s="176"/>
      <c r="K12" s="108" t="s">
        <v>85</v>
      </c>
      <c r="L12"/>
    </row>
    <row r="13" spans="2:12" ht="14.25">
      <c r="B13" s="199"/>
      <c r="C13" s="199"/>
      <c r="D13" s="26">
        <v>3</v>
      </c>
      <c r="E13" s="176"/>
      <c r="F13" s="176"/>
      <c r="G13" s="176"/>
      <c r="K13" s="108" t="s">
        <v>86</v>
      </c>
      <c r="L13"/>
    </row>
    <row r="14" ht="8.25" customHeight="1"/>
    <row r="15" spans="1:17" ht="19.5" customHeight="1" thickBot="1">
      <c r="A15" s="201" t="s">
        <v>76</v>
      </c>
      <c r="B15" s="201"/>
      <c r="C15" s="201"/>
      <c r="D15" s="201"/>
      <c r="E15" s="201"/>
      <c r="F15" s="201"/>
      <c r="G15" s="201"/>
      <c r="H15" s="201"/>
      <c r="I15" s="201"/>
      <c r="J15" s="201"/>
      <c r="K15" s="201"/>
      <c r="L15" s="201"/>
      <c r="M15" s="201"/>
      <c r="N15" s="201"/>
      <c r="O15" s="201"/>
      <c r="P15" s="201"/>
      <c r="Q15" s="201"/>
    </row>
    <row r="16" spans="1:21" ht="4.5" customHeight="1" thickTop="1">
      <c r="A16" s="24"/>
      <c r="B16" s="25"/>
      <c r="C16" s="27"/>
      <c r="D16" s="25"/>
      <c r="E16" s="25"/>
      <c r="F16" s="28"/>
      <c r="G16" s="28"/>
      <c r="H16" s="28"/>
      <c r="I16" s="28"/>
      <c r="J16" s="25"/>
      <c r="K16" s="25"/>
      <c r="L16" s="25"/>
      <c r="M16" s="25"/>
      <c r="N16" s="25"/>
      <c r="O16" s="25"/>
      <c r="P16" s="25"/>
      <c r="Q16" s="25"/>
      <c r="T16" s="25"/>
      <c r="U16" s="29"/>
    </row>
    <row r="17" spans="2:21" ht="17.25" customHeight="1">
      <c r="B17" s="190" t="s">
        <v>3</v>
      </c>
      <c r="C17" s="190" t="s">
        <v>12</v>
      </c>
      <c r="D17" s="190" t="s">
        <v>4</v>
      </c>
      <c r="E17" s="190" t="s">
        <v>1</v>
      </c>
      <c r="F17" s="190"/>
      <c r="G17" s="190" t="s">
        <v>2</v>
      </c>
      <c r="H17" s="190"/>
      <c r="I17" s="190"/>
      <c r="J17" s="190"/>
      <c r="K17" s="190"/>
      <c r="L17" s="187" t="s">
        <v>5</v>
      </c>
      <c r="M17" s="188"/>
      <c r="N17" s="188"/>
      <c r="O17" s="188"/>
      <c r="P17" s="188"/>
      <c r="Q17" s="189"/>
      <c r="T17" s="25"/>
      <c r="U17" s="29"/>
    </row>
    <row r="18" spans="2:21" ht="17.25" customHeight="1">
      <c r="B18" s="190"/>
      <c r="C18" s="190"/>
      <c r="D18" s="190"/>
      <c r="E18" s="190"/>
      <c r="F18" s="190"/>
      <c r="G18" s="190" t="s">
        <v>6</v>
      </c>
      <c r="H18" s="190" t="s">
        <v>7</v>
      </c>
      <c r="I18" s="190" t="s">
        <v>8</v>
      </c>
      <c r="J18" s="190" t="s">
        <v>9</v>
      </c>
      <c r="K18" s="190" t="s">
        <v>10</v>
      </c>
      <c r="L18" s="191" t="s">
        <v>9</v>
      </c>
      <c r="M18" s="192"/>
      <c r="N18" s="193"/>
      <c r="O18" s="191" t="s">
        <v>10</v>
      </c>
      <c r="P18" s="192"/>
      <c r="Q18" s="193"/>
      <c r="T18" s="25"/>
      <c r="U18" s="29"/>
    </row>
    <row r="19" spans="2:21" ht="18.75" customHeight="1">
      <c r="B19" s="190"/>
      <c r="C19" s="190"/>
      <c r="D19" s="190"/>
      <c r="E19" s="22" t="s">
        <v>77</v>
      </c>
      <c r="F19" s="22" t="s">
        <v>78</v>
      </c>
      <c r="G19" s="190"/>
      <c r="H19" s="190"/>
      <c r="I19" s="190"/>
      <c r="J19" s="190"/>
      <c r="K19" s="190"/>
      <c r="L19" s="194"/>
      <c r="M19" s="195"/>
      <c r="N19" s="196"/>
      <c r="O19" s="194"/>
      <c r="P19" s="195"/>
      <c r="Q19" s="196"/>
      <c r="T19" s="25"/>
      <c r="U19" s="29"/>
    </row>
    <row r="20" spans="2:19" ht="14.25">
      <c r="B20" s="178" t="s">
        <v>0</v>
      </c>
      <c r="C20" s="178"/>
      <c r="D20" s="181">
        <f>COUNTA(D22:D221)</f>
        <v>0</v>
      </c>
      <c r="E20" s="183">
        <f>SUM(E22:E221)</f>
        <v>0</v>
      </c>
      <c r="F20" s="183">
        <f>SUM(F22:F221)</f>
        <v>0</v>
      </c>
      <c r="G20" s="181">
        <f>COUNT(G22:G221)</f>
        <v>0</v>
      </c>
      <c r="H20" s="181">
        <f>+COUNTA(H22:H221)</f>
        <v>0</v>
      </c>
      <c r="I20" s="181">
        <f>COUNTA(I22:I221)</f>
        <v>0</v>
      </c>
      <c r="J20" s="181">
        <f>COUNT(J22:J221)</f>
        <v>0</v>
      </c>
      <c r="K20" s="181">
        <f>+COUNTA(K22:K221)</f>
        <v>0</v>
      </c>
      <c r="L20" s="174">
        <f>MIN(L22:L221)</f>
        <v>0</v>
      </c>
      <c r="M20" s="100" t="s">
        <v>84</v>
      </c>
      <c r="N20" s="22" t="s">
        <v>88</v>
      </c>
      <c r="O20" s="174">
        <f>MIN(O22:O221)</f>
        <v>0</v>
      </c>
      <c r="P20" s="100" t="s">
        <v>84</v>
      </c>
      <c r="Q20" s="22" t="s">
        <v>88</v>
      </c>
      <c r="R20" s="30"/>
      <c r="S20" s="30"/>
    </row>
    <row r="21" spans="2:19" ht="14.25">
      <c r="B21" s="179"/>
      <c r="C21" s="180"/>
      <c r="D21" s="182"/>
      <c r="E21" s="184"/>
      <c r="F21" s="184"/>
      <c r="G21" s="182"/>
      <c r="H21" s="182"/>
      <c r="I21" s="182"/>
      <c r="J21" s="182"/>
      <c r="K21" s="182"/>
      <c r="L21" s="175"/>
      <c r="M21" s="94">
        <f>COUNTIF(M22:M221,"注意")</f>
        <v>0</v>
      </c>
      <c r="N21" s="94">
        <f>COUNTIF(N22:N221,"請求")</f>
        <v>0</v>
      </c>
      <c r="O21" s="175"/>
      <c r="P21" s="94">
        <f>COUNTIF(P22:P221,"注意")</f>
        <v>0</v>
      </c>
      <c r="Q21" s="99">
        <f>COUNTIF(Q22:Q221,"請求")</f>
        <v>0</v>
      </c>
      <c r="R21" s="30"/>
      <c r="S21" s="30"/>
    </row>
    <row r="22" spans="2:21" s="32" customFormat="1" ht="12">
      <c r="B22" s="21">
        <v>1</v>
      </c>
      <c r="C22" s="33"/>
      <c r="D22" s="34"/>
      <c r="E22" s="35"/>
      <c r="F22" s="35"/>
      <c r="G22" s="36"/>
      <c r="H22" s="36"/>
      <c r="I22" s="36"/>
      <c r="J22" s="36"/>
      <c r="K22" s="36"/>
      <c r="L22" s="37">
        <f>+IF(G22="","",IF(J22="",G22+90,""))</f>
      </c>
      <c r="M22" s="104">
        <f>+IF(L22="","",IF(N22="",IF((L22-20)&lt;$O$3,"注意",""),""))</f>
      </c>
      <c r="N22" s="45">
        <f>+IF(L22="","",IF(L22&lt;$O$3,"請求",""))</f>
      </c>
      <c r="O22" s="37">
        <f>+IF(G22="","",IF(K22="",G22+180,""))</f>
      </c>
      <c r="P22" s="104">
        <f>+IF(O22="","",IF(Q22="",IF((O22-20)&lt;$O$3,"注意",""),""))</f>
      </c>
      <c r="Q22" s="45">
        <f>+IF(O22="","",IF(O22&lt;$O$3,"請求",""))</f>
      </c>
      <c r="T22" s="38"/>
      <c r="U22" s="39"/>
    </row>
    <row r="23" spans="2:21" s="32" customFormat="1" ht="12">
      <c r="B23" s="21">
        <v>2</v>
      </c>
      <c r="C23" s="33"/>
      <c r="D23" s="40"/>
      <c r="E23" s="35"/>
      <c r="F23" s="35"/>
      <c r="G23" s="36"/>
      <c r="H23" s="36"/>
      <c r="I23" s="36"/>
      <c r="J23" s="36"/>
      <c r="K23" s="36"/>
      <c r="L23" s="37">
        <f aca="true" t="shared" si="0" ref="L23:L86">+IF(G23="","",IF(J23="",G23+90,""))</f>
      </c>
      <c r="M23" s="104">
        <f aca="true" t="shared" si="1" ref="M23:M86">+IF(L23="","",IF(N23="",IF((L23-20)&lt;$O$3,"注意",""),""))</f>
      </c>
      <c r="N23" s="45">
        <f aca="true" t="shared" si="2" ref="N23:N86">+IF(L23="","",IF(L23&lt;$O$3,"請求",""))</f>
      </c>
      <c r="O23" s="37">
        <f aca="true" t="shared" si="3" ref="O23:O86">+IF(G23="","",IF(K23="",G23+180,""))</f>
      </c>
      <c r="P23" s="104">
        <f aca="true" t="shared" si="4" ref="P23:P86">+IF(O23="","",IF(Q23="",IF((O23-20)&lt;$O$3,"注意",""),""))</f>
      </c>
      <c r="Q23" s="45">
        <f aca="true" t="shared" si="5" ref="Q23:Q86">+IF(O23="","",IF(O23&lt;$O$3,"請求",""))</f>
      </c>
      <c r="T23" s="38"/>
      <c r="U23" s="39"/>
    </row>
    <row r="24" spans="2:21" s="32" customFormat="1" ht="12">
      <c r="B24" s="21">
        <v>3</v>
      </c>
      <c r="C24" s="33"/>
      <c r="D24" s="40"/>
      <c r="E24" s="35"/>
      <c r="F24" s="35"/>
      <c r="G24" s="36"/>
      <c r="H24" s="36"/>
      <c r="I24" s="36"/>
      <c r="J24" s="36"/>
      <c r="K24" s="36"/>
      <c r="L24" s="37">
        <f t="shared" si="0"/>
      </c>
      <c r="M24" s="104">
        <f t="shared" si="1"/>
      </c>
      <c r="N24" s="45">
        <f t="shared" si="2"/>
      </c>
      <c r="O24" s="37">
        <f t="shared" si="3"/>
      </c>
      <c r="P24" s="104">
        <f t="shared" si="4"/>
      </c>
      <c r="Q24" s="45">
        <f t="shared" si="5"/>
      </c>
      <c r="T24" s="38"/>
      <c r="U24" s="39"/>
    </row>
    <row r="25" spans="2:21" s="32" customFormat="1" ht="12">
      <c r="B25" s="21">
        <v>4</v>
      </c>
      <c r="C25" s="33"/>
      <c r="D25" s="40"/>
      <c r="E25" s="35"/>
      <c r="F25" s="35"/>
      <c r="G25" s="36"/>
      <c r="H25" s="36"/>
      <c r="I25" s="36"/>
      <c r="J25" s="36"/>
      <c r="K25" s="36"/>
      <c r="L25" s="37">
        <f t="shared" si="0"/>
      </c>
      <c r="M25" s="104">
        <f t="shared" si="1"/>
      </c>
      <c r="N25" s="45">
        <f t="shared" si="2"/>
      </c>
      <c r="O25" s="37">
        <f t="shared" si="3"/>
      </c>
      <c r="P25" s="104">
        <f t="shared" si="4"/>
      </c>
      <c r="Q25" s="45">
        <f t="shared" si="5"/>
      </c>
      <c r="T25" s="38"/>
      <c r="U25" s="39"/>
    </row>
    <row r="26" spans="2:17" s="32" customFormat="1" ht="12">
      <c r="B26" s="21">
        <v>5</v>
      </c>
      <c r="C26" s="33"/>
      <c r="D26" s="40"/>
      <c r="E26" s="35"/>
      <c r="F26" s="35"/>
      <c r="G26" s="36"/>
      <c r="H26" s="36"/>
      <c r="I26" s="36"/>
      <c r="J26" s="36"/>
      <c r="K26" s="36"/>
      <c r="L26" s="37">
        <f t="shared" si="0"/>
      </c>
      <c r="M26" s="104">
        <f t="shared" si="1"/>
      </c>
      <c r="N26" s="45">
        <f t="shared" si="2"/>
      </c>
      <c r="O26" s="37">
        <f t="shared" si="3"/>
      </c>
      <c r="P26" s="104">
        <f t="shared" si="4"/>
      </c>
      <c r="Q26" s="45">
        <f t="shared" si="5"/>
      </c>
    </row>
    <row r="27" spans="2:17" s="32" customFormat="1" ht="12">
      <c r="B27" s="21">
        <v>6</v>
      </c>
      <c r="C27" s="33"/>
      <c r="D27" s="40"/>
      <c r="E27" s="35"/>
      <c r="F27" s="35"/>
      <c r="G27" s="36"/>
      <c r="H27" s="36"/>
      <c r="I27" s="36"/>
      <c r="J27" s="36"/>
      <c r="K27" s="36"/>
      <c r="L27" s="37">
        <f t="shared" si="0"/>
      </c>
      <c r="M27" s="104">
        <f t="shared" si="1"/>
      </c>
      <c r="N27" s="45">
        <f t="shared" si="2"/>
      </c>
      <c r="O27" s="37">
        <f t="shared" si="3"/>
      </c>
      <c r="P27" s="104">
        <f t="shared" si="4"/>
      </c>
      <c r="Q27" s="45">
        <f t="shared" si="5"/>
      </c>
    </row>
    <row r="28" spans="2:17" s="32" customFormat="1" ht="12">
      <c r="B28" s="21">
        <v>7</v>
      </c>
      <c r="C28" s="33"/>
      <c r="D28" s="40"/>
      <c r="E28" s="35"/>
      <c r="F28" s="35"/>
      <c r="G28" s="36"/>
      <c r="H28" s="36"/>
      <c r="I28" s="36"/>
      <c r="J28" s="36"/>
      <c r="K28" s="36"/>
      <c r="L28" s="37">
        <f t="shared" si="0"/>
      </c>
      <c r="M28" s="104">
        <f t="shared" si="1"/>
      </c>
      <c r="N28" s="45">
        <f t="shared" si="2"/>
      </c>
      <c r="O28" s="37">
        <f t="shared" si="3"/>
      </c>
      <c r="P28" s="104">
        <f t="shared" si="4"/>
      </c>
      <c r="Q28" s="45">
        <f t="shared" si="5"/>
      </c>
    </row>
    <row r="29" spans="2:17" s="32" customFormat="1" ht="12">
      <c r="B29" s="21">
        <v>8</v>
      </c>
      <c r="C29" s="33"/>
      <c r="D29" s="40"/>
      <c r="E29" s="35"/>
      <c r="F29" s="35"/>
      <c r="G29" s="36"/>
      <c r="H29" s="36"/>
      <c r="I29" s="36"/>
      <c r="J29" s="36"/>
      <c r="K29" s="36"/>
      <c r="L29" s="37">
        <f t="shared" si="0"/>
      </c>
      <c r="M29" s="104">
        <f t="shared" si="1"/>
      </c>
      <c r="N29" s="45">
        <f t="shared" si="2"/>
      </c>
      <c r="O29" s="37">
        <f t="shared" si="3"/>
      </c>
      <c r="P29" s="104">
        <f t="shared" si="4"/>
      </c>
      <c r="Q29" s="45">
        <f t="shared" si="5"/>
      </c>
    </row>
    <row r="30" spans="2:17" s="32" customFormat="1" ht="12">
      <c r="B30" s="21">
        <v>9</v>
      </c>
      <c r="C30" s="33"/>
      <c r="D30" s="40"/>
      <c r="E30" s="35"/>
      <c r="F30" s="35"/>
      <c r="G30" s="36"/>
      <c r="H30" s="36"/>
      <c r="I30" s="36"/>
      <c r="J30" s="36"/>
      <c r="K30" s="36"/>
      <c r="L30" s="37">
        <f t="shared" si="0"/>
      </c>
      <c r="M30" s="104">
        <f t="shared" si="1"/>
      </c>
      <c r="N30" s="45">
        <f t="shared" si="2"/>
      </c>
      <c r="O30" s="37">
        <f t="shared" si="3"/>
      </c>
      <c r="P30" s="104">
        <f t="shared" si="4"/>
      </c>
      <c r="Q30" s="45">
        <f t="shared" si="5"/>
      </c>
    </row>
    <row r="31" spans="2:17" s="32" customFormat="1" ht="12">
      <c r="B31" s="21">
        <v>10</v>
      </c>
      <c r="C31" s="33"/>
      <c r="D31" s="40"/>
      <c r="E31" s="35"/>
      <c r="F31" s="35"/>
      <c r="G31" s="36"/>
      <c r="H31" s="36"/>
      <c r="I31" s="36"/>
      <c r="J31" s="36"/>
      <c r="K31" s="36"/>
      <c r="L31" s="37">
        <f t="shared" si="0"/>
      </c>
      <c r="M31" s="104">
        <f t="shared" si="1"/>
      </c>
      <c r="N31" s="45">
        <f t="shared" si="2"/>
      </c>
      <c r="O31" s="37">
        <f t="shared" si="3"/>
      </c>
      <c r="P31" s="104">
        <f t="shared" si="4"/>
      </c>
      <c r="Q31" s="45">
        <f t="shared" si="5"/>
      </c>
    </row>
    <row r="32" spans="2:17" s="32" customFormat="1" ht="12">
      <c r="B32" s="21">
        <v>11</v>
      </c>
      <c r="C32" s="33"/>
      <c r="D32" s="40"/>
      <c r="E32" s="35"/>
      <c r="F32" s="35"/>
      <c r="G32" s="36"/>
      <c r="H32" s="36"/>
      <c r="I32" s="36"/>
      <c r="J32" s="36"/>
      <c r="K32" s="36"/>
      <c r="L32" s="37">
        <f t="shared" si="0"/>
      </c>
      <c r="M32" s="104">
        <f t="shared" si="1"/>
      </c>
      <c r="N32" s="45">
        <f t="shared" si="2"/>
      </c>
      <c r="O32" s="37">
        <f t="shared" si="3"/>
      </c>
      <c r="P32" s="104">
        <f t="shared" si="4"/>
      </c>
      <c r="Q32" s="45">
        <f t="shared" si="5"/>
      </c>
    </row>
    <row r="33" spans="2:17" s="32" customFormat="1" ht="12">
      <c r="B33" s="21">
        <v>12</v>
      </c>
      <c r="C33" s="33"/>
      <c r="D33" s="40"/>
      <c r="E33" s="35"/>
      <c r="F33" s="35"/>
      <c r="G33" s="36"/>
      <c r="H33" s="36"/>
      <c r="I33" s="36"/>
      <c r="J33" s="36"/>
      <c r="K33" s="36"/>
      <c r="L33" s="37">
        <f t="shared" si="0"/>
      </c>
      <c r="M33" s="104">
        <f t="shared" si="1"/>
      </c>
      <c r="N33" s="45">
        <f t="shared" si="2"/>
      </c>
      <c r="O33" s="37">
        <f t="shared" si="3"/>
      </c>
      <c r="P33" s="104">
        <f t="shared" si="4"/>
      </c>
      <c r="Q33" s="45">
        <f t="shared" si="5"/>
      </c>
    </row>
    <row r="34" spans="2:17" s="32" customFormat="1" ht="12">
      <c r="B34" s="21">
        <v>13</v>
      </c>
      <c r="C34" s="33"/>
      <c r="D34" s="40"/>
      <c r="E34" s="35"/>
      <c r="F34" s="35"/>
      <c r="G34" s="36"/>
      <c r="H34" s="36"/>
      <c r="I34" s="36"/>
      <c r="J34" s="36"/>
      <c r="K34" s="36"/>
      <c r="L34" s="37">
        <f t="shared" si="0"/>
      </c>
      <c r="M34" s="104">
        <f t="shared" si="1"/>
      </c>
      <c r="N34" s="45">
        <f t="shared" si="2"/>
      </c>
      <c r="O34" s="37">
        <f t="shared" si="3"/>
      </c>
      <c r="P34" s="104">
        <f t="shared" si="4"/>
      </c>
      <c r="Q34" s="45">
        <f t="shared" si="5"/>
      </c>
    </row>
    <row r="35" spans="2:17" s="32" customFormat="1" ht="12">
      <c r="B35" s="21">
        <v>14</v>
      </c>
      <c r="C35" s="33"/>
      <c r="D35" s="40"/>
      <c r="E35" s="35"/>
      <c r="F35" s="35"/>
      <c r="G35" s="36"/>
      <c r="H35" s="36"/>
      <c r="I35" s="36"/>
      <c r="J35" s="36"/>
      <c r="K35" s="36"/>
      <c r="L35" s="37">
        <f t="shared" si="0"/>
      </c>
      <c r="M35" s="104">
        <f t="shared" si="1"/>
      </c>
      <c r="N35" s="45">
        <f t="shared" si="2"/>
      </c>
      <c r="O35" s="37">
        <f t="shared" si="3"/>
      </c>
      <c r="P35" s="104">
        <f t="shared" si="4"/>
      </c>
      <c r="Q35" s="45">
        <f t="shared" si="5"/>
      </c>
    </row>
    <row r="36" spans="2:17" s="32" customFormat="1" ht="12">
      <c r="B36" s="21">
        <v>15</v>
      </c>
      <c r="C36" s="33"/>
      <c r="D36" s="40"/>
      <c r="E36" s="35"/>
      <c r="F36" s="35"/>
      <c r="G36" s="36"/>
      <c r="H36" s="36"/>
      <c r="I36" s="36"/>
      <c r="J36" s="36"/>
      <c r="K36" s="36"/>
      <c r="L36" s="37">
        <f t="shared" si="0"/>
      </c>
      <c r="M36" s="104">
        <f t="shared" si="1"/>
      </c>
      <c r="N36" s="45">
        <f t="shared" si="2"/>
      </c>
      <c r="O36" s="37">
        <f t="shared" si="3"/>
      </c>
      <c r="P36" s="104">
        <f t="shared" si="4"/>
      </c>
      <c r="Q36" s="45">
        <f t="shared" si="5"/>
      </c>
    </row>
    <row r="37" spans="2:17" s="32" customFormat="1" ht="12">
      <c r="B37" s="21">
        <v>16</v>
      </c>
      <c r="C37" s="33"/>
      <c r="D37" s="40"/>
      <c r="E37" s="35"/>
      <c r="F37" s="35"/>
      <c r="G37" s="36"/>
      <c r="H37" s="36"/>
      <c r="I37" s="36"/>
      <c r="J37" s="36"/>
      <c r="K37" s="36"/>
      <c r="L37" s="37">
        <f t="shared" si="0"/>
      </c>
      <c r="M37" s="104">
        <f t="shared" si="1"/>
      </c>
      <c r="N37" s="45">
        <f t="shared" si="2"/>
      </c>
      <c r="O37" s="37">
        <f t="shared" si="3"/>
      </c>
      <c r="P37" s="104">
        <f t="shared" si="4"/>
      </c>
      <c r="Q37" s="45">
        <f t="shared" si="5"/>
      </c>
    </row>
    <row r="38" spans="2:17" s="32" customFormat="1" ht="12">
      <c r="B38" s="21">
        <v>17</v>
      </c>
      <c r="C38" s="33"/>
      <c r="D38" s="40"/>
      <c r="E38" s="35"/>
      <c r="F38" s="35"/>
      <c r="G38" s="36"/>
      <c r="H38" s="36"/>
      <c r="I38" s="36"/>
      <c r="J38" s="36"/>
      <c r="K38" s="36"/>
      <c r="L38" s="37">
        <f t="shared" si="0"/>
      </c>
      <c r="M38" s="104">
        <f t="shared" si="1"/>
      </c>
      <c r="N38" s="45">
        <f t="shared" si="2"/>
      </c>
      <c r="O38" s="37">
        <f t="shared" si="3"/>
      </c>
      <c r="P38" s="104">
        <f t="shared" si="4"/>
      </c>
      <c r="Q38" s="45">
        <f t="shared" si="5"/>
      </c>
    </row>
    <row r="39" spans="2:17" s="32" customFormat="1" ht="12">
      <c r="B39" s="21">
        <v>18</v>
      </c>
      <c r="C39" s="33"/>
      <c r="D39" s="40"/>
      <c r="E39" s="35"/>
      <c r="F39" s="35"/>
      <c r="G39" s="36"/>
      <c r="H39" s="36"/>
      <c r="I39" s="36"/>
      <c r="J39" s="36"/>
      <c r="K39" s="36"/>
      <c r="L39" s="37">
        <f t="shared" si="0"/>
      </c>
      <c r="M39" s="104">
        <f t="shared" si="1"/>
      </c>
      <c r="N39" s="45">
        <f t="shared" si="2"/>
      </c>
      <c r="O39" s="37">
        <f t="shared" si="3"/>
      </c>
      <c r="P39" s="104">
        <f t="shared" si="4"/>
      </c>
      <c r="Q39" s="45">
        <f t="shared" si="5"/>
      </c>
    </row>
    <row r="40" spans="2:17" s="32" customFormat="1" ht="12">
      <c r="B40" s="21">
        <v>19</v>
      </c>
      <c r="C40" s="33"/>
      <c r="D40" s="40"/>
      <c r="E40" s="35"/>
      <c r="F40" s="35"/>
      <c r="G40" s="36"/>
      <c r="H40" s="36"/>
      <c r="I40" s="36"/>
      <c r="J40" s="36"/>
      <c r="K40" s="36"/>
      <c r="L40" s="37">
        <f t="shared" si="0"/>
      </c>
      <c r="M40" s="104">
        <f t="shared" si="1"/>
      </c>
      <c r="N40" s="45">
        <f t="shared" si="2"/>
      </c>
      <c r="O40" s="37">
        <f t="shared" si="3"/>
      </c>
      <c r="P40" s="104">
        <f t="shared" si="4"/>
      </c>
      <c r="Q40" s="45">
        <f t="shared" si="5"/>
      </c>
    </row>
    <row r="41" spans="2:17" s="32" customFormat="1" ht="12">
      <c r="B41" s="21">
        <v>20</v>
      </c>
      <c r="C41" s="33"/>
      <c r="D41" s="40"/>
      <c r="E41" s="35"/>
      <c r="F41" s="35"/>
      <c r="G41" s="36"/>
      <c r="H41" s="36"/>
      <c r="I41" s="36"/>
      <c r="J41" s="36"/>
      <c r="K41" s="36"/>
      <c r="L41" s="37">
        <f t="shared" si="0"/>
      </c>
      <c r="M41" s="104">
        <f t="shared" si="1"/>
      </c>
      <c r="N41" s="45">
        <f t="shared" si="2"/>
      </c>
      <c r="O41" s="37">
        <f t="shared" si="3"/>
      </c>
      <c r="P41" s="104">
        <f t="shared" si="4"/>
      </c>
      <c r="Q41" s="45">
        <f t="shared" si="5"/>
      </c>
    </row>
    <row r="42" spans="2:17" s="32" customFormat="1" ht="12">
      <c r="B42" s="21">
        <v>21</v>
      </c>
      <c r="C42" s="33"/>
      <c r="D42" s="40"/>
      <c r="E42" s="35"/>
      <c r="F42" s="35"/>
      <c r="G42" s="36"/>
      <c r="H42" s="36"/>
      <c r="I42" s="36"/>
      <c r="J42" s="36"/>
      <c r="K42" s="36"/>
      <c r="L42" s="37">
        <f t="shared" si="0"/>
      </c>
      <c r="M42" s="104">
        <f t="shared" si="1"/>
      </c>
      <c r="N42" s="45">
        <f t="shared" si="2"/>
      </c>
      <c r="O42" s="37">
        <f t="shared" si="3"/>
      </c>
      <c r="P42" s="104">
        <f t="shared" si="4"/>
      </c>
      <c r="Q42" s="45">
        <f t="shared" si="5"/>
      </c>
    </row>
    <row r="43" spans="2:17" s="32" customFormat="1" ht="12">
      <c r="B43" s="21">
        <v>22</v>
      </c>
      <c r="C43" s="33"/>
      <c r="D43" s="40"/>
      <c r="E43" s="35"/>
      <c r="F43" s="35"/>
      <c r="G43" s="36"/>
      <c r="H43" s="36"/>
      <c r="I43" s="36"/>
      <c r="J43" s="36"/>
      <c r="K43" s="36"/>
      <c r="L43" s="37">
        <f t="shared" si="0"/>
      </c>
      <c r="M43" s="104">
        <f t="shared" si="1"/>
      </c>
      <c r="N43" s="45">
        <f t="shared" si="2"/>
      </c>
      <c r="O43" s="37">
        <f t="shared" si="3"/>
      </c>
      <c r="P43" s="104">
        <f t="shared" si="4"/>
      </c>
      <c r="Q43" s="45">
        <f t="shared" si="5"/>
      </c>
    </row>
    <row r="44" spans="2:17" s="32" customFormat="1" ht="12">
      <c r="B44" s="21">
        <v>23</v>
      </c>
      <c r="C44" s="33"/>
      <c r="D44" s="40"/>
      <c r="E44" s="35"/>
      <c r="F44" s="35"/>
      <c r="G44" s="36"/>
      <c r="H44" s="36"/>
      <c r="I44" s="36"/>
      <c r="J44" s="36"/>
      <c r="K44" s="36"/>
      <c r="L44" s="37">
        <f t="shared" si="0"/>
      </c>
      <c r="M44" s="104">
        <f t="shared" si="1"/>
      </c>
      <c r="N44" s="45">
        <f t="shared" si="2"/>
      </c>
      <c r="O44" s="37">
        <f t="shared" si="3"/>
      </c>
      <c r="P44" s="104">
        <f t="shared" si="4"/>
      </c>
      <c r="Q44" s="45">
        <f t="shared" si="5"/>
      </c>
    </row>
    <row r="45" spans="2:17" s="32" customFormat="1" ht="12">
      <c r="B45" s="21">
        <v>24</v>
      </c>
      <c r="C45" s="33"/>
      <c r="D45" s="40"/>
      <c r="E45" s="35"/>
      <c r="F45" s="35"/>
      <c r="G45" s="36"/>
      <c r="H45" s="36"/>
      <c r="I45" s="36"/>
      <c r="J45" s="36"/>
      <c r="K45" s="36"/>
      <c r="L45" s="37">
        <f t="shared" si="0"/>
      </c>
      <c r="M45" s="104">
        <f t="shared" si="1"/>
      </c>
      <c r="N45" s="45">
        <f t="shared" si="2"/>
      </c>
      <c r="O45" s="37">
        <f t="shared" si="3"/>
      </c>
      <c r="P45" s="104">
        <f t="shared" si="4"/>
      </c>
      <c r="Q45" s="45">
        <f t="shared" si="5"/>
      </c>
    </row>
    <row r="46" spans="2:17" s="32" customFormat="1" ht="12">
      <c r="B46" s="21">
        <v>25</v>
      </c>
      <c r="C46" s="33"/>
      <c r="D46" s="40"/>
      <c r="E46" s="35"/>
      <c r="F46" s="35"/>
      <c r="G46" s="36"/>
      <c r="H46" s="36"/>
      <c r="I46" s="36"/>
      <c r="J46" s="36"/>
      <c r="K46" s="36"/>
      <c r="L46" s="37">
        <f t="shared" si="0"/>
      </c>
      <c r="M46" s="104">
        <f t="shared" si="1"/>
      </c>
      <c r="N46" s="45">
        <f t="shared" si="2"/>
      </c>
      <c r="O46" s="37">
        <f t="shared" si="3"/>
      </c>
      <c r="P46" s="104">
        <f t="shared" si="4"/>
      </c>
      <c r="Q46" s="45">
        <f t="shared" si="5"/>
      </c>
    </row>
    <row r="47" spans="2:17" s="32" customFormat="1" ht="12">
      <c r="B47" s="21">
        <v>26</v>
      </c>
      <c r="C47" s="33"/>
      <c r="D47" s="40"/>
      <c r="E47" s="35"/>
      <c r="F47" s="35"/>
      <c r="G47" s="36"/>
      <c r="H47" s="36"/>
      <c r="I47" s="36"/>
      <c r="J47" s="36"/>
      <c r="K47" s="36"/>
      <c r="L47" s="37">
        <f t="shared" si="0"/>
      </c>
      <c r="M47" s="104">
        <f t="shared" si="1"/>
      </c>
      <c r="N47" s="45">
        <f t="shared" si="2"/>
      </c>
      <c r="O47" s="37">
        <f t="shared" si="3"/>
      </c>
      <c r="P47" s="104">
        <f t="shared" si="4"/>
      </c>
      <c r="Q47" s="45">
        <f t="shared" si="5"/>
      </c>
    </row>
    <row r="48" spans="2:17" s="32" customFormat="1" ht="12">
      <c r="B48" s="21">
        <v>27</v>
      </c>
      <c r="C48" s="33"/>
      <c r="D48" s="40"/>
      <c r="E48" s="35"/>
      <c r="F48" s="35"/>
      <c r="G48" s="36"/>
      <c r="H48" s="36"/>
      <c r="I48" s="36"/>
      <c r="J48" s="36"/>
      <c r="K48" s="36"/>
      <c r="L48" s="37">
        <f t="shared" si="0"/>
      </c>
      <c r="M48" s="104">
        <f t="shared" si="1"/>
      </c>
      <c r="N48" s="45">
        <f t="shared" si="2"/>
      </c>
      <c r="O48" s="37">
        <f t="shared" si="3"/>
      </c>
      <c r="P48" s="104">
        <f t="shared" si="4"/>
      </c>
      <c r="Q48" s="45">
        <f t="shared" si="5"/>
      </c>
    </row>
    <row r="49" spans="2:17" s="32" customFormat="1" ht="12">
      <c r="B49" s="21">
        <v>28</v>
      </c>
      <c r="C49" s="33"/>
      <c r="D49" s="40"/>
      <c r="E49" s="35"/>
      <c r="F49" s="35"/>
      <c r="G49" s="36"/>
      <c r="H49" s="36"/>
      <c r="I49" s="36"/>
      <c r="J49" s="36"/>
      <c r="K49" s="36"/>
      <c r="L49" s="37">
        <f t="shared" si="0"/>
      </c>
      <c r="M49" s="104">
        <f t="shared" si="1"/>
      </c>
      <c r="N49" s="45">
        <f t="shared" si="2"/>
      </c>
      <c r="O49" s="37">
        <f t="shared" si="3"/>
      </c>
      <c r="P49" s="104">
        <f t="shared" si="4"/>
      </c>
      <c r="Q49" s="45">
        <f t="shared" si="5"/>
      </c>
    </row>
    <row r="50" spans="2:17" s="32" customFormat="1" ht="12">
      <c r="B50" s="21">
        <v>29</v>
      </c>
      <c r="C50" s="33"/>
      <c r="D50" s="40"/>
      <c r="E50" s="35"/>
      <c r="F50" s="35"/>
      <c r="G50" s="36"/>
      <c r="H50" s="36"/>
      <c r="I50" s="36"/>
      <c r="J50" s="36"/>
      <c r="K50" s="36"/>
      <c r="L50" s="37">
        <f t="shared" si="0"/>
      </c>
      <c r="M50" s="104">
        <f t="shared" si="1"/>
      </c>
      <c r="N50" s="45">
        <f t="shared" si="2"/>
      </c>
      <c r="O50" s="37">
        <f t="shared" si="3"/>
      </c>
      <c r="P50" s="104">
        <f t="shared" si="4"/>
      </c>
      <c r="Q50" s="45">
        <f t="shared" si="5"/>
      </c>
    </row>
    <row r="51" spans="2:17" s="32" customFormat="1" ht="12">
      <c r="B51" s="21">
        <v>30</v>
      </c>
      <c r="C51" s="33"/>
      <c r="D51" s="40"/>
      <c r="E51" s="35"/>
      <c r="F51" s="35"/>
      <c r="G51" s="36"/>
      <c r="H51" s="36"/>
      <c r="I51" s="36"/>
      <c r="J51" s="36"/>
      <c r="K51" s="36"/>
      <c r="L51" s="37">
        <f t="shared" si="0"/>
      </c>
      <c r="M51" s="104">
        <f t="shared" si="1"/>
      </c>
      <c r="N51" s="45">
        <f t="shared" si="2"/>
      </c>
      <c r="O51" s="37">
        <f t="shared" si="3"/>
      </c>
      <c r="P51" s="104">
        <f t="shared" si="4"/>
      </c>
      <c r="Q51" s="45">
        <f t="shared" si="5"/>
      </c>
    </row>
    <row r="52" spans="2:17" s="32" customFormat="1" ht="12">
      <c r="B52" s="21">
        <v>31</v>
      </c>
      <c r="C52" s="33"/>
      <c r="D52" s="40"/>
      <c r="E52" s="35"/>
      <c r="F52" s="35"/>
      <c r="G52" s="36"/>
      <c r="H52" s="36"/>
      <c r="I52" s="36"/>
      <c r="J52" s="36"/>
      <c r="K52" s="36"/>
      <c r="L52" s="37">
        <f t="shared" si="0"/>
      </c>
      <c r="M52" s="104">
        <f t="shared" si="1"/>
      </c>
      <c r="N52" s="45">
        <f t="shared" si="2"/>
      </c>
      <c r="O52" s="37">
        <f t="shared" si="3"/>
      </c>
      <c r="P52" s="104">
        <f t="shared" si="4"/>
      </c>
      <c r="Q52" s="45">
        <f t="shared" si="5"/>
      </c>
    </row>
    <row r="53" spans="2:17" s="32" customFormat="1" ht="12">
      <c r="B53" s="21">
        <v>32</v>
      </c>
      <c r="C53" s="33"/>
      <c r="D53" s="40"/>
      <c r="E53" s="35"/>
      <c r="F53" s="35"/>
      <c r="G53" s="36"/>
      <c r="H53" s="36"/>
      <c r="I53" s="36"/>
      <c r="J53" s="36"/>
      <c r="K53" s="36"/>
      <c r="L53" s="37">
        <f t="shared" si="0"/>
      </c>
      <c r="M53" s="104">
        <f t="shared" si="1"/>
      </c>
      <c r="N53" s="45">
        <f t="shared" si="2"/>
      </c>
      <c r="O53" s="37">
        <f t="shared" si="3"/>
      </c>
      <c r="P53" s="104">
        <f t="shared" si="4"/>
      </c>
      <c r="Q53" s="45">
        <f t="shared" si="5"/>
      </c>
    </row>
    <row r="54" spans="2:17" s="32" customFormat="1" ht="12">
      <c r="B54" s="21">
        <v>33</v>
      </c>
      <c r="C54" s="33"/>
      <c r="D54" s="40"/>
      <c r="E54" s="35"/>
      <c r="F54" s="35"/>
      <c r="G54" s="36"/>
      <c r="H54" s="36"/>
      <c r="I54" s="36"/>
      <c r="J54" s="36"/>
      <c r="K54" s="36"/>
      <c r="L54" s="37">
        <f t="shared" si="0"/>
      </c>
      <c r="M54" s="104">
        <f t="shared" si="1"/>
      </c>
      <c r="N54" s="45">
        <f t="shared" si="2"/>
      </c>
      <c r="O54" s="37">
        <f t="shared" si="3"/>
      </c>
      <c r="P54" s="104">
        <f t="shared" si="4"/>
      </c>
      <c r="Q54" s="45">
        <f t="shared" si="5"/>
      </c>
    </row>
    <row r="55" spans="2:17" s="32" customFormat="1" ht="12">
      <c r="B55" s="21">
        <v>34</v>
      </c>
      <c r="C55" s="33"/>
      <c r="D55" s="40"/>
      <c r="E55" s="35"/>
      <c r="F55" s="35"/>
      <c r="G55" s="36"/>
      <c r="H55" s="36"/>
      <c r="I55" s="36"/>
      <c r="J55" s="36"/>
      <c r="K55" s="36"/>
      <c r="L55" s="37">
        <f t="shared" si="0"/>
      </c>
      <c r="M55" s="104">
        <f t="shared" si="1"/>
      </c>
      <c r="N55" s="45">
        <f t="shared" si="2"/>
      </c>
      <c r="O55" s="37">
        <f t="shared" si="3"/>
      </c>
      <c r="P55" s="104">
        <f t="shared" si="4"/>
      </c>
      <c r="Q55" s="45">
        <f t="shared" si="5"/>
      </c>
    </row>
    <row r="56" spans="2:17" s="32" customFormat="1" ht="12">
      <c r="B56" s="21">
        <v>35</v>
      </c>
      <c r="C56" s="33"/>
      <c r="D56" s="40"/>
      <c r="E56" s="35"/>
      <c r="F56" s="35"/>
      <c r="G56" s="36"/>
      <c r="H56" s="36"/>
      <c r="I56" s="36"/>
      <c r="J56" s="36"/>
      <c r="K56" s="36"/>
      <c r="L56" s="37">
        <f t="shared" si="0"/>
      </c>
      <c r="M56" s="104">
        <f t="shared" si="1"/>
      </c>
      <c r="N56" s="45">
        <f t="shared" si="2"/>
      </c>
      <c r="O56" s="37">
        <f t="shared" si="3"/>
      </c>
      <c r="P56" s="104">
        <f t="shared" si="4"/>
      </c>
      <c r="Q56" s="45">
        <f t="shared" si="5"/>
      </c>
    </row>
    <row r="57" spans="2:17" s="32" customFormat="1" ht="12">
      <c r="B57" s="21">
        <v>36</v>
      </c>
      <c r="C57" s="33"/>
      <c r="D57" s="40"/>
      <c r="E57" s="35"/>
      <c r="F57" s="35"/>
      <c r="G57" s="36"/>
      <c r="H57" s="36"/>
      <c r="I57" s="36"/>
      <c r="J57" s="36"/>
      <c r="K57" s="36"/>
      <c r="L57" s="37">
        <f t="shared" si="0"/>
      </c>
      <c r="M57" s="104">
        <f t="shared" si="1"/>
      </c>
      <c r="N57" s="45">
        <f t="shared" si="2"/>
      </c>
      <c r="O57" s="37">
        <f t="shared" si="3"/>
      </c>
      <c r="P57" s="104">
        <f t="shared" si="4"/>
      </c>
      <c r="Q57" s="45">
        <f t="shared" si="5"/>
      </c>
    </row>
    <row r="58" spans="2:17" s="32" customFormat="1" ht="12">
      <c r="B58" s="21">
        <v>37</v>
      </c>
      <c r="C58" s="33"/>
      <c r="D58" s="40"/>
      <c r="E58" s="35"/>
      <c r="F58" s="35"/>
      <c r="G58" s="36"/>
      <c r="H58" s="36"/>
      <c r="I58" s="36"/>
      <c r="J58" s="36"/>
      <c r="K58" s="36"/>
      <c r="L58" s="37">
        <f t="shared" si="0"/>
      </c>
      <c r="M58" s="104">
        <f t="shared" si="1"/>
      </c>
      <c r="N58" s="45">
        <f t="shared" si="2"/>
      </c>
      <c r="O58" s="37">
        <f t="shared" si="3"/>
      </c>
      <c r="P58" s="104">
        <f t="shared" si="4"/>
      </c>
      <c r="Q58" s="45">
        <f t="shared" si="5"/>
      </c>
    </row>
    <row r="59" spans="2:17" s="32" customFormat="1" ht="12">
      <c r="B59" s="21">
        <v>38</v>
      </c>
      <c r="C59" s="33"/>
      <c r="D59" s="40"/>
      <c r="E59" s="35"/>
      <c r="F59" s="35"/>
      <c r="G59" s="36"/>
      <c r="H59" s="36"/>
      <c r="I59" s="36"/>
      <c r="J59" s="36"/>
      <c r="K59" s="36"/>
      <c r="L59" s="37">
        <f t="shared" si="0"/>
      </c>
      <c r="M59" s="104">
        <f t="shared" si="1"/>
      </c>
      <c r="N59" s="45">
        <f t="shared" si="2"/>
      </c>
      <c r="O59" s="37">
        <f t="shared" si="3"/>
      </c>
      <c r="P59" s="104">
        <f t="shared" si="4"/>
      </c>
      <c r="Q59" s="45">
        <f t="shared" si="5"/>
      </c>
    </row>
    <row r="60" spans="2:17" s="32" customFormat="1" ht="12">
      <c r="B60" s="21">
        <v>39</v>
      </c>
      <c r="C60" s="33"/>
      <c r="D60" s="40"/>
      <c r="E60" s="35"/>
      <c r="F60" s="35"/>
      <c r="G60" s="36"/>
      <c r="H60" s="36"/>
      <c r="I60" s="36"/>
      <c r="J60" s="36"/>
      <c r="K60" s="36"/>
      <c r="L60" s="37">
        <f t="shared" si="0"/>
      </c>
      <c r="M60" s="104">
        <f t="shared" si="1"/>
      </c>
      <c r="N60" s="45">
        <f t="shared" si="2"/>
      </c>
      <c r="O60" s="37">
        <f t="shared" si="3"/>
      </c>
      <c r="P60" s="104">
        <f t="shared" si="4"/>
      </c>
      <c r="Q60" s="45">
        <f t="shared" si="5"/>
      </c>
    </row>
    <row r="61" spans="2:17" s="32" customFormat="1" ht="12">
      <c r="B61" s="21">
        <v>40</v>
      </c>
      <c r="C61" s="33"/>
      <c r="D61" s="40"/>
      <c r="E61" s="35"/>
      <c r="F61" s="35"/>
      <c r="G61" s="36"/>
      <c r="H61" s="36"/>
      <c r="I61" s="36"/>
      <c r="J61" s="36"/>
      <c r="K61" s="36"/>
      <c r="L61" s="37">
        <f t="shared" si="0"/>
      </c>
      <c r="M61" s="104">
        <f t="shared" si="1"/>
      </c>
      <c r="N61" s="45">
        <f t="shared" si="2"/>
      </c>
      <c r="O61" s="37">
        <f t="shared" si="3"/>
      </c>
      <c r="P61" s="104">
        <f t="shared" si="4"/>
      </c>
      <c r="Q61" s="45">
        <f t="shared" si="5"/>
      </c>
    </row>
    <row r="62" spans="2:17" s="32" customFormat="1" ht="12">
      <c r="B62" s="21">
        <v>41</v>
      </c>
      <c r="C62" s="33"/>
      <c r="D62" s="40"/>
      <c r="E62" s="35"/>
      <c r="F62" s="35"/>
      <c r="G62" s="36"/>
      <c r="H62" s="36"/>
      <c r="I62" s="36"/>
      <c r="J62" s="36"/>
      <c r="K62" s="36"/>
      <c r="L62" s="37">
        <f t="shared" si="0"/>
      </c>
      <c r="M62" s="104">
        <f t="shared" si="1"/>
      </c>
      <c r="N62" s="45">
        <f t="shared" si="2"/>
      </c>
      <c r="O62" s="37">
        <f t="shared" si="3"/>
      </c>
      <c r="P62" s="104">
        <f t="shared" si="4"/>
      </c>
      <c r="Q62" s="45">
        <f t="shared" si="5"/>
      </c>
    </row>
    <row r="63" spans="2:17" s="32" customFormat="1" ht="12">
      <c r="B63" s="21">
        <v>42</v>
      </c>
      <c r="C63" s="33"/>
      <c r="D63" s="40"/>
      <c r="E63" s="35"/>
      <c r="F63" s="35"/>
      <c r="G63" s="36"/>
      <c r="H63" s="36"/>
      <c r="I63" s="36"/>
      <c r="J63" s="36"/>
      <c r="K63" s="36"/>
      <c r="L63" s="37">
        <f t="shared" si="0"/>
      </c>
      <c r="M63" s="104">
        <f t="shared" si="1"/>
      </c>
      <c r="N63" s="45">
        <f t="shared" si="2"/>
      </c>
      <c r="O63" s="37">
        <f t="shared" si="3"/>
      </c>
      <c r="P63" s="104">
        <f t="shared" si="4"/>
      </c>
      <c r="Q63" s="45">
        <f t="shared" si="5"/>
      </c>
    </row>
    <row r="64" spans="2:17" s="32" customFormat="1" ht="12">
      <c r="B64" s="21">
        <v>43</v>
      </c>
      <c r="C64" s="33"/>
      <c r="D64" s="40"/>
      <c r="E64" s="35"/>
      <c r="F64" s="35"/>
      <c r="G64" s="36"/>
      <c r="H64" s="36"/>
      <c r="I64" s="36"/>
      <c r="J64" s="36"/>
      <c r="K64" s="36"/>
      <c r="L64" s="37">
        <f t="shared" si="0"/>
      </c>
      <c r="M64" s="104">
        <f t="shared" si="1"/>
      </c>
      <c r="N64" s="45">
        <f t="shared" si="2"/>
      </c>
      <c r="O64" s="37">
        <f t="shared" si="3"/>
      </c>
      <c r="P64" s="104">
        <f t="shared" si="4"/>
      </c>
      <c r="Q64" s="45">
        <f t="shared" si="5"/>
      </c>
    </row>
    <row r="65" spans="2:17" s="32" customFormat="1" ht="12">
      <c r="B65" s="21">
        <v>44</v>
      </c>
      <c r="C65" s="33"/>
      <c r="D65" s="40"/>
      <c r="E65" s="35"/>
      <c r="F65" s="35"/>
      <c r="G65" s="36"/>
      <c r="H65" s="36"/>
      <c r="I65" s="36"/>
      <c r="J65" s="36"/>
      <c r="K65" s="36"/>
      <c r="L65" s="37">
        <f t="shared" si="0"/>
      </c>
      <c r="M65" s="104">
        <f t="shared" si="1"/>
      </c>
      <c r="N65" s="45">
        <f t="shared" si="2"/>
      </c>
      <c r="O65" s="37">
        <f t="shared" si="3"/>
      </c>
      <c r="P65" s="104">
        <f t="shared" si="4"/>
      </c>
      <c r="Q65" s="45">
        <f t="shared" si="5"/>
      </c>
    </row>
    <row r="66" spans="2:17" s="32" customFormat="1" ht="12">
      <c r="B66" s="21">
        <v>45</v>
      </c>
      <c r="C66" s="33"/>
      <c r="D66" s="40"/>
      <c r="E66" s="35"/>
      <c r="F66" s="35"/>
      <c r="G66" s="36"/>
      <c r="H66" s="36"/>
      <c r="I66" s="36"/>
      <c r="J66" s="36"/>
      <c r="K66" s="36"/>
      <c r="L66" s="37">
        <f t="shared" si="0"/>
      </c>
      <c r="M66" s="104">
        <f t="shared" si="1"/>
      </c>
      <c r="N66" s="45">
        <f t="shared" si="2"/>
      </c>
      <c r="O66" s="37">
        <f t="shared" si="3"/>
      </c>
      <c r="P66" s="104">
        <f t="shared" si="4"/>
      </c>
      <c r="Q66" s="45">
        <f t="shared" si="5"/>
      </c>
    </row>
    <row r="67" spans="2:17" s="32" customFormat="1" ht="12">
      <c r="B67" s="21">
        <v>46</v>
      </c>
      <c r="C67" s="33"/>
      <c r="D67" s="40"/>
      <c r="E67" s="35"/>
      <c r="F67" s="35"/>
      <c r="G67" s="36"/>
      <c r="H67" s="36"/>
      <c r="I67" s="36"/>
      <c r="J67" s="36"/>
      <c r="K67" s="36"/>
      <c r="L67" s="37">
        <f t="shared" si="0"/>
      </c>
      <c r="M67" s="104">
        <f t="shared" si="1"/>
      </c>
      <c r="N67" s="45">
        <f t="shared" si="2"/>
      </c>
      <c r="O67" s="37">
        <f t="shared" si="3"/>
      </c>
      <c r="P67" s="104">
        <f t="shared" si="4"/>
      </c>
      <c r="Q67" s="45">
        <f t="shared" si="5"/>
      </c>
    </row>
    <row r="68" spans="2:17" s="32" customFormat="1" ht="12">
      <c r="B68" s="21">
        <v>47</v>
      </c>
      <c r="C68" s="33"/>
      <c r="D68" s="40"/>
      <c r="E68" s="35"/>
      <c r="F68" s="35"/>
      <c r="G68" s="36"/>
      <c r="H68" s="36"/>
      <c r="I68" s="36"/>
      <c r="J68" s="36"/>
      <c r="K68" s="36"/>
      <c r="L68" s="37">
        <f t="shared" si="0"/>
      </c>
      <c r="M68" s="104">
        <f t="shared" si="1"/>
      </c>
      <c r="N68" s="45">
        <f t="shared" si="2"/>
      </c>
      <c r="O68" s="37">
        <f t="shared" si="3"/>
      </c>
      <c r="P68" s="104">
        <f t="shared" si="4"/>
      </c>
      <c r="Q68" s="45">
        <f t="shared" si="5"/>
      </c>
    </row>
    <row r="69" spans="2:17" s="32" customFormat="1" ht="12">
      <c r="B69" s="21">
        <v>48</v>
      </c>
      <c r="C69" s="33"/>
      <c r="D69" s="40"/>
      <c r="E69" s="35"/>
      <c r="F69" s="35"/>
      <c r="G69" s="36"/>
      <c r="H69" s="36"/>
      <c r="I69" s="36"/>
      <c r="J69" s="36"/>
      <c r="K69" s="36"/>
      <c r="L69" s="37">
        <f t="shared" si="0"/>
      </c>
      <c r="M69" s="104">
        <f t="shared" si="1"/>
      </c>
      <c r="N69" s="45">
        <f t="shared" si="2"/>
      </c>
      <c r="O69" s="37">
        <f t="shared" si="3"/>
      </c>
      <c r="P69" s="104">
        <f t="shared" si="4"/>
      </c>
      <c r="Q69" s="45">
        <f t="shared" si="5"/>
      </c>
    </row>
    <row r="70" spans="2:17" s="32" customFormat="1" ht="12">
      <c r="B70" s="21">
        <v>49</v>
      </c>
      <c r="C70" s="33"/>
      <c r="D70" s="40"/>
      <c r="E70" s="35"/>
      <c r="F70" s="35"/>
      <c r="G70" s="36"/>
      <c r="H70" s="36"/>
      <c r="I70" s="36"/>
      <c r="J70" s="36"/>
      <c r="K70" s="36"/>
      <c r="L70" s="37">
        <f t="shared" si="0"/>
      </c>
      <c r="M70" s="104">
        <f t="shared" si="1"/>
      </c>
      <c r="N70" s="45">
        <f t="shared" si="2"/>
      </c>
      <c r="O70" s="37">
        <f t="shared" si="3"/>
      </c>
      <c r="P70" s="104">
        <f t="shared" si="4"/>
      </c>
      <c r="Q70" s="45">
        <f t="shared" si="5"/>
      </c>
    </row>
    <row r="71" spans="2:17" s="32" customFormat="1" ht="12">
      <c r="B71" s="21">
        <v>50</v>
      </c>
      <c r="C71" s="33"/>
      <c r="D71" s="40"/>
      <c r="E71" s="35"/>
      <c r="F71" s="35"/>
      <c r="G71" s="36"/>
      <c r="H71" s="36"/>
      <c r="I71" s="36"/>
      <c r="J71" s="36"/>
      <c r="K71" s="36"/>
      <c r="L71" s="37">
        <f t="shared" si="0"/>
      </c>
      <c r="M71" s="104">
        <f t="shared" si="1"/>
      </c>
      <c r="N71" s="45">
        <f t="shared" si="2"/>
      </c>
      <c r="O71" s="37">
        <f t="shared" si="3"/>
      </c>
      <c r="P71" s="104">
        <f t="shared" si="4"/>
      </c>
      <c r="Q71" s="45">
        <f t="shared" si="5"/>
      </c>
    </row>
    <row r="72" spans="2:17" s="32" customFormat="1" ht="12">
      <c r="B72" s="21">
        <v>51</v>
      </c>
      <c r="C72" s="33"/>
      <c r="D72" s="40"/>
      <c r="E72" s="35"/>
      <c r="F72" s="35"/>
      <c r="G72" s="36"/>
      <c r="H72" s="36"/>
      <c r="I72" s="36"/>
      <c r="J72" s="36"/>
      <c r="K72" s="36"/>
      <c r="L72" s="37">
        <f t="shared" si="0"/>
      </c>
      <c r="M72" s="104">
        <f t="shared" si="1"/>
      </c>
      <c r="N72" s="45">
        <f t="shared" si="2"/>
      </c>
      <c r="O72" s="37">
        <f t="shared" si="3"/>
      </c>
      <c r="P72" s="104">
        <f t="shared" si="4"/>
      </c>
      <c r="Q72" s="45">
        <f t="shared" si="5"/>
      </c>
    </row>
    <row r="73" spans="2:17" s="32" customFormat="1" ht="12">
      <c r="B73" s="21">
        <v>52</v>
      </c>
      <c r="C73" s="33"/>
      <c r="D73" s="40"/>
      <c r="E73" s="35"/>
      <c r="F73" s="35"/>
      <c r="G73" s="36"/>
      <c r="H73" s="36"/>
      <c r="I73" s="36"/>
      <c r="J73" s="36"/>
      <c r="K73" s="36"/>
      <c r="L73" s="37">
        <f t="shared" si="0"/>
      </c>
      <c r="M73" s="104">
        <f t="shared" si="1"/>
      </c>
      <c r="N73" s="45">
        <f t="shared" si="2"/>
      </c>
      <c r="O73" s="37">
        <f t="shared" si="3"/>
      </c>
      <c r="P73" s="104">
        <f t="shared" si="4"/>
      </c>
      <c r="Q73" s="45">
        <f t="shared" si="5"/>
      </c>
    </row>
    <row r="74" spans="2:17" s="32" customFormat="1" ht="12">
      <c r="B74" s="21">
        <v>53</v>
      </c>
      <c r="C74" s="33"/>
      <c r="D74" s="40"/>
      <c r="E74" s="35"/>
      <c r="F74" s="35"/>
      <c r="G74" s="36"/>
      <c r="H74" s="36"/>
      <c r="I74" s="36"/>
      <c r="J74" s="36"/>
      <c r="K74" s="36"/>
      <c r="L74" s="37">
        <f t="shared" si="0"/>
      </c>
      <c r="M74" s="104">
        <f t="shared" si="1"/>
      </c>
      <c r="N74" s="45">
        <f t="shared" si="2"/>
      </c>
      <c r="O74" s="37">
        <f t="shared" si="3"/>
      </c>
      <c r="P74" s="104">
        <f t="shared" si="4"/>
      </c>
      <c r="Q74" s="45">
        <f t="shared" si="5"/>
      </c>
    </row>
    <row r="75" spans="2:17" s="32" customFormat="1" ht="12">
      <c r="B75" s="21">
        <v>54</v>
      </c>
      <c r="C75" s="33"/>
      <c r="D75" s="40"/>
      <c r="E75" s="35"/>
      <c r="F75" s="35"/>
      <c r="G75" s="36"/>
      <c r="H75" s="36"/>
      <c r="I75" s="36"/>
      <c r="J75" s="36"/>
      <c r="K75" s="36"/>
      <c r="L75" s="37">
        <f t="shared" si="0"/>
      </c>
      <c r="M75" s="104">
        <f t="shared" si="1"/>
      </c>
      <c r="N75" s="45">
        <f t="shared" si="2"/>
      </c>
      <c r="O75" s="37">
        <f t="shared" si="3"/>
      </c>
      <c r="P75" s="104">
        <f t="shared" si="4"/>
      </c>
      <c r="Q75" s="45">
        <f t="shared" si="5"/>
      </c>
    </row>
    <row r="76" spans="2:17" s="32" customFormat="1" ht="12">
      <c r="B76" s="21">
        <v>55</v>
      </c>
      <c r="C76" s="33"/>
      <c r="D76" s="40"/>
      <c r="E76" s="35"/>
      <c r="F76" s="35"/>
      <c r="G76" s="36"/>
      <c r="H76" s="36"/>
      <c r="I76" s="36"/>
      <c r="J76" s="36"/>
      <c r="K76" s="36"/>
      <c r="L76" s="37">
        <f t="shared" si="0"/>
      </c>
      <c r="M76" s="104">
        <f t="shared" si="1"/>
      </c>
      <c r="N76" s="45">
        <f t="shared" si="2"/>
      </c>
      <c r="O76" s="37">
        <f t="shared" si="3"/>
      </c>
      <c r="P76" s="104">
        <f t="shared" si="4"/>
      </c>
      <c r="Q76" s="45">
        <f t="shared" si="5"/>
      </c>
    </row>
    <row r="77" spans="2:17" s="32" customFormat="1" ht="12">
      <c r="B77" s="21">
        <v>56</v>
      </c>
      <c r="C77" s="33"/>
      <c r="D77" s="40"/>
      <c r="E77" s="35"/>
      <c r="F77" s="35"/>
      <c r="G77" s="36"/>
      <c r="H77" s="36"/>
      <c r="I77" s="36"/>
      <c r="J77" s="36"/>
      <c r="K77" s="36"/>
      <c r="L77" s="37">
        <f t="shared" si="0"/>
      </c>
      <c r="M77" s="104">
        <f t="shared" si="1"/>
      </c>
      <c r="N77" s="45">
        <f t="shared" si="2"/>
      </c>
      <c r="O77" s="37">
        <f t="shared" si="3"/>
      </c>
      <c r="P77" s="104">
        <f t="shared" si="4"/>
      </c>
      <c r="Q77" s="45">
        <f t="shared" si="5"/>
      </c>
    </row>
    <row r="78" spans="2:17" s="32" customFormat="1" ht="12">
      <c r="B78" s="21">
        <v>57</v>
      </c>
      <c r="C78" s="33"/>
      <c r="D78" s="40"/>
      <c r="E78" s="35"/>
      <c r="F78" s="35"/>
      <c r="G78" s="36"/>
      <c r="H78" s="36"/>
      <c r="I78" s="36"/>
      <c r="J78" s="36"/>
      <c r="K78" s="36"/>
      <c r="L78" s="37">
        <f t="shared" si="0"/>
      </c>
      <c r="M78" s="104">
        <f t="shared" si="1"/>
      </c>
      <c r="N78" s="45">
        <f t="shared" si="2"/>
      </c>
      <c r="O78" s="37">
        <f t="shared" si="3"/>
      </c>
      <c r="P78" s="104">
        <f t="shared" si="4"/>
      </c>
      <c r="Q78" s="45">
        <f t="shared" si="5"/>
      </c>
    </row>
    <row r="79" spans="2:17" s="32" customFormat="1" ht="12">
      <c r="B79" s="21">
        <v>58</v>
      </c>
      <c r="C79" s="33"/>
      <c r="D79" s="40"/>
      <c r="E79" s="35"/>
      <c r="F79" s="35"/>
      <c r="G79" s="36"/>
      <c r="H79" s="36"/>
      <c r="I79" s="36"/>
      <c r="J79" s="36"/>
      <c r="K79" s="36"/>
      <c r="L79" s="37">
        <f t="shared" si="0"/>
      </c>
      <c r="M79" s="104">
        <f t="shared" si="1"/>
      </c>
      <c r="N79" s="45">
        <f t="shared" si="2"/>
      </c>
      <c r="O79" s="37">
        <f t="shared" si="3"/>
      </c>
      <c r="P79" s="104">
        <f t="shared" si="4"/>
      </c>
      <c r="Q79" s="45">
        <f t="shared" si="5"/>
      </c>
    </row>
    <row r="80" spans="2:17" s="32" customFormat="1" ht="12">
      <c r="B80" s="21">
        <v>59</v>
      </c>
      <c r="C80" s="33"/>
      <c r="D80" s="40"/>
      <c r="E80" s="35"/>
      <c r="F80" s="35"/>
      <c r="G80" s="36"/>
      <c r="H80" s="36"/>
      <c r="I80" s="36"/>
      <c r="J80" s="36"/>
      <c r="K80" s="36"/>
      <c r="L80" s="37">
        <f t="shared" si="0"/>
      </c>
      <c r="M80" s="104">
        <f t="shared" si="1"/>
      </c>
      <c r="N80" s="45">
        <f t="shared" si="2"/>
      </c>
      <c r="O80" s="37">
        <f t="shared" si="3"/>
      </c>
      <c r="P80" s="104">
        <f t="shared" si="4"/>
      </c>
      <c r="Q80" s="45">
        <f t="shared" si="5"/>
      </c>
    </row>
    <row r="81" spans="2:17" s="32" customFormat="1" ht="12">
      <c r="B81" s="21">
        <v>60</v>
      </c>
      <c r="C81" s="33"/>
      <c r="D81" s="40"/>
      <c r="E81" s="35"/>
      <c r="F81" s="35"/>
      <c r="G81" s="36"/>
      <c r="H81" s="36"/>
      <c r="I81" s="36"/>
      <c r="J81" s="36"/>
      <c r="K81" s="36"/>
      <c r="L81" s="37">
        <f t="shared" si="0"/>
      </c>
      <c r="M81" s="104">
        <f t="shared" si="1"/>
      </c>
      <c r="N81" s="45">
        <f t="shared" si="2"/>
      </c>
      <c r="O81" s="37">
        <f t="shared" si="3"/>
      </c>
      <c r="P81" s="104">
        <f t="shared" si="4"/>
      </c>
      <c r="Q81" s="45">
        <f t="shared" si="5"/>
      </c>
    </row>
    <row r="82" spans="2:17" s="32" customFormat="1" ht="12">
      <c r="B82" s="21">
        <v>61</v>
      </c>
      <c r="C82" s="33"/>
      <c r="D82" s="40"/>
      <c r="E82" s="35"/>
      <c r="F82" s="35"/>
      <c r="G82" s="36"/>
      <c r="H82" s="36"/>
      <c r="I82" s="36"/>
      <c r="J82" s="36"/>
      <c r="K82" s="36"/>
      <c r="L82" s="37">
        <f t="shared" si="0"/>
      </c>
      <c r="M82" s="104">
        <f t="shared" si="1"/>
      </c>
      <c r="N82" s="45">
        <f t="shared" si="2"/>
      </c>
      <c r="O82" s="37">
        <f t="shared" si="3"/>
      </c>
      <c r="P82" s="104">
        <f t="shared" si="4"/>
      </c>
      <c r="Q82" s="45">
        <f t="shared" si="5"/>
      </c>
    </row>
    <row r="83" spans="2:17" s="32" customFormat="1" ht="12">
      <c r="B83" s="21">
        <v>62</v>
      </c>
      <c r="C83" s="33"/>
      <c r="D83" s="40"/>
      <c r="E83" s="35"/>
      <c r="F83" s="35"/>
      <c r="G83" s="36"/>
      <c r="H83" s="36"/>
      <c r="I83" s="36"/>
      <c r="J83" s="36"/>
      <c r="K83" s="36"/>
      <c r="L83" s="37">
        <f t="shared" si="0"/>
      </c>
      <c r="M83" s="104">
        <f t="shared" si="1"/>
      </c>
      <c r="N83" s="45">
        <f t="shared" si="2"/>
      </c>
      <c r="O83" s="37">
        <f t="shared" si="3"/>
      </c>
      <c r="P83" s="104">
        <f t="shared" si="4"/>
      </c>
      <c r="Q83" s="45">
        <f t="shared" si="5"/>
      </c>
    </row>
    <row r="84" spans="2:17" s="32" customFormat="1" ht="12">
      <c r="B84" s="21">
        <v>63</v>
      </c>
      <c r="C84" s="33"/>
      <c r="D84" s="40"/>
      <c r="E84" s="35"/>
      <c r="F84" s="35"/>
      <c r="G84" s="36"/>
      <c r="H84" s="36"/>
      <c r="I84" s="36"/>
      <c r="J84" s="36"/>
      <c r="K84" s="36"/>
      <c r="L84" s="37">
        <f t="shared" si="0"/>
      </c>
      <c r="M84" s="104">
        <f t="shared" si="1"/>
      </c>
      <c r="N84" s="45">
        <f t="shared" si="2"/>
      </c>
      <c r="O84" s="37">
        <f t="shared" si="3"/>
      </c>
      <c r="P84" s="104">
        <f t="shared" si="4"/>
      </c>
      <c r="Q84" s="45">
        <f t="shared" si="5"/>
      </c>
    </row>
    <row r="85" spans="2:17" s="32" customFormat="1" ht="12">
      <c r="B85" s="21">
        <v>64</v>
      </c>
      <c r="C85" s="33"/>
      <c r="D85" s="40"/>
      <c r="E85" s="35"/>
      <c r="F85" s="35"/>
      <c r="G85" s="36"/>
      <c r="H85" s="36"/>
      <c r="I85" s="36"/>
      <c r="J85" s="36"/>
      <c r="K85" s="36"/>
      <c r="L85" s="37">
        <f t="shared" si="0"/>
      </c>
      <c r="M85" s="104">
        <f t="shared" si="1"/>
      </c>
      <c r="N85" s="45">
        <f t="shared" si="2"/>
      </c>
      <c r="O85" s="37">
        <f t="shared" si="3"/>
      </c>
      <c r="P85" s="104">
        <f t="shared" si="4"/>
      </c>
      <c r="Q85" s="45">
        <f t="shared" si="5"/>
      </c>
    </row>
    <row r="86" spans="2:17" s="32" customFormat="1" ht="12">
      <c r="B86" s="21">
        <v>65</v>
      </c>
      <c r="C86" s="33"/>
      <c r="D86" s="40"/>
      <c r="E86" s="35"/>
      <c r="F86" s="35"/>
      <c r="G86" s="36"/>
      <c r="H86" s="36"/>
      <c r="I86" s="36"/>
      <c r="J86" s="36"/>
      <c r="K86" s="36"/>
      <c r="L86" s="37">
        <f t="shared" si="0"/>
      </c>
      <c r="M86" s="104">
        <f t="shared" si="1"/>
      </c>
      <c r="N86" s="45">
        <f t="shared" si="2"/>
      </c>
      <c r="O86" s="37">
        <f t="shared" si="3"/>
      </c>
      <c r="P86" s="104">
        <f t="shared" si="4"/>
      </c>
      <c r="Q86" s="45">
        <f t="shared" si="5"/>
      </c>
    </row>
    <row r="87" spans="2:17" s="32" customFormat="1" ht="12">
      <c r="B87" s="21">
        <v>66</v>
      </c>
      <c r="C87" s="33"/>
      <c r="D87" s="40"/>
      <c r="E87" s="35"/>
      <c r="F87" s="35"/>
      <c r="G87" s="36"/>
      <c r="H87" s="36"/>
      <c r="I87" s="36"/>
      <c r="J87" s="36"/>
      <c r="K87" s="36"/>
      <c r="L87" s="37">
        <f aca="true" t="shared" si="6" ref="L87:L150">+IF(G87="","",IF(J87="",G87+90,""))</f>
      </c>
      <c r="M87" s="104">
        <f aca="true" t="shared" si="7" ref="M87:M150">+IF(L87="","",IF(N87="",IF((L87-20)&lt;$O$3,"注意",""),""))</f>
      </c>
      <c r="N87" s="45">
        <f aca="true" t="shared" si="8" ref="N87:N150">+IF(L87="","",IF(L87&lt;$O$3,"請求",""))</f>
      </c>
      <c r="O87" s="37">
        <f aca="true" t="shared" si="9" ref="O87:O150">+IF(G87="","",IF(K87="",G87+180,""))</f>
      </c>
      <c r="P87" s="104">
        <f aca="true" t="shared" si="10" ref="P87:P150">+IF(O87="","",IF(Q87="",IF((O87-20)&lt;$O$3,"注意",""),""))</f>
      </c>
      <c r="Q87" s="45">
        <f aca="true" t="shared" si="11" ref="Q87:Q150">+IF(O87="","",IF(O87&lt;$O$3,"請求",""))</f>
      </c>
    </row>
    <row r="88" spans="2:17" s="32" customFormat="1" ht="12">
      <c r="B88" s="21">
        <v>67</v>
      </c>
      <c r="C88" s="33"/>
      <c r="D88" s="40"/>
      <c r="E88" s="35"/>
      <c r="F88" s="35"/>
      <c r="G88" s="36"/>
      <c r="H88" s="36"/>
      <c r="I88" s="36"/>
      <c r="J88" s="36"/>
      <c r="K88" s="36"/>
      <c r="L88" s="37">
        <f t="shared" si="6"/>
      </c>
      <c r="M88" s="104">
        <f t="shared" si="7"/>
      </c>
      <c r="N88" s="45">
        <f t="shared" si="8"/>
      </c>
      <c r="O88" s="37">
        <f t="shared" si="9"/>
      </c>
      <c r="P88" s="104">
        <f t="shared" si="10"/>
      </c>
      <c r="Q88" s="45">
        <f t="shared" si="11"/>
      </c>
    </row>
    <row r="89" spans="2:17" s="32" customFormat="1" ht="12">
      <c r="B89" s="21">
        <v>68</v>
      </c>
      <c r="C89" s="33"/>
      <c r="D89" s="40"/>
      <c r="E89" s="35"/>
      <c r="F89" s="35"/>
      <c r="G89" s="36"/>
      <c r="H89" s="36"/>
      <c r="I89" s="36"/>
      <c r="J89" s="36"/>
      <c r="K89" s="36"/>
      <c r="L89" s="37">
        <f t="shared" si="6"/>
      </c>
      <c r="M89" s="104">
        <f t="shared" si="7"/>
      </c>
      <c r="N89" s="45">
        <f t="shared" si="8"/>
      </c>
      <c r="O89" s="37">
        <f t="shared" si="9"/>
      </c>
      <c r="P89" s="104">
        <f t="shared" si="10"/>
      </c>
      <c r="Q89" s="45">
        <f t="shared" si="11"/>
      </c>
    </row>
    <row r="90" spans="2:17" s="32" customFormat="1" ht="12">
      <c r="B90" s="21">
        <v>69</v>
      </c>
      <c r="C90" s="33"/>
      <c r="D90" s="40"/>
      <c r="E90" s="35"/>
      <c r="F90" s="35"/>
      <c r="G90" s="36"/>
      <c r="H90" s="36"/>
      <c r="I90" s="36"/>
      <c r="J90" s="36"/>
      <c r="K90" s="36"/>
      <c r="L90" s="37">
        <f t="shared" si="6"/>
      </c>
      <c r="M90" s="104">
        <f t="shared" si="7"/>
      </c>
      <c r="N90" s="45">
        <f t="shared" si="8"/>
      </c>
      <c r="O90" s="37">
        <f t="shared" si="9"/>
      </c>
      <c r="P90" s="104">
        <f t="shared" si="10"/>
      </c>
      <c r="Q90" s="45">
        <f t="shared" si="11"/>
      </c>
    </row>
    <row r="91" spans="2:17" s="32" customFormat="1" ht="12">
      <c r="B91" s="21">
        <v>70</v>
      </c>
      <c r="C91" s="33"/>
      <c r="D91" s="40"/>
      <c r="E91" s="35"/>
      <c r="F91" s="35"/>
      <c r="G91" s="36"/>
      <c r="H91" s="36"/>
      <c r="I91" s="36"/>
      <c r="J91" s="36"/>
      <c r="K91" s="36"/>
      <c r="L91" s="37">
        <f t="shared" si="6"/>
      </c>
      <c r="M91" s="104">
        <f t="shared" si="7"/>
      </c>
      <c r="N91" s="45">
        <f t="shared" si="8"/>
      </c>
      <c r="O91" s="37">
        <f t="shared" si="9"/>
      </c>
      <c r="P91" s="104">
        <f t="shared" si="10"/>
      </c>
      <c r="Q91" s="45">
        <f t="shared" si="11"/>
      </c>
    </row>
    <row r="92" spans="2:17" s="32" customFormat="1" ht="12">
      <c r="B92" s="21">
        <v>71</v>
      </c>
      <c r="C92" s="33"/>
      <c r="D92" s="40"/>
      <c r="E92" s="35"/>
      <c r="F92" s="35"/>
      <c r="G92" s="36"/>
      <c r="H92" s="36"/>
      <c r="I92" s="36"/>
      <c r="J92" s="36"/>
      <c r="K92" s="36"/>
      <c r="L92" s="37">
        <f t="shared" si="6"/>
      </c>
      <c r="M92" s="104">
        <f t="shared" si="7"/>
      </c>
      <c r="N92" s="45">
        <f t="shared" si="8"/>
      </c>
      <c r="O92" s="37">
        <f t="shared" si="9"/>
      </c>
      <c r="P92" s="104">
        <f t="shared" si="10"/>
      </c>
      <c r="Q92" s="45">
        <f t="shared" si="11"/>
      </c>
    </row>
    <row r="93" spans="2:17" s="32" customFormat="1" ht="12">
      <c r="B93" s="21">
        <v>72</v>
      </c>
      <c r="C93" s="33"/>
      <c r="D93" s="40"/>
      <c r="E93" s="35"/>
      <c r="F93" s="35"/>
      <c r="G93" s="36"/>
      <c r="H93" s="36"/>
      <c r="I93" s="36"/>
      <c r="J93" s="36"/>
      <c r="K93" s="36"/>
      <c r="L93" s="37">
        <f t="shared" si="6"/>
      </c>
      <c r="M93" s="104">
        <f t="shared" si="7"/>
      </c>
      <c r="N93" s="45">
        <f t="shared" si="8"/>
      </c>
      <c r="O93" s="37">
        <f t="shared" si="9"/>
      </c>
      <c r="P93" s="104">
        <f t="shared" si="10"/>
      </c>
      <c r="Q93" s="45">
        <f t="shared" si="11"/>
      </c>
    </row>
    <row r="94" spans="2:17" s="32" customFormat="1" ht="12">
      <c r="B94" s="21">
        <v>73</v>
      </c>
      <c r="C94" s="33"/>
      <c r="D94" s="40"/>
      <c r="E94" s="35"/>
      <c r="F94" s="35"/>
      <c r="G94" s="36"/>
      <c r="H94" s="36"/>
      <c r="I94" s="36"/>
      <c r="J94" s="36"/>
      <c r="K94" s="36"/>
      <c r="L94" s="37">
        <f t="shared" si="6"/>
      </c>
      <c r="M94" s="104">
        <f t="shared" si="7"/>
      </c>
      <c r="N94" s="45">
        <f t="shared" si="8"/>
      </c>
      <c r="O94" s="37">
        <f t="shared" si="9"/>
      </c>
      <c r="P94" s="104">
        <f t="shared" si="10"/>
      </c>
      <c r="Q94" s="45">
        <f t="shared" si="11"/>
      </c>
    </row>
    <row r="95" spans="2:17" s="32" customFormat="1" ht="12">
      <c r="B95" s="21">
        <v>74</v>
      </c>
      <c r="C95" s="33"/>
      <c r="D95" s="40"/>
      <c r="E95" s="35"/>
      <c r="F95" s="35"/>
      <c r="G95" s="36"/>
      <c r="H95" s="36"/>
      <c r="I95" s="36"/>
      <c r="J95" s="36"/>
      <c r="K95" s="36"/>
      <c r="L95" s="37">
        <f t="shared" si="6"/>
      </c>
      <c r="M95" s="104">
        <f t="shared" si="7"/>
      </c>
      <c r="N95" s="45">
        <f t="shared" si="8"/>
      </c>
      <c r="O95" s="37">
        <f t="shared" si="9"/>
      </c>
      <c r="P95" s="104">
        <f t="shared" si="10"/>
      </c>
      <c r="Q95" s="45">
        <f t="shared" si="11"/>
      </c>
    </row>
    <row r="96" spans="2:17" s="32" customFormat="1" ht="12">
      <c r="B96" s="21">
        <v>75</v>
      </c>
      <c r="C96" s="33"/>
      <c r="D96" s="40"/>
      <c r="E96" s="35"/>
      <c r="F96" s="35"/>
      <c r="G96" s="36"/>
      <c r="H96" s="36"/>
      <c r="I96" s="36"/>
      <c r="J96" s="36"/>
      <c r="K96" s="36"/>
      <c r="L96" s="37">
        <f t="shared" si="6"/>
      </c>
      <c r="M96" s="104">
        <f t="shared" si="7"/>
      </c>
      <c r="N96" s="45">
        <f t="shared" si="8"/>
      </c>
      <c r="O96" s="37">
        <f t="shared" si="9"/>
      </c>
      <c r="P96" s="104">
        <f t="shared" si="10"/>
      </c>
      <c r="Q96" s="45">
        <f t="shared" si="11"/>
      </c>
    </row>
    <row r="97" spans="2:17" s="32" customFormat="1" ht="12">
      <c r="B97" s="21">
        <v>76</v>
      </c>
      <c r="C97" s="33"/>
      <c r="D97" s="40"/>
      <c r="E97" s="35"/>
      <c r="F97" s="35"/>
      <c r="G97" s="36"/>
      <c r="H97" s="36"/>
      <c r="I97" s="36"/>
      <c r="J97" s="36"/>
      <c r="K97" s="36"/>
      <c r="L97" s="37">
        <f t="shared" si="6"/>
      </c>
      <c r="M97" s="104">
        <f t="shared" si="7"/>
      </c>
      <c r="N97" s="45">
        <f t="shared" si="8"/>
      </c>
      <c r="O97" s="37">
        <f t="shared" si="9"/>
      </c>
      <c r="P97" s="104">
        <f t="shared" si="10"/>
      </c>
      <c r="Q97" s="45">
        <f t="shared" si="11"/>
      </c>
    </row>
    <row r="98" spans="2:17" s="32" customFormat="1" ht="12">
      <c r="B98" s="21">
        <v>77</v>
      </c>
      <c r="C98" s="33"/>
      <c r="D98" s="40"/>
      <c r="E98" s="35"/>
      <c r="F98" s="35"/>
      <c r="G98" s="36"/>
      <c r="H98" s="36"/>
      <c r="I98" s="36"/>
      <c r="J98" s="36"/>
      <c r="K98" s="36"/>
      <c r="L98" s="37">
        <f t="shared" si="6"/>
      </c>
      <c r="M98" s="104">
        <f t="shared" si="7"/>
      </c>
      <c r="N98" s="45">
        <f t="shared" si="8"/>
      </c>
      <c r="O98" s="37">
        <f t="shared" si="9"/>
      </c>
      <c r="P98" s="104">
        <f t="shared" si="10"/>
      </c>
      <c r="Q98" s="45">
        <f t="shared" si="11"/>
      </c>
    </row>
    <row r="99" spans="2:17" s="32" customFormat="1" ht="12">
      <c r="B99" s="21">
        <v>78</v>
      </c>
      <c r="C99" s="33"/>
      <c r="D99" s="40"/>
      <c r="E99" s="35"/>
      <c r="F99" s="35"/>
      <c r="G99" s="36"/>
      <c r="H99" s="36"/>
      <c r="I99" s="36"/>
      <c r="J99" s="36"/>
      <c r="K99" s="36"/>
      <c r="L99" s="37">
        <f t="shared" si="6"/>
      </c>
      <c r="M99" s="104">
        <f t="shared" si="7"/>
      </c>
      <c r="N99" s="45">
        <f t="shared" si="8"/>
      </c>
      <c r="O99" s="37">
        <f t="shared" si="9"/>
      </c>
      <c r="P99" s="104">
        <f t="shared" si="10"/>
      </c>
      <c r="Q99" s="45">
        <f t="shared" si="11"/>
      </c>
    </row>
    <row r="100" spans="2:17" s="32" customFormat="1" ht="12">
      <c r="B100" s="21">
        <v>79</v>
      </c>
      <c r="C100" s="33"/>
      <c r="D100" s="40"/>
      <c r="E100" s="35"/>
      <c r="F100" s="35"/>
      <c r="G100" s="36"/>
      <c r="H100" s="36"/>
      <c r="I100" s="36"/>
      <c r="J100" s="36"/>
      <c r="K100" s="36"/>
      <c r="L100" s="37">
        <f t="shared" si="6"/>
      </c>
      <c r="M100" s="104">
        <f t="shared" si="7"/>
      </c>
      <c r="N100" s="45">
        <f t="shared" si="8"/>
      </c>
      <c r="O100" s="37">
        <f t="shared" si="9"/>
      </c>
      <c r="P100" s="104">
        <f t="shared" si="10"/>
      </c>
      <c r="Q100" s="45">
        <f t="shared" si="11"/>
      </c>
    </row>
    <row r="101" spans="2:17" s="32" customFormat="1" ht="12">
      <c r="B101" s="21">
        <v>80</v>
      </c>
      <c r="C101" s="33"/>
      <c r="D101" s="40"/>
      <c r="E101" s="35"/>
      <c r="F101" s="35"/>
      <c r="G101" s="36"/>
      <c r="H101" s="36"/>
      <c r="I101" s="36"/>
      <c r="J101" s="36"/>
      <c r="K101" s="36"/>
      <c r="L101" s="37">
        <f t="shared" si="6"/>
      </c>
      <c r="M101" s="104">
        <f t="shared" si="7"/>
      </c>
      <c r="N101" s="45">
        <f t="shared" si="8"/>
      </c>
      <c r="O101" s="37">
        <f t="shared" si="9"/>
      </c>
      <c r="P101" s="104">
        <f t="shared" si="10"/>
      </c>
      <c r="Q101" s="45">
        <f t="shared" si="11"/>
      </c>
    </row>
    <row r="102" spans="2:17" s="32" customFormat="1" ht="12">
      <c r="B102" s="21">
        <v>81</v>
      </c>
      <c r="C102" s="33"/>
      <c r="D102" s="40"/>
      <c r="E102" s="35"/>
      <c r="F102" s="35"/>
      <c r="G102" s="36"/>
      <c r="H102" s="36"/>
      <c r="I102" s="36"/>
      <c r="J102" s="36"/>
      <c r="K102" s="36"/>
      <c r="L102" s="37">
        <f t="shared" si="6"/>
      </c>
      <c r="M102" s="104">
        <f t="shared" si="7"/>
      </c>
      <c r="N102" s="45">
        <f t="shared" si="8"/>
      </c>
      <c r="O102" s="37">
        <f t="shared" si="9"/>
      </c>
      <c r="P102" s="104">
        <f t="shared" si="10"/>
      </c>
      <c r="Q102" s="45">
        <f t="shared" si="11"/>
      </c>
    </row>
    <row r="103" spans="2:17" s="32" customFormat="1" ht="12">
      <c r="B103" s="21">
        <v>82</v>
      </c>
      <c r="C103" s="33"/>
      <c r="D103" s="40"/>
      <c r="E103" s="35"/>
      <c r="F103" s="35"/>
      <c r="G103" s="36"/>
      <c r="H103" s="36"/>
      <c r="I103" s="36"/>
      <c r="J103" s="36"/>
      <c r="K103" s="36"/>
      <c r="L103" s="37">
        <f t="shared" si="6"/>
      </c>
      <c r="M103" s="104">
        <f t="shared" si="7"/>
      </c>
      <c r="N103" s="45">
        <f t="shared" si="8"/>
      </c>
      <c r="O103" s="37">
        <f t="shared" si="9"/>
      </c>
      <c r="P103" s="104">
        <f t="shared" si="10"/>
      </c>
      <c r="Q103" s="45">
        <f t="shared" si="11"/>
      </c>
    </row>
    <row r="104" spans="2:17" s="32" customFormat="1" ht="12">
      <c r="B104" s="21">
        <v>83</v>
      </c>
      <c r="C104" s="33"/>
      <c r="D104" s="40"/>
      <c r="E104" s="35"/>
      <c r="F104" s="35"/>
      <c r="G104" s="36"/>
      <c r="H104" s="36"/>
      <c r="I104" s="36"/>
      <c r="J104" s="36"/>
      <c r="K104" s="36"/>
      <c r="L104" s="37">
        <f t="shared" si="6"/>
      </c>
      <c r="M104" s="104">
        <f t="shared" si="7"/>
      </c>
      <c r="N104" s="45">
        <f t="shared" si="8"/>
      </c>
      <c r="O104" s="37">
        <f t="shared" si="9"/>
      </c>
      <c r="P104" s="104">
        <f t="shared" si="10"/>
      </c>
      <c r="Q104" s="45">
        <f t="shared" si="11"/>
      </c>
    </row>
    <row r="105" spans="2:17" s="32" customFormat="1" ht="12">
      <c r="B105" s="21">
        <v>84</v>
      </c>
      <c r="C105" s="33"/>
      <c r="D105" s="40"/>
      <c r="E105" s="35"/>
      <c r="F105" s="35"/>
      <c r="G105" s="36"/>
      <c r="H105" s="36"/>
      <c r="I105" s="36"/>
      <c r="J105" s="36"/>
      <c r="K105" s="36"/>
      <c r="L105" s="37">
        <f t="shared" si="6"/>
      </c>
      <c r="M105" s="104">
        <f t="shared" si="7"/>
      </c>
      <c r="N105" s="45">
        <f t="shared" si="8"/>
      </c>
      <c r="O105" s="37">
        <f t="shared" si="9"/>
      </c>
      <c r="P105" s="104">
        <f t="shared" si="10"/>
      </c>
      <c r="Q105" s="45">
        <f t="shared" si="11"/>
      </c>
    </row>
    <row r="106" spans="2:17" s="32" customFormat="1" ht="12">
      <c r="B106" s="21">
        <v>85</v>
      </c>
      <c r="C106" s="33"/>
      <c r="D106" s="40"/>
      <c r="E106" s="35"/>
      <c r="F106" s="35"/>
      <c r="G106" s="36"/>
      <c r="H106" s="36"/>
      <c r="I106" s="36"/>
      <c r="J106" s="36"/>
      <c r="K106" s="36"/>
      <c r="L106" s="37">
        <f t="shared" si="6"/>
      </c>
      <c r="M106" s="104">
        <f t="shared" si="7"/>
      </c>
      <c r="N106" s="45">
        <f t="shared" si="8"/>
      </c>
      <c r="O106" s="37">
        <f t="shared" si="9"/>
      </c>
      <c r="P106" s="104">
        <f t="shared" si="10"/>
      </c>
      <c r="Q106" s="45">
        <f t="shared" si="11"/>
      </c>
    </row>
    <row r="107" spans="2:17" s="32" customFormat="1" ht="12">
      <c r="B107" s="21">
        <v>86</v>
      </c>
      <c r="C107" s="33"/>
      <c r="D107" s="40"/>
      <c r="E107" s="35"/>
      <c r="F107" s="35"/>
      <c r="G107" s="36"/>
      <c r="H107" s="36"/>
      <c r="I107" s="36"/>
      <c r="J107" s="36"/>
      <c r="K107" s="36"/>
      <c r="L107" s="37">
        <f t="shared" si="6"/>
      </c>
      <c r="M107" s="104">
        <f t="shared" si="7"/>
      </c>
      <c r="N107" s="45">
        <f t="shared" si="8"/>
      </c>
      <c r="O107" s="37">
        <f t="shared" si="9"/>
      </c>
      <c r="P107" s="104">
        <f t="shared" si="10"/>
      </c>
      <c r="Q107" s="45">
        <f t="shared" si="11"/>
      </c>
    </row>
    <row r="108" spans="2:17" s="32" customFormat="1" ht="12">
      <c r="B108" s="21">
        <v>87</v>
      </c>
      <c r="C108" s="33"/>
      <c r="D108" s="40"/>
      <c r="E108" s="35"/>
      <c r="F108" s="35"/>
      <c r="G108" s="36"/>
      <c r="H108" s="36"/>
      <c r="I108" s="36"/>
      <c r="J108" s="36"/>
      <c r="K108" s="36"/>
      <c r="L108" s="37">
        <f t="shared" si="6"/>
      </c>
      <c r="M108" s="104">
        <f t="shared" si="7"/>
      </c>
      <c r="N108" s="45">
        <f t="shared" si="8"/>
      </c>
      <c r="O108" s="37">
        <f t="shared" si="9"/>
      </c>
      <c r="P108" s="104">
        <f t="shared" si="10"/>
      </c>
      <c r="Q108" s="45">
        <f t="shared" si="11"/>
      </c>
    </row>
    <row r="109" spans="2:17" s="32" customFormat="1" ht="12">
      <c r="B109" s="21">
        <v>88</v>
      </c>
      <c r="C109" s="33"/>
      <c r="D109" s="40"/>
      <c r="E109" s="35"/>
      <c r="F109" s="35"/>
      <c r="G109" s="36"/>
      <c r="H109" s="36"/>
      <c r="I109" s="36"/>
      <c r="J109" s="36"/>
      <c r="K109" s="36"/>
      <c r="L109" s="37">
        <f t="shared" si="6"/>
      </c>
      <c r="M109" s="104">
        <f t="shared" si="7"/>
      </c>
      <c r="N109" s="45">
        <f t="shared" si="8"/>
      </c>
      <c r="O109" s="37">
        <f t="shared" si="9"/>
      </c>
      <c r="P109" s="104">
        <f t="shared" si="10"/>
      </c>
      <c r="Q109" s="45">
        <f t="shared" si="11"/>
      </c>
    </row>
    <row r="110" spans="2:17" s="32" customFormat="1" ht="12">
      <c r="B110" s="21">
        <v>89</v>
      </c>
      <c r="C110" s="33"/>
      <c r="D110" s="40"/>
      <c r="E110" s="35"/>
      <c r="F110" s="35"/>
      <c r="G110" s="36"/>
      <c r="H110" s="36"/>
      <c r="I110" s="36"/>
      <c r="J110" s="36"/>
      <c r="K110" s="36"/>
      <c r="L110" s="37">
        <f t="shared" si="6"/>
      </c>
      <c r="M110" s="104">
        <f t="shared" si="7"/>
      </c>
      <c r="N110" s="45">
        <f t="shared" si="8"/>
      </c>
      <c r="O110" s="37">
        <f t="shared" si="9"/>
      </c>
      <c r="P110" s="104">
        <f t="shared" si="10"/>
      </c>
      <c r="Q110" s="45">
        <f t="shared" si="11"/>
      </c>
    </row>
    <row r="111" spans="2:17" s="32" customFormat="1" ht="12">
      <c r="B111" s="21">
        <v>90</v>
      </c>
      <c r="C111" s="33"/>
      <c r="D111" s="40"/>
      <c r="E111" s="35"/>
      <c r="F111" s="35"/>
      <c r="G111" s="36"/>
      <c r="H111" s="36"/>
      <c r="I111" s="36"/>
      <c r="J111" s="36"/>
      <c r="K111" s="36"/>
      <c r="L111" s="37">
        <f t="shared" si="6"/>
      </c>
      <c r="M111" s="104">
        <f t="shared" si="7"/>
      </c>
      <c r="N111" s="45">
        <f t="shared" si="8"/>
      </c>
      <c r="O111" s="37">
        <f t="shared" si="9"/>
      </c>
      <c r="P111" s="104">
        <f t="shared" si="10"/>
      </c>
      <c r="Q111" s="45">
        <f t="shared" si="11"/>
      </c>
    </row>
    <row r="112" spans="2:17" s="32" customFormat="1" ht="12">
      <c r="B112" s="21">
        <v>91</v>
      </c>
      <c r="C112" s="33"/>
      <c r="D112" s="40"/>
      <c r="E112" s="35"/>
      <c r="F112" s="35"/>
      <c r="G112" s="36"/>
      <c r="H112" s="36"/>
      <c r="I112" s="36"/>
      <c r="J112" s="36"/>
      <c r="K112" s="36"/>
      <c r="L112" s="37">
        <f t="shared" si="6"/>
      </c>
      <c r="M112" s="104">
        <f t="shared" si="7"/>
      </c>
      <c r="N112" s="45">
        <f t="shared" si="8"/>
      </c>
      <c r="O112" s="37">
        <f t="shared" si="9"/>
      </c>
      <c r="P112" s="104">
        <f t="shared" si="10"/>
      </c>
      <c r="Q112" s="45">
        <f t="shared" si="11"/>
      </c>
    </row>
    <row r="113" spans="2:17" s="32" customFormat="1" ht="12">
      <c r="B113" s="21">
        <v>92</v>
      </c>
      <c r="C113" s="33"/>
      <c r="D113" s="40"/>
      <c r="E113" s="35"/>
      <c r="F113" s="35"/>
      <c r="G113" s="36"/>
      <c r="H113" s="36"/>
      <c r="I113" s="36"/>
      <c r="J113" s="36"/>
      <c r="K113" s="36"/>
      <c r="L113" s="37">
        <f t="shared" si="6"/>
      </c>
      <c r="M113" s="104">
        <f t="shared" si="7"/>
      </c>
      <c r="N113" s="45">
        <f t="shared" si="8"/>
      </c>
      <c r="O113" s="37">
        <f t="shared" si="9"/>
      </c>
      <c r="P113" s="104">
        <f t="shared" si="10"/>
      </c>
      <c r="Q113" s="45">
        <f t="shared" si="11"/>
      </c>
    </row>
    <row r="114" spans="2:17" s="32" customFormat="1" ht="12">
      <c r="B114" s="21">
        <v>93</v>
      </c>
      <c r="C114" s="33"/>
      <c r="D114" s="40"/>
      <c r="E114" s="35"/>
      <c r="F114" s="35"/>
      <c r="G114" s="36"/>
      <c r="H114" s="36"/>
      <c r="I114" s="36"/>
      <c r="J114" s="36"/>
      <c r="K114" s="36"/>
      <c r="L114" s="37">
        <f t="shared" si="6"/>
      </c>
      <c r="M114" s="104">
        <f t="shared" si="7"/>
      </c>
      <c r="N114" s="45">
        <f t="shared" si="8"/>
      </c>
      <c r="O114" s="37">
        <f t="shared" si="9"/>
      </c>
      <c r="P114" s="104">
        <f t="shared" si="10"/>
      </c>
      <c r="Q114" s="45">
        <f t="shared" si="11"/>
      </c>
    </row>
    <row r="115" spans="2:17" s="32" customFormat="1" ht="12">
      <c r="B115" s="21">
        <v>94</v>
      </c>
      <c r="C115" s="33"/>
      <c r="D115" s="40"/>
      <c r="E115" s="35"/>
      <c r="F115" s="35"/>
      <c r="G115" s="36"/>
      <c r="H115" s="36"/>
      <c r="I115" s="36"/>
      <c r="J115" s="36"/>
      <c r="K115" s="36"/>
      <c r="L115" s="37">
        <f t="shared" si="6"/>
      </c>
      <c r="M115" s="104">
        <f t="shared" si="7"/>
      </c>
      <c r="N115" s="45">
        <f t="shared" si="8"/>
      </c>
      <c r="O115" s="37">
        <f t="shared" si="9"/>
      </c>
      <c r="P115" s="104">
        <f t="shared" si="10"/>
      </c>
      <c r="Q115" s="45">
        <f t="shared" si="11"/>
      </c>
    </row>
    <row r="116" spans="2:17" s="32" customFormat="1" ht="12">
      <c r="B116" s="21">
        <v>95</v>
      </c>
      <c r="C116" s="33"/>
      <c r="D116" s="40"/>
      <c r="E116" s="35"/>
      <c r="F116" s="35"/>
      <c r="G116" s="36"/>
      <c r="H116" s="36"/>
      <c r="I116" s="36"/>
      <c r="J116" s="36"/>
      <c r="K116" s="36"/>
      <c r="L116" s="37">
        <f t="shared" si="6"/>
      </c>
      <c r="M116" s="104">
        <f t="shared" si="7"/>
      </c>
      <c r="N116" s="45">
        <f t="shared" si="8"/>
      </c>
      <c r="O116" s="37">
        <f t="shared" si="9"/>
      </c>
      <c r="P116" s="104">
        <f t="shared" si="10"/>
      </c>
      <c r="Q116" s="45">
        <f t="shared" si="11"/>
      </c>
    </row>
    <row r="117" spans="2:17" s="32" customFormat="1" ht="12">
      <c r="B117" s="21">
        <v>96</v>
      </c>
      <c r="C117" s="33"/>
      <c r="D117" s="40"/>
      <c r="E117" s="35"/>
      <c r="F117" s="35"/>
      <c r="G117" s="36"/>
      <c r="H117" s="36"/>
      <c r="I117" s="36"/>
      <c r="J117" s="36"/>
      <c r="K117" s="36"/>
      <c r="L117" s="37">
        <f t="shared" si="6"/>
      </c>
      <c r="M117" s="104">
        <f t="shared" si="7"/>
      </c>
      <c r="N117" s="45">
        <f t="shared" si="8"/>
      </c>
      <c r="O117" s="37">
        <f t="shared" si="9"/>
      </c>
      <c r="P117" s="104">
        <f t="shared" si="10"/>
      </c>
      <c r="Q117" s="45">
        <f t="shared" si="11"/>
      </c>
    </row>
    <row r="118" spans="2:17" s="32" customFormat="1" ht="12">
      <c r="B118" s="21">
        <v>97</v>
      </c>
      <c r="C118" s="33"/>
      <c r="D118" s="40"/>
      <c r="E118" s="35"/>
      <c r="F118" s="35"/>
      <c r="G118" s="36"/>
      <c r="H118" s="36"/>
      <c r="I118" s="36"/>
      <c r="J118" s="36"/>
      <c r="K118" s="36"/>
      <c r="L118" s="37">
        <f t="shared" si="6"/>
      </c>
      <c r="M118" s="104">
        <f t="shared" si="7"/>
      </c>
      <c r="N118" s="45">
        <f t="shared" si="8"/>
      </c>
      <c r="O118" s="37">
        <f t="shared" si="9"/>
      </c>
      <c r="P118" s="104">
        <f t="shared" si="10"/>
      </c>
      <c r="Q118" s="45">
        <f t="shared" si="11"/>
      </c>
    </row>
    <row r="119" spans="2:17" s="32" customFormat="1" ht="12">
      <c r="B119" s="21">
        <v>98</v>
      </c>
      <c r="C119" s="33"/>
      <c r="D119" s="40"/>
      <c r="E119" s="35"/>
      <c r="F119" s="35"/>
      <c r="G119" s="36"/>
      <c r="H119" s="36"/>
      <c r="I119" s="36"/>
      <c r="J119" s="36"/>
      <c r="K119" s="36"/>
      <c r="L119" s="37">
        <f t="shared" si="6"/>
      </c>
      <c r="M119" s="104">
        <f t="shared" si="7"/>
      </c>
      <c r="N119" s="45">
        <f t="shared" si="8"/>
      </c>
      <c r="O119" s="37">
        <f t="shared" si="9"/>
      </c>
      <c r="P119" s="104">
        <f t="shared" si="10"/>
      </c>
      <c r="Q119" s="45">
        <f t="shared" si="11"/>
      </c>
    </row>
    <row r="120" spans="2:17" s="32" customFormat="1" ht="12">
      <c r="B120" s="21">
        <v>99</v>
      </c>
      <c r="C120" s="33"/>
      <c r="D120" s="40"/>
      <c r="E120" s="35"/>
      <c r="F120" s="35"/>
      <c r="G120" s="36"/>
      <c r="H120" s="36"/>
      <c r="I120" s="36"/>
      <c r="J120" s="36"/>
      <c r="K120" s="36"/>
      <c r="L120" s="37">
        <f t="shared" si="6"/>
      </c>
      <c r="M120" s="104">
        <f t="shared" si="7"/>
      </c>
      <c r="N120" s="45">
        <f t="shared" si="8"/>
      </c>
      <c r="O120" s="37">
        <f t="shared" si="9"/>
      </c>
      <c r="P120" s="104">
        <f t="shared" si="10"/>
      </c>
      <c r="Q120" s="45">
        <f t="shared" si="11"/>
      </c>
    </row>
    <row r="121" spans="2:17" s="32" customFormat="1" ht="12">
      <c r="B121" s="21">
        <v>100</v>
      </c>
      <c r="C121" s="33"/>
      <c r="D121" s="40"/>
      <c r="E121" s="35"/>
      <c r="F121" s="35"/>
      <c r="G121" s="36"/>
      <c r="H121" s="36"/>
      <c r="I121" s="36"/>
      <c r="J121" s="36"/>
      <c r="K121" s="36"/>
      <c r="L121" s="37">
        <f t="shared" si="6"/>
      </c>
      <c r="M121" s="104">
        <f t="shared" si="7"/>
      </c>
      <c r="N121" s="45">
        <f t="shared" si="8"/>
      </c>
      <c r="O121" s="37">
        <f t="shared" si="9"/>
      </c>
      <c r="P121" s="104">
        <f t="shared" si="10"/>
      </c>
      <c r="Q121" s="45">
        <f t="shared" si="11"/>
      </c>
    </row>
    <row r="122" spans="2:17" s="32" customFormat="1" ht="12">
      <c r="B122" s="21">
        <v>101</v>
      </c>
      <c r="C122" s="33"/>
      <c r="D122" s="40"/>
      <c r="E122" s="35"/>
      <c r="F122" s="35"/>
      <c r="G122" s="36"/>
      <c r="H122" s="36"/>
      <c r="I122" s="36"/>
      <c r="J122" s="36"/>
      <c r="K122" s="36"/>
      <c r="L122" s="37">
        <f t="shared" si="6"/>
      </c>
      <c r="M122" s="104">
        <f t="shared" si="7"/>
      </c>
      <c r="N122" s="45">
        <f t="shared" si="8"/>
      </c>
      <c r="O122" s="37">
        <f t="shared" si="9"/>
      </c>
      <c r="P122" s="104">
        <f t="shared" si="10"/>
      </c>
      <c r="Q122" s="45">
        <f t="shared" si="11"/>
      </c>
    </row>
    <row r="123" spans="2:17" s="32" customFormat="1" ht="12">
      <c r="B123" s="21">
        <v>102</v>
      </c>
      <c r="C123" s="33"/>
      <c r="D123" s="40"/>
      <c r="E123" s="35"/>
      <c r="F123" s="35"/>
      <c r="G123" s="36"/>
      <c r="H123" s="36"/>
      <c r="I123" s="36"/>
      <c r="J123" s="36"/>
      <c r="K123" s="36"/>
      <c r="L123" s="37">
        <f t="shared" si="6"/>
      </c>
      <c r="M123" s="104">
        <f t="shared" si="7"/>
      </c>
      <c r="N123" s="45">
        <f t="shared" si="8"/>
      </c>
      <c r="O123" s="37">
        <f t="shared" si="9"/>
      </c>
      <c r="P123" s="104">
        <f t="shared" si="10"/>
      </c>
      <c r="Q123" s="45">
        <f t="shared" si="11"/>
      </c>
    </row>
    <row r="124" spans="2:17" s="32" customFormat="1" ht="12">
      <c r="B124" s="21">
        <v>103</v>
      </c>
      <c r="C124" s="33"/>
      <c r="D124" s="40"/>
      <c r="E124" s="35"/>
      <c r="F124" s="35"/>
      <c r="G124" s="36"/>
      <c r="H124" s="36"/>
      <c r="I124" s="36"/>
      <c r="J124" s="36"/>
      <c r="K124" s="36"/>
      <c r="L124" s="37">
        <f t="shared" si="6"/>
      </c>
      <c r="M124" s="104">
        <f t="shared" si="7"/>
      </c>
      <c r="N124" s="45">
        <f t="shared" si="8"/>
      </c>
      <c r="O124" s="37">
        <f t="shared" si="9"/>
      </c>
      <c r="P124" s="104">
        <f t="shared" si="10"/>
      </c>
      <c r="Q124" s="45">
        <f t="shared" si="11"/>
      </c>
    </row>
    <row r="125" spans="2:17" s="32" customFormat="1" ht="12">
      <c r="B125" s="21">
        <v>104</v>
      </c>
      <c r="C125" s="33"/>
      <c r="D125" s="40"/>
      <c r="E125" s="35"/>
      <c r="F125" s="35"/>
      <c r="G125" s="36"/>
      <c r="H125" s="36"/>
      <c r="I125" s="36"/>
      <c r="J125" s="36"/>
      <c r="K125" s="36"/>
      <c r="L125" s="37">
        <f t="shared" si="6"/>
      </c>
      <c r="M125" s="104">
        <f t="shared" si="7"/>
      </c>
      <c r="N125" s="45">
        <f t="shared" si="8"/>
      </c>
      <c r="O125" s="37">
        <f t="shared" si="9"/>
      </c>
      <c r="P125" s="104">
        <f t="shared" si="10"/>
      </c>
      <c r="Q125" s="45">
        <f t="shared" si="11"/>
      </c>
    </row>
    <row r="126" spans="2:17" s="32" customFormat="1" ht="12">
      <c r="B126" s="21">
        <v>105</v>
      </c>
      <c r="C126" s="33"/>
      <c r="D126" s="40"/>
      <c r="E126" s="35"/>
      <c r="F126" s="35"/>
      <c r="G126" s="36"/>
      <c r="H126" s="36"/>
      <c r="I126" s="36"/>
      <c r="J126" s="36"/>
      <c r="K126" s="36"/>
      <c r="L126" s="37">
        <f t="shared" si="6"/>
      </c>
      <c r="M126" s="104">
        <f t="shared" si="7"/>
      </c>
      <c r="N126" s="45">
        <f t="shared" si="8"/>
      </c>
      <c r="O126" s="37">
        <f t="shared" si="9"/>
      </c>
      <c r="P126" s="104">
        <f t="shared" si="10"/>
      </c>
      <c r="Q126" s="45">
        <f t="shared" si="11"/>
      </c>
    </row>
    <row r="127" spans="2:17" s="32" customFormat="1" ht="12">
      <c r="B127" s="21">
        <v>106</v>
      </c>
      <c r="C127" s="33"/>
      <c r="D127" s="40"/>
      <c r="E127" s="35"/>
      <c r="F127" s="35"/>
      <c r="G127" s="36"/>
      <c r="H127" s="36"/>
      <c r="I127" s="36"/>
      <c r="J127" s="36"/>
      <c r="K127" s="36"/>
      <c r="L127" s="37">
        <f t="shared" si="6"/>
      </c>
      <c r="M127" s="104">
        <f t="shared" si="7"/>
      </c>
      <c r="N127" s="45">
        <f t="shared" si="8"/>
      </c>
      <c r="O127" s="37">
        <f t="shared" si="9"/>
      </c>
      <c r="P127" s="104">
        <f t="shared" si="10"/>
      </c>
      <c r="Q127" s="45">
        <f t="shared" si="11"/>
      </c>
    </row>
    <row r="128" spans="2:17" s="32" customFormat="1" ht="12">
      <c r="B128" s="21">
        <v>107</v>
      </c>
      <c r="C128" s="33"/>
      <c r="D128" s="40"/>
      <c r="E128" s="35"/>
      <c r="F128" s="35"/>
      <c r="G128" s="36"/>
      <c r="H128" s="36"/>
      <c r="I128" s="36"/>
      <c r="J128" s="36"/>
      <c r="K128" s="36"/>
      <c r="L128" s="37">
        <f t="shared" si="6"/>
      </c>
      <c r="M128" s="104">
        <f t="shared" si="7"/>
      </c>
      <c r="N128" s="45">
        <f t="shared" si="8"/>
      </c>
      <c r="O128" s="37">
        <f t="shared" si="9"/>
      </c>
      <c r="P128" s="104">
        <f t="shared" si="10"/>
      </c>
      <c r="Q128" s="45">
        <f t="shared" si="11"/>
      </c>
    </row>
    <row r="129" spans="2:17" s="32" customFormat="1" ht="12">
      <c r="B129" s="21">
        <v>108</v>
      </c>
      <c r="C129" s="33"/>
      <c r="D129" s="40"/>
      <c r="E129" s="35"/>
      <c r="F129" s="35"/>
      <c r="G129" s="36"/>
      <c r="H129" s="36"/>
      <c r="I129" s="36"/>
      <c r="J129" s="36"/>
      <c r="K129" s="36"/>
      <c r="L129" s="37">
        <f t="shared" si="6"/>
      </c>
      <c r="M129" s="104">
        <f t="shared" si="7"/>
      </c>
      <c r="N129" s="45">
        <f t="shared" si="8"/>
      </c>
      <c r="O129" s="37">
        <f t="shared" si="9"/>
      </c>
      <c r="P129" s="104">
        <f t="shared" si="10"/>
      </c>
      <c r="Q129" s="45">
        <f t="shared" si="11"/>
      </c>
    </row>
    <row r="130" spans="2:17" s="32" customFormat="1" ht="12">
      <c r="B130" s="21">
        <v>109</v>
      </c>
      <c r="C130" s="33"/>
      <c r="D130" s="40"/>
      <c r="E130" s="35"/>
      <c r="F130" s="35"/>
      <c r="G130" s="36"/>
      <c r="H130" s="36"/>
      <c r="I130" s="36"/>
      <c r="J130" s="36"/>
      <c r="K130" s="36"/>
      <c r="L130" s="37">
        <f t="shared" si="6"/>
      </c>
      <c r="M130" s="104">
        <f t="shared" si="7"/>
      </c>
      <c r="N130" s="45">
        <f t="shared" si="8"/>
      </c>
      <c r="O130" s="37">
        <f t="shared" si="9"/>
      </c>
      <c r="P130" s="104">
        <f t="shared" si="10"/>
      </c>
      <c r="Q130" s="45">
        <f t="shared" si="11"/>
      </c>
    </row>
    <row r="131" spans="2:17" s="32" customFormat="1" ht="12">
      <c r="B131" s="21">
        <v>110</v>
      </c>
      <c r="C131" s="33"/>
      <c r="D131" s="40"/>
      <c r="E131" s="35"/>
      <c r="F131" s="35"/>
      <c r="G131" s="36"/>
      <c r="H131" s="36"/>
      <c r="I131" s="36"/>
      <c r="J131" s="36"/>
      <c r="K131" s="36"/>
      <c r="L131" s="37">
        <f t="shared" si="6"/>
      </c>
      <c r="M131" s="104">
        <f t="shared" si="7"/>
      </c>
      <c r="N131" s="45">
        <f t="shared" si="8"/>
      </c>
      <c r="O131" s="37">
        <f t="shared" si="9"/>
      </c>
      <c r="P131" s="104">
        <f t="shared" si="10"/>
      </c>
      <c r="Q131" s="45">
        <f t="shared" si="11"/>
      </c>
    </row>
    <row r="132" spans="2:17" s="32" customFormat="1" ht="12">
      <c r="B132" s="21">
        <v>111</v>
      </c>
      <c r="C132" s="33"/>
      <c r="D132" s="40"/>
      <c r="E132" s="35"/>
      <c r="F132" s="35"/>
      <c r="G132" s="36"/>
      <c r="H132" s="36"/>
      <c r="I132" s="36"/>
      <c r="J132" s="36"/>
      <c r="K132" s="36"/>
      <c r="L132" s="37">
        <f t="shared" si="6"/>
      </c>
      <c r="M132" s="104">
        <f t="shared" si="7"/>
      </c>
      <c r="N132" s="45">
        <f t="shared" si="8"/>
      </c>
      <c r="O132" s="37">
        <f t="shared" si="9"/>
      </c>
      <c r="P132" s="104">
        <f t="shared" si="10"/>
      </c>
      <c r="Q132" s="45">
        <f t="shared" si="11"/>
      </c>
    </row>
    <row r="133" spans="2:17" s="32" customFormat="1" ht="12">
      <c r="B133" s="21">
        <v>112</v>
      </c>
      <c r="C133" s="33"/>
      <c r="D133" s="40"/>
      <c r="E133" s="35"/>
      <c r="F133" s="35"/>
      <c r="G133" s="36"/>
      <c r="H133" s="36"/>
      <c r="I133" s="36"/>
      <c r="J133" s="36"/>
      <c r="K133" s="36"/>
      <c r="L133" s="37">
        <f t="shared" si="6"/>
      </c>
      <c r="M133" s="104">
        <f t="shared" si="7"/>
      </c>
      <c r="N133" s="45">
        <f t="shared" si="8"/>
      </c>
      <c r="O133" s="37">
        <f t="shared" si="9"/>
      </c>
      <c r="P133" s="104">
        <f t="shared" si="10"/>
      </c>
      <c r="Q133" s="45">
        <f t="shared" si="11"/>
      </c>
    </row>
    <row r="134" spans="2:17" s="32" customFormat="1" ht="12">
      <c r="B134" s="21">
        <v>113</v>
      </c>
      <c r="C134" s="33"/>
      <c r="D134" s="40"/>
      <c r="E134" s="35"/>
      <c r="F134" s="35"/>
      <c r="G134" s="36"/>
      <c r="H134" s="36"/>
      <c r="I134" s="36"/>
      <c r="J134" s="36"/>
      <c r="K134" s="36"/>
      <c r="L134" s="37">
        <f t="shared" si="6"/>
      </c>
      <c r="M134" s="104">
        <f t="shared" si="7"/>
      </c>
      <c r="N134" s="45">
        <f t="shared" si="8"/>
      </c>
      <c r="O134" s="37">
        <f t="shared" si="9"/>
      </c>
      <c r="P134" s="104">
        <f t="shared" si="10"/>
      </c>
      <c r="Q134" s="45">
        <f t="shared" si="11"/>
      </c>
    </row>
    <row r="135" spans="2:17" s="32" customFormat="1" ht="12">
      <c r="B135" s="21">
        <v>114</v>
      </c>
      <c r="C135" s="33"/>
      <c r="D135" s="40"/>
      <c r="E135" s="35"/>
      <c r="F135" s="35"/>
      <c r="G135" s="36"/>
      <c r="H135" s="36"/>
      <c r="I135" s="36"/>
      <c r="J135" s="36"/>
      <c r="K135" s="36"/>
      <c r="L135" s="37">
        <f t="shared" si="6"/>
      </c>
      <c r="M135" s="104">
        <f t="shared" si="7"/>
      </c>
      <c r="N135" s="45">
        <f t="shared" si="8"/>
      </c>
      <c r="O135" s="37">
        <f t="shared" si="9"/>
      </c>
      <c r="P135" s="104">
        <f t="shared" si="10"/>
      </c>
      <c r="Q135" s="45">
        <f t="shared" si="11"/>
      </c>
    </row>
    <row r="136" spans="2:17" s="32" customFormat="1" ht="12">
      <c r="B136" s="21">
        <v>115</v>
      </c>
      <c r="C136" s="33"/>
      <c r="D136" s="40"/>
      <c r="E136" s="35"/>
      <c r="F136" s="35"/>
      <c r="G136" s="36"/>
      <c r="H136" s="36"/>
      <c r="I136" s="36"/>
      <c r="J136" s="36"/>
      <c r="K136" s="36"/>
      <c r="L136" s="37">
        <f t="shared" si="6"/>
      </c>
      <c r="M136" s="104">
        <f t="shared" si="7"/>
      </c>
      <c r="N136" s="45">
        <f t="shared" si="8"/>
      </c>
      <c r="O136" s="37">
        <f t="shared" si="9"/>
      </c>
      <c r="P136" s="104">
        <f t="shared" si="10"/>
      </c>
      <c r="Q136" s="45">
        <f t="shared" si="11"/>
      </c>
    </row>
    <row r="137" spans="2:17" s="32" customFormat="1" ht="12">
      <c r="B137" s="21">
        <v>116</v>
      </c>
      <c r="C137" s="33"/>
      <c r="D137" s="40"/>
      <c r="E137" s="35"/>
      <c r="F137" s="35"/>
      <c r="G137" s="36"/>
      <c r="H137" s="36"/>
      <c r="I137" s="36"/>
      <c r="J137" s="36"/>
      <c r="K137" s="36"/>
      <c r="L137" s="37">
        <f t="shared" si="6"/>
      </c>
      <c r="M137" s="104">
        <f t="shared" si="7"/>
      </c>
      <c r="N137" s="45">
        <f t="shared" si="8"/>
      </c>
      <c r="O137" s="37">
        <f t="shared" si="9"/>
      </c>
      <c r="P137" s="104">
        <f t="shared" si="10"/>
      </c>
      <c r="Q137" s="45">
        <f t="shared" si="11"/>
      </c>
    </row>
    <row r="138" spans="2:17" s="32" customFormat="1" ht="12">
      <c r="B138" s="21">
        <v>117</v>
      </c>
      <c r="C138" s="33"/>
      <c r="D138" s="40"/>
      <c r="E138" s="35"/>
      <c r="F138" s="35"/>
      <c r="G138" s="36"/>
      <c r="H138" s="36"/>
      <c r="I138" s="36"/>
      <c r="J138" s="36"/>
      <c r="K138" s="36"/>
      <c r="L138" s="37">
        <f t="shared" si="6"/>
      </c>
      <c r="M138" s="104">
        <f t="shared" si="7"/>
      </c>
      <c r="N138" s="45">
        <f t="shared" si="8"/>
      </c>
      <c r="O138" s="37">
        <f t="shared" si="9"/>
      </c>
      <c r="P138" s="104">
        <f t="shared" si="10"/>
      </c>
      <c r="Q138" s="45">
        <f t="shared" si="11"/>
      </c>
    </row>
    <row r="139" spans="2:17" s="32" customFormat="1" ht="12">
      <c r="B139" s="21">
        <v>118</v>
      </c>
      <c r="C139" s="33"/>
      <c r="D139" s="40"/>
      <c r="E139" s="35"/>
      <c r="F139" s="35"/>
      <c r="G139" s="36"/>
      <c r="H139" s="36"/>
      <c r="I139" s="36"/>
      <c r="J139" s="36"/>
      <c r="K139" s="36"/>
      <c r="L139" s="37">
        <f t="shared" si="6"/>
      </c>
      <c r="M139" s="104">
        <f t="shared" si="7"/>
      </c>
      <c r="N139" s="45">
        <f t="shared" si="8"/>
      </c>
      <c r="O139" s="37">
        <f t="shared" si="9"/>
      </c>
      <c r="P139" s="104">
        <f t="shared" si="10"/>
      </c>
      <c r="Q139" s="45">
        <f t="shared" si="11"/>
      </c>
    </row>
    <row r="140" spans="2:17" s="32" customFormat="1" ht="12">
      <c r="B140" s="21">
        <v>119</v>
      </c>
      <c r="C140" s="33"/>
      <c r="D140" s="40"/>
      <c r="E140" s="35"/>
      <c r="F140" s="35"/>
      <c r="G140" s="36"/>
      <c r="H140" s="36"/>
      <c r="I140" s="36"/>
      <c r="J140" s="36"/>
      <c r="K140" s="36"/>
      <c r="L140" s="37">
        <f t="shared" si="6"/>
      </c>
      <c r="M140" s="104">
        <f t="shared" si="7"/>
      </c>
      <c r="N140" s="45">
        <f t="shared" si="8"/>
      </c>
      <c r="O140" s="37">
        <f t="shared" si="9"/>
      </c>
      <c r="P140" s="104">
        <f t="shared" si="10"/>
      </c>
      <c r="Q140" s="45">
        <f t="shared" si="11"/>
      </c>
    </row>
    <row r="141" spans="2:17" s="32" customFormat="1" ht="12">
      <c r="B141" s="21">
        <v>120</v>
      </c>
      <c r="C141" s="33"/>
      <c r="D141" s="40"/>
      <c r="E141" s="35"/>
      <c r="F141" s="35"/>
      <c r="G141" s="36"/>
      <c r="H141" s="36"/>
      <c r="I141" s="36"/>
      <c r="J141" s="36"/>
      <c r="K141" s="36"/>
      <c r="L141" s="37">
        <f t="shared" si="6"/>
      </c>
      <c r="M141" s="104">
        <f t="shared" si="7"/>
      </c>
      <c r="N141" s="45">
        <f t="shared" si="8"/>
      </c>
      <c r="O141" s="37">
        <f t="shared" si="9"/>
      </c>
      <c r="P141" s="104">
        <f t="shared" si="10"/>
      </c>
      <c r="Q141" s="45">
        <f t="shared" si="11"/>
      </c>
    </row>
    <row r="142" spans="2:17" s="32" customFormat="1" ht="12">
      <c r="B142" s="21">
        <v>121</v>
      </c>
      <c r="C142" s="33"/>
      <c r="D142" s="40"/>
      <c r="E142" s="35"/>
      <c r="F142" s="35"/>
      <c r="G142" s="36"/>
      <c r="H142" s="36"/>
      <c r="I142" s="36"/>
      <c r="J142" s="36"/>
      <c r="K142" s="36"/>
      <c r="L142" s="37">
        <f t="shared" si="6"/>
      </c>
      <c r="M142" s="104">
        <f t="shared" si="7"/>
      </c>
      <c r="N142" s="45">
        <f t="shared" si="8"/>
      </c>
      <c r="O142" s="37">
        <f t="shared" si="9"/>
      </c>
      <c r="P142" s="104">
        <f t="shared" si="10"/>
      </c>
      <c r="Q142" s="45">
        <f t="shared" si="11"/>
      </c>
    </row>
    <row r="143" spans="2:17" s="32" customFormat="1" ht="12">
      <c r="B143" s="21">
        <v>122</v>
      </c>
      <c r="C143" s="33"/>
      <c r="D143" s="40"/>
      <c r="E143" s="35"/>
      <c r="F143" s="35"/>
      <c r="G143" s="36"/>
      <c r="H143" s="36"/>
      <c r="I143" s="36"/>
      <c r="J143" s="36"/>
      <c r="K143" s="36"/>
      <c r="L143" s="37">
        <f t="shared" si="6"/>
      </c>
      <c r="M143" s="104">
        <f t="shared" si="7"/>
      </c>
      <c r="N143" s="45">
        <f t="shared" si="8"/>
      </c>
      <c r="O143" s="37">
        <f t="shared" si="9"/>
      </c>
      <c r="P143" s="104">
        <f t="shared" si="10"/>
      </c>
      <c r="Q143" s="45">
        <f t="shared" si="11"/>
      </c>
    </row>
    <row r="144" spans="2:17" s="32" customFormat="1" ht="12">
      <c r="B144" s="21">
        <v>123</v>
      </c>
      <c r="C144" s="33"/>
      <c r="D144" s="40"/>
      <c r="E144" s="35"/>
      <c r="F144" s="35"/>
      <c r="G144" s="36"/>
      <c r="H144" s="36"/>
      <c r="I144" s="36"/>
      <c r="J144" s="36"/>
      <c r="K144" s="36"/>
      <c r="L144" s="37">
        <f t="shared" si="6"/>
      </c>
      <c r="M144" s="104">
        <f t="shared" si="7"/>
      </c>
      <c r="N144" s="45">
        <f t="shared" si="8"/>
      </c>
      <c r="O144" s="37">
        <f t="shared" si="9"/>
      </c>
      <c r="P144" s="104">
        <f t="shared" si="10"/>
      </c>
      <c r="Q144" s="45">
        <f t="shared" si="11"/>
      </c>
    </row>
    <row r="145" spans="2:17" s="32" customFormat="1" ht="12">
      <c r="B145" s="21">
        <v>124</v>
      </c>
      <c r="C145" s="33"/>
      <c r="D145" s="40"/>
      <c r="E145" s="35"/>
      <c r="F145" s="35"/>
      <c r="G145" s="36"/>
      <c r="H145" s="36"/>
      <c r="I145" s="36"/>
      <c r="J145" s="36"/>
      <c r="K145" s="36"/>
      <c r="L145" s="37">
        <f t="shared" si="6"/>
      </c>
      <c r="M145" s="104">
        <f t="shared" si="7"/>
      </c>
      <c r="N145" s="45">
        <f t="shared" si="8"/>
      </c>
      <c r="O145" s="37">
        <f t="shared" si="9"/>
      </c>
      <c r="P145" s="104">
        <f t="shared" si="10"/>
      </c>
      <c r="Q145" s="45">
        <f t="shared" si="11"/>
      </c>
    </row>
    <row r="146" spans="2:17" s="32" customFormat="1" ht="12">
      <c r="B146" s="21">
        <v>125</v>
      </c>
      <c r="C146" s="33"/>
      <c r="D146" s="40"/>
      <c r="E146" s="35"/>
      <c r="F146" s="35"/>
      <c r="G146" s="36"/>
      <c r="H146" s="36"/>
      <c r="I146" s="36"/>
      <c r="J146" s="36"/>
      <c r="K146" s="36"/>
      <c r="L146" s="37">
        <f t="shared" si="6"/>
      </c>
      <c r="M146" s="104">
        <f t="shared" si="7"/>
      </c>
      <c r="N146" s="45">
        <f t="shared" si="8"/>
      </c>
      <c r="O146" s="37">
        <f t="shared" si="9"/>
      </c>
      <c r="P146" s="104">
        <f t="shared" si="10"/>
      </c>
      <c r="Q146" s="45">
        <f t="shared" si="11"/>
      </c>
    </row>
    <row r="147" spans="2:17" s="32" customFormat="1" ht="12">
      <c r="B147" s="21">
        <v>126</v>
      </c>
      <c r="C147" s="33"/>
      <c r="D147" s="40"/>
      <c r="E147" s="35"/>
      <c r="F147" s="35"/>
      <c r="G147" s="36"/>
      <c r="H147" s="36"/>
      <c r="I147" s="36"/>
      <c r="J147" s="36"/>
      <c r="K147" s="36"/>
      <c r="L147" s="37">
        <f t="shared" si="6"/>
      </c>
      <c r="M147" s="104">
        <f t="shared" si="7"/>
      </c>
      <c r="N147" s="45">
        <f t="shared" si="8"/>
      </c>
      <c r="O147" s="37">
        <f t="shared" si="9"/>
      </c>
      <c r="P147" s="104">
        <f t="shared" si="10"/>
      </c>
      <c r="Q147" s="45">
        <f t="shared" si="11"/>
      </c>
    </row>
    <row r="148" spans="2:17" s="32" customFormat="1" ht="12">
      <c r="B148" s="21">
        <v>127</v>
      </c>
      <c r="C148" s="33"/>
      <c r="D148" s="40"/>
      <c r="E148" s="35"/>
      <c r="F148" s="35"/>
      <c r="G148" s="36"/>
      <c r="H148" s="36"/>
      <c r="I148" s="36"/>
      <c r="J148" s="36"/>
      <c r="K148" s="36"/>
      <c r="L148" s="37">
        <f t="shared" si="6"/>
      </c>
      <c r="M148" s="104">
        <f t="shared" si="7"/>
      </c>
      <c r="N148" s="45">
        <f t="shared" si="8"/>
      </c>
      <c r="O148" s="37">
        <f t="shared" si="9"/>
      </c>
      <c r="P148" s="104">
        <f t="shared" si="10"/>
      </c>
      <c r="Q148" s="45">
        <f t="shared" si="11"/>
      </c>
    </row>
    <row r="149" spans="2:17" s="32" customFormat="1" ht="12">
      <c r="B149" s="21">
        <v>128</v>
      </c>
      <c r="C149" s="33"/>
      <c r="D149" s="40"/>
      <c r="E149" s="35"/>
      <c r="F149" s="35"/>
      <c r="G149" s="36"/>
      <c r="H149" s="36"/>
      <c r="I149" s="36"/>
      <c r="J149" s="36"/>
      <c r="K149" s="36"/>
      <c r="L149" s="37">
        <f t="shared" si="6"/>
      </c>
      <c r="M149" s="104">
        <f t="shared" si="7"/>
      </c>
      <c r="N149" s="45">
        <f t="shared" si="8"/>
      </c>
      <c r="O149" s="37">
        <f t="shared" si="9"/>
      </c>
      <c r="P149" s="104">
        <f t="shared" si="10"/>
      </c>
      <c r="Q149" s="45">
        <f t="shared" si="11"/>
      </c>
    </row>
    <row r="150" spans="2:17" s="32" customFormat="1" ht="12">
      <c r="B150" s="21">
        <v>129</v>
      </c>
      <c r="C150" s="33"/>
      <c r="D150" s="40"/>
      <c r="E150" s="35"/>
      <c r="F150" s="35"/>
      <c r="G150" s="36"/>
      <c r="H150" s="36"/>
      <c r="I150" s="36"/>
      <c r="J150" s="36"/>
      <c r="K150" s="36"/>
      <c r="L150" s="37">
        <f t="shared" si="6"/>
      </c>
      <c r="M150" s="104">
        <f t="shared" si="7"/>
      </c>
      <c r="N150" s="45">
        <f t="shared" si="8"/>
      </c>
      <c r="O150" s="37">
        <f t="shared" si="9"/>
      </c>
      <c r="P150" s="104">
        <f t="shared" si="10"/>
      </c>
      <c r="Q150" s="45">
        <f t="shared" si="11"/>
      </c>
    </row>
    <row r="151" spans="2:17" s="32" customFormat="1" ht="12">
      <c r="B151" s="21">
        <v>130</v>
      </c>
      <c r="C151" s="33"/>
      <c r="D151" s="40"/>
      <c r="E151" s="35"/>
      <c r="F151" s="35"/>
      <c r="G151" s="36"/>
      <c r="H151" s="36"/>
      <c r="I151" s="36"/>
      <c r="J151" s="36"/>
      <c r="K151" s="36"/>
      <c r="L151" s="37">
        <f aca="true" t="shared" si="12" ref="L151:L214">+IF(G151="","",IF(J151="",G151+90,""))</f>
      </c>
      <c r="M151" s="104">
        <f aca="true" t="shared" si="13" ref="M151:M214">+IF(L151="","",IF(N151="",IF((L151-20)&lt;$O$3,"注意",""),""))</f>
      </c>
      <c r="N151" s="45">
        <f aca="true" t="shared" si="14" ref="N151:N214">+IF(L151="","",IF(L151&lt;$O$3,"請求",""))</f>
      </c>
      <c r="O151" s="37">
        <f aca="true" t="shared" si="15" ref="O151:O214">+IF(G151="","",IF(K151="",G151+180,""))</f>
      </c>
      <c r="P151" s="104">
        <f aca="true" t="shared" si="16" ref="P151:P214">+IF(O151="","",IF(Q151="",IF((O151-20)&lt;$O$3,"注意",""),""))</f>
      </c>
      <c r="Q151" s="45">
        <f aca="true" t="shared" si="17" ref="Q151:Q214">+IF(O151="","",IF(O151&lt;$O$3,"請求",""))</f>
      </c>
    </row>
    <row r="152" spans="2:17" s="32" customFormat="1" ht="12">
      <c r="B152" s="21">
        <v>131</v>
      </c>
      <c r="C152" s="33"/>
      <c r="D152" s="40"/>
      <c r="E152" s="35"/>
      <c r="F152" s="35"/>
      <c r="G152" s="36"/>
      <c r="H152" s="36"/>
      <c r="I152" s="36"/>
      <c r="J152" s="36"/>
      <c r="K152" s="36"/>
      <c r="L152" s="37">
        <f t="shared" si="12"/>
      </c>
      <c r="M152" s="104">
        <f t="shared" si="13"/>
      </c>
      <c r="N152" s="45">
        <f t="shared" si="14"/>
      </c>
      <c r="O152" s="37">
        <f t="shared" si="15"/>
      </c>
      <c r="P152" s="104">
        <f t="shared" si="16"/>
      </c>
      <c r="Q152" s="45">
        <f t="shared" si="17"/>
      </c>
    </row>
    <row r="153" spans="2:17" s="32" customFormat="1" ht="12">
      <c r="B153" s="21">
        <v>132</v>
      </c>
      <c r="C153" s="33"/>
      <c r="D153" s="40"/>
      <c r="E153" s="35"/>
      <c r="F153" s="35"/>
      <c r="G153" s="36"/>
      <c r="H153" s="36"/>
      <c r="I153" s="36"/>
      <c r="J153" s="36"/>
      <c r="K153" s="36"/>
      <c r="L153" s="37">
        <f t="shared" si="12"/>
      </c>
      <c r="M153" s="104">
        <f t="shared" si="13"/>
      </c>
      <c r="N153" s="45">
        <f t="shared" si="14"/>
      </c>
      <c r="O153" s="37">
        <f t="shared" si="15"/>
      </c>
      <c r="P153" s="104">
        <f t="shared" si="16"/>
      </c>
      <c r="Q153" s="45">
        <f t="shared" si="17"/>
      </c>
    </row>
    <row r="154" spans="2:17" s="32" customFormat="1" ht="12">
      <c r="B154" s="21">
        <v>133</v>
      </c>
      <c r="C154" s="33"/>
      <c r="D154" s="40"/>
      <c r="E154" s="35"/>
      <c r="F154" s="35"/>
      <c r="G154" s="36"/>
      <c r="H154" s="36"/>
      <c r="I154" s="36"/>
      <c r="J154" s="36"/>
      <c r="K154" s="36"/>
      <c r="L154" s="37">
        <f t="shared" si="12"/>
      </c>
      <c r="M154" s="104">
        <f t="shared" si="13"/>
      </c>
      <c r="N154" s="45">
        <f t="shared" si="14"/>
      </c>
      <c r="O154" s="37">
        <f t="shared" si="15"/>
      </c>
      <c r="P154" s="104">
        <f t="shared" si="16"/>
      </c>
      <c r="Q154" s="45">
        <f t="shared" si="17"/>
      </c>
    </row>
    <row r="155" spans="2:17" s="32" customFormat="1" ht="12">
      <c r="B155" s="21">
        <v>134</v>
      </c>
      <c r="C155" s="33"/>
      <c r="D155" s="40"/>
      <c r="E155" s="35"/>
      <c r="F155" s="35"/>
      <c r="G155" s="36"/>
      <c r="H155" s="36"/>
      <c r="I155" s="36"/>
      <c r="J155" s="36"/>
      <c r="K155" s="36"/>
      <c r="L155" s="37">
        <f t="shared" si="12"/>
      </c>
      <c r="M155" s="104">
        <f t="shared" si="13"/>
      </c>
      <c r="N155" s="45">
        <f t="shared" si="14"/>
      </c>
      <c r="O155" s="37">
        <f t="shared" si="15"/>
      </c>
      <c r="P155" s="104">
        <f t="shared" si="16"/>
      </c>
      <c r="Q155" s="45">
        <f t="shared" si="17"/>
      </c>
    </row>
    <row r="156" spans="2:17" s="32" customFormat="1" ht="12">
      <c r="B156" s="21">
        <v>135</v>
      </c>
      <c r="C156" s="33"/>
      <c r="D156" s="40"/>
      <c r="E156" s="35"/>
      <c r="F156" s="35"/>
      <c r="G156" s="36"/>
      <c r="H156" s="36"/>
      <c r="I156" s="36"/>
      <c r="J156" s="36"/>
      <c r="K156" s="36"/>
      <c r="L156" s="37">
        <f t="shared" si="12"/>
      </c>
      <c r="M156" s="104">
        <f t="shared" si="13"/>
      </c>
      <c r="N156" s="45">
        <f t="shared" si="14"/>
      </c>
      <c r="O156" s="37">
        <f t="shared" si="15"/>
      </c>
      <c r="P156" s="104">
        <f t="shared" si="16"/>
      </c>
      <c r="Q156" s="45">
        <f t="shared" si="17"/>
      </c>
    </row>
    <row r="157" spans="2:17" s="32" customFormat="1" ht="12">
      <c r="B157" s="21">
        <v>136</v>
      </c>
      <c r="C157" s="33"/>
      <c r="D157" s="40"/>
      <c r="E157" s="35"/>
      <c r="F157" s="35"/>
      <c r="G157" s="36"/>
      <c r="H157" s="36"/>
      <c r="I157" s="36"/>
      <c r="J157" s="36"/>
      <c r="K157" s="36"/>
      <c r="L157" s="37">
        <f t="shared" si="12"/>
      </c>
      <c r="M157" s="104">
        <f t="shared" si="13"/>
      </c>
      <c r="N157" s="45">
        <f t="shared" si="14"/>
      </c>
      <c r="O157" s="37">
        <f t="shared" si="15"/>
      </c>
      <c r="P157" s="104">
        <f t="shared" si="16"/>
      </c>
      <c r="Q157" s="45">
        <f t="shared" si="17"/>
      </c>
    </row>
    <row r="158" spans="2:17" s="32" customFormat="1" ht="12">
      <c r="B158" s="21">
        <v>137</v>
      </c>
      <c r="C158" s="33"/>
      <c r="D158" s="40"/>
      <c r="E158" s="35"/>
      <c r="F158" s="35"/>
      <c r="G158" s="36"/>
      <c r="H158" s="36"/>
      <c r="I158" s="36"/>
      <c r="J158" s="36"/>
      <c r="K158" s="36"/>
      <c r="L158" s="37">
        <f t="shared" si="12"/>
      </c>
      <c r="M158" s="104">
        <f t="shared" si="13"/>
      </c>
      <c r="N158" s="45">
        <f t="shared" si="14"/>
      </c>
      <c r="O158" s="37">
        <f t="shared" si="15"/>
      </c>
      <c r="P158" s="104">
        <f t="shared" si="16"/>
      </c>
      <c r="Q158" s="45">
        <f t="shared" si="17"/>
      </c>
    </row>
    <row r="159" spans="2:17" s="32" customFormat="1" ht="12">
      <c r="B159" s="21">
        <v>138</v>
      </c>
      <c r="C159" s="33"/>
      <c r="D159" s="40"/>
      <c r="E159" s="35"/>
      <c r="F159" s="35"/>
      <c r="G159" s="36"/>
      <c r="H159" s="36"/>
      <c r="I159" s="36"/>
      <c r="J159" s="36"/>
      <c r="K159" s="36"/>
      <c r="L159" s="37">
        <f t="shared" si="12"/>
      </c>
      <c r="M159" s="104">
        <f t="shared" si="13"/>
      </c>
      <c r="N159" s="45">
        <f t="shared" si="14"/>
      </c>
      <c r="O159" s="37">
        <f t="shared" si="15"/>
      </c>
      <c r="P159" s="104">
        <f t="shared" si="16"/>
      </c>
      <c r="Q159" s="45">
        <f t="shared" si="17"/>
      </c>
    </row>
    <row r="160" spans="2:17" s="32" customFormat="1" ht="12">
      <c r="B160" s="21">
        <v>139</v>
      </c>
      <c r="C160" s="33"/>
      <c r="D160" s="40"/>
      <c r="E160" s="35"/>
      <c r="F160" s="35"/>
      <c r="G160" s="36"/>
      <c r="H160" s="36"/>
      <c r="I160" s="36"/>
      <c r="J160" s="36"/>
      <c r="K160" s="36"/>
      <c r="L160" s="37">
        <f t="shared" si="12"/>
      </c>
      <c r="M160" s="104">
        <f t="shared" si="13"/>
      </c>
      <c r="N160" s="45">
        <f t="shared" si="14"/>
      </c>
      <c r="O160" s="37">
        <f t="shared" si="15"/>
      </c>
      <c r="P160" s="104">
        <f t="shared" si="16"/>
      </c>
      <c r="Q160" s="45">
        <f t="shared" si="17"/>
      </c>
    </row>
    <row r="161" spans="2:17" s="32" customFormat="1" ht="12">
      <c r="B161" s="21">
        <v>140</v>
      </c>
      <c r="C161" s="33"/>
      <c r="D161" s="40"/>
      <c r="E161" s="35"/>
      <c r="F161" s="35"/>
      <c r="G161" s="36"/>
      <c r="H161" s="36"/>
      <c r="I161" s="36"/>
      <c r="J161" s="36"/>
      <c r="K161" s="36"/>
      <c r="L161" s="37">
        <f t="shared" si="12"/>
      </c>
      <c r="M161" s="104">
        <f t="shared" si="13"/>
      </c>
      <c r="N161" s="45">
        <f t="shared" si="14"/>
      </c>
      <c r="O161" s="37">
        <f t="shared" si="15"/>
      </c>
      <c r="P161" s="104">
        <f t="shared" si="16"/>
      </c>
      <c r="Q161" s="45">
        <f t="shared" si="17"/>
      </c>
    </row>
    <row r="162" spans="2:17" s="32" customFormat="1" ht="12">
      <c r="B162" s="21">
        <v>141</v>
      </c>
      <c r="C162" s="33"/>
      <c r="D162" s="40"/>
      <c r="E162" s="35"/>
      <c r="F162" s="35"/>
      <c r="G162" s="36"/>
      <c r="H162" s="36"/>
      <c r="I162" s="36"/>
      <c r="J162" s="36"/>
      <c r="K162" s="36"/>
      <c r="L162" s="37">
        <f t="shared" si="12"/>
      </c>
      <c r="M162" s="104">
        <f t="shared" si="13"/>
      </c>
      <c r="N162" s="45">
        <f t="shared" si="14"/>
      </c>
      <c r="O162" s="37">
        <f t="shared" si="15"/>
      </c>
      <c r="P162" s="104">
        <f t="shared" si="16"/>
      </c>
      <c r="Q162" s="45">
        <f t="shared" si="17"/>
      </c>
    </row>
    <row r="163" spans="2:17" s="32" customFormat="1" ht="12">
      <c r="B163" s="21">
        <v>142</v>
      </c>
      <c r="C163" s="33"/>
      <c r="D163" s="40"/>
      <c r="E163" s="35"/>
      <c r="F163" s="35"/>
      <c r="G163" s="36"/>
      <c r="H163" s="36"/>
      <c r="I163" s="36"/>
      <c r="J163" s="36"/>
      <c r="K163" s="36"/>
      <c r="L163" s="37">
        <f t="shared" si="12"/>
      </c>
      <c r="M163" s="104">
        <f t="shared" si="13"/>
      </c>
      <c r="N163" s="45">
        <f t="shared" si="14"/>
      </c>
      <c r="O163" s="37">
        <f t="shared" si="15"/>
      </c>
      <c r="P163" s="104">
        <f t="shared" si="16"/>
      </c>
      <c r="Q163" s="45">
        <f t="shared" si="17"/>
      </c>
    </row>
    <row r="164" spans="2:17" s="32" customFormat="1" ht="12">
      <c r="B164" s="21">
        <v>143</v>
      </c>
      <c r="C164" s="33"/>
      <c r="D164" s="40"/>
      <c r="E164" s="35"/>
      <c r="F164" s="35"/>
      <c r="G164" s="36"/>
      <c r="H164" s="36"/>
      <c r="I164" s="36"/>
      <c r="J164" s="36"/>
      <c r="K164" s="36"/>
      <c r="L164" s="37">
        <f t="shared" si="12"/>
      </c>
      <c r="M164" s="104">
        <f t="shared" si="13"/>
      </c>
      <c r="N164" s="45">
        <f t="shared" si="14"/>
      </c>
      <c r="O164" s="37">
        <f t="shared" si="15"/>
      </c>
      <c r="P164" s="104">
        <f t="shared" si="16"/>
      </c>
      <c r="Q164" s="45">
        <f t="shared" si="17"/>
      </c>
    </row>
    <row r="165" spans="2:17" s="32" customFormat="1" ht="12">
      <c r="B165" s="21">
        <v>144</v>
      </c>
      <c r="C165" s="33"/>
      <c r="D165" s="40"/>
      <c r="E165" s="35"/>
      <c r="F165" s="35"/>
      <c r="G165" s="36"/>
      <c r="H165" s="36"/>
      <c r="I165" s="36"/>
      <c r="J165" s="36"/>
      <c r="K165" s="36"/>
      <c r="L165" s="37">
        <f t="shared" si="12"/>
      </c>
      <c r="M165" s="104">
        <f t="shared" si="13"/>
      </c>
      <c r="N165" s="45">
        <f t="shared" si="14"/>
      </c>
      <c r="O165" s="37">
        <f t="shared" si="15"/>
      </c>
      <c r="P165" s="104">
        <f t="shared" si="16"/>
      </c>
      <c r="Q165" s="45">
        <f t="shared" si="17"/>
      </c>
    </row>
    <row r="166" spans="2:17" s="32" customFormat="1" ht="12">
      <c r="B166" s="21">
        <v>145</v>
      </c>
      <c r="C166" s="33"/>
      <c r="D166" s="40"/>
      <c r="E166" s="35"/>
      <c r="F166" s="35"/>
      <c r="G166" s="36"/>
      <c r="H166" s="36"/>
      <c r="I166" s="36"/>
      <c r="J166" s="36"/>
      <c r="K166" s="36"/>
      <c r="L166" s="37">
        <f t="shared" si="12"/>
      </c>
      <c r="M166" s="104">
        <f t="shared" si="13"/>
      </c>
      <c r="N166" s="45">
        <f t="shared" si="14"/>
      </c>
      <c r="O166" s="37">
        <f t="shared" si="15"/>
      </c>
      <c r="P166" s="104">
        <f t="shared" si="16"/>
      </c>
      <c r="Q166" s="45">
        <f t="shared" si="17"/>
      </c>
    </row>
    <row r="167" spans="2:17" s="32" customFormat="1" ht="12">
      <c r="B167" s="21">
        <v>146</v>
      </c>
      <c r="C167" s="33"/>
      <c r="D167" s="40"/>
      <c r="E167" s="35"/>
      <c r="F167" s="35"/>
      <c r="G167" s="36"/>
      <c r="H167" s="36"/>
      <c r="I167" s="36"/>
      <c r="J167" s="36"/>
      <c r="K167" s="36"/>
      <c r="L167" s="37">
        <f t="shared" si="12"/>
      </c>
      <c r="M167" s="104">
        <f t="shared" si="13"/>
      </c>
      <c r="N167" s="45">
        <f t="shared" si="14"/>
      </c>
      <c r="O167" s="37">
        <f t="shared" si="15"/>
      </c>
      <c r="P167" s="104">
        <f t="shared" si="16"/>
      </c>
      <c r="Q167" s="45">
        <f t="shared" si="17"/>
      </c>
    </row>
    <row r="168" spans="2:17" s="32" customFormat="1" ht="12">
      <c r="B168" s="21">
        <v>147</v>
      </c>
      <c r="C168" s="33"/>
      <c r="D168" s="40"/>
      <c r="E168" s="35"/>
      <c r="F168" s="35"/>
      <c r="G168" s="36"/>
      <c r="H168" s="36"/>
      <c r="I168" s="36"/>
      <c r="J168" s="36"/>
      <c r="K168" s="36"/>
      <c r="L168" s="37">
        <f t="shared" si="12"/>
      </c>
      <c r="M168" s="104">
        <f t="shared" si="13"/>
      </c>
      <c r="N168" s="45">
        <f t="shared" si="14"/>
      </c>
      <c r="O168" s="37">
        <f t="shared" si="15"/>
      </c>
      <c r="P168" s="104">
        <f t="shared" si="16"/>
      </c>
      <c r="Q168" s="45">
        <f t="shared" si="17"/>
      </c>
    </row>
    <row r="169" spans="2:17" s="32" customFormat="1" ht="12">
      <c r="B169" s="21">
        <v>148</v>
      </c>
      <c r="C169" s="33"/>
      <c r="D169" s="40"/>
      <c r="E169" s="35"/>
      <c r="F169" s="35"/>
      <c r="G169" s="36"/>
      <c r="H169" s="36"/>
      <c r="I169" s="36"/>
      <c r="J169" s="36"/>
      <c r="K169" s="36"/>
      <c r="L169" s="37">
        <f t="shared" si="12"/>
      </c>
      <c r="M169" s="104">
        <f t="shared" si="13"/>
      </c>
      <c r="N169" s="45">
        <f t="shared" si="14"/>
      </c>
      <c r="O169" s="37">
        <f t="shared" si="15"/>
      </c>
      <c r="P169" s="104">
        <f t="shared" si="16"/>
      </c>
      <c r="Q169" s="45">
        <f t="shared" si="17"/>
      </c>
    </row>
    <row r="170" spans="2:17" s="32" customFormat="1" ht="12">
      <c r="B170" s="21">
        <v>149</v>
      </c>
      <c r="C170" s="33"/>
      <c r="D170" s="40"/>
      <c r="E170" s="35"/>
      <c r="F170" s="35"/>
      <c r="G170" s="36"/>
      <c r="H170" s="36"/>
      <c r="I170" s="36"/>
      <c r="J170" s="36"/>
      <c r="K170" s="36"/>
      <c r="L170" s="37">
        <f t="shared" si="12"/>
      </c>
      <c r="M170" s="104">
        <f t="shared" si="13"/>
      </c>
      <c r="N170" s="45">
        <f t="shared" si="14"/>
      </c>
      <c r="O170" s="37">
        <f t="shared" si="15"/>
      </c>
      <c r="P170" s="104">
        <f t="shared" si="16"/>
      </c>
      <c r="Q170" s="45">
        <f t="shared" si="17"/>
      </c>
    </row>
    <row r="171" spans="2:17" s="32" customFormat="1" ht="12">
      <c r="B171" s="21">
        <v>150</v>
      </c>
      <c r="C171" s="33"/>
      <c r="D171" s="40"/>
      <c r="E171" s="35"/>
      <c r="F171" s="35"/>
      <c r="G171" s="36"/>
      <c r="H171" s="36"/>
      <c r="I171" s="36"/>
      <c r="J171" s="36"/>
      <c r="K171" s="36"/>
      <c r="L171" s="37">
        <f t="shared" si="12"/>
      </c>
      <c r="M171" s="104">
        <f t="shared" si="13"/>
      </c>
      <c r="N171" s="45">
        <f t="shared" si="14"/>
      </c>
      <c r="O171" s="37">
        <f t="shared" si="15"/>
      </c>
      <c r="P171" s="104">
        <f t="shared" si="16"/>
      </c>
      <c r="Q171" s="45">
        <f t="shared" si="17"/>
      </c>
    </row>
    <row r="172" spans="2:17" s="32" customFormat="1" ht="12">
      <c r="B172" s="21">
        <v>151</v>
      </c>
      <c r="C172" s="33"/>
      <c r="D172" s="40"/>
      <c r="E172" s="35"/>
      <c r="F172" s="35"/>
      <c r="G172" s="36"/>
      <c r="H172" s="36"/>
      <c r="I172" s="36"/>
      <c r="J172" s="36"/>
      <c r="K172" s="36"/>
      <c r="L172" s="37">
        <f t="shared" si="12"/>
      </c>
      <c r="M172" s="104">
        <f t="shared" si="13"/>
      </c>
      <c r="N172" s="45">
        <f t="shared" si="14"/>
      </c>
      <c r="O172" s="37">
        <f t="shared" si="15"/>
      </c>
      <c r="P172" s="104">
        <f t="shared" si="16"/>
      </c>
      <c r="Q172" s="45">
        <f t="shared" si="17"/>
      </c>
    </row>
    <row r="173" spans="2:17" s="32" customFormat="1" ht="12">
      <c r="B173" s="21">
        <v>152</v>
      </c>
      <c r="C173" s="33"/>
      <c r="D173" s="40"/>
      <c r="E173" s="35"/>
      <c r="F173" s="35"/>
      <c r="G173" s="36"/>
      <c r="H173" s="36"/>
      <c r="I173" s="36"/>
      <c r="J173" s="36"/>
      <c r="K173" s="36"/>
      <c r="L173" s="37">
        <f t="shared" si="12"/>
      </c>
      <c r="M173" s="104">
        <f t="shared" si="13"/>
      </c>
      <c r="N173" s="45">
        <f t="shared" si="14"/>
      </c>
      <c r="O173" s="37">
        <f t="shared" si="15"/>
      </c>
      <c r="P173" s="104">
        <f t="shared" si="16"/>
      </c>
      <c r="Q173" s="45">
        <f t="shared" si="17"/>
      </c>
    </row>
    <row r="174" spans="2:17" s="32" customFormat="1" ht="12">
      <c r="B174" s="21">
        <v>153</v>
      </c>
      <c r="C174" s="33"/>
      <c r="D174" s="40"/>
      <c r="E174" s="35"/>
      <c r="F174" s="35"/>
      <c r="G174" s="36"/>
      <c r="H174" s="36"/>
      <c r="I174" s="36"/>
      <c r="J174" s="36"/>
      <c r="K174" s="36"/>
      <c r="L174" s="37">
        <f t="shared" si="12"/>
      </c>
      <c r="M174" s="104">
        <f t="shared" si="13"/>
      </c>
      <c r="N174" s="45">
        <f t="shared" si="14"/>
      </c>
      <c r="O174" s="37">
        <f t="shared" si="15"/>
      </c>
      <c r="P174" s="104">
        <f t="shared" si="16"/>
      </c>
      <c r="Q174" s="45">
        <f t="shared" si="17"/>
      </c>
    </row>
    <row r="175" spans="2:17" s="32" customFormat="1" ht="12">
      <c r="B175" s="21">
        <v>154</v>
      </c>
      <c r="C175" s="33"/>
      <c r="D175" s="40"/>
      <c r="E175" s="35"/>
      <c r="F175" s="35"/>
      <c r="G175" s="36"/>
      <c r="H175" s="36"/>
      <c r="I175" s="36"/>
      <c r="J175" s="36"/>
      <c r="K175" s="36"/>
      <c r="L175" s="37">
        <f t="shared" si="12"/>
      </c>
      <c r="M175" s="104">
        <f t="shared" si="13"/>
      </c>
      <c r="N175" s="45">
        <f t="shared" si="14"/>
      </c>
      <c r="O175" s="37">
        <f t="shared" si="15"/>
      </c>
      <c r="P175" s="104">
        <f t="shared" si="16"/>
      </c>
      <c r="Q175" s="45">
        <f t="shared" si="17"/>
      </c>
    </row>
    <row r="176" spans="2:17" s="32" customFormat="1" ht="12">
      <c r="B176" s="21">
        <v>155</v>
      </c>
      <c r="C176" s="33"/>
      <c r="D176" s="40"/>
      <c r="E176" s="35"/>
      <c r="F176" s="35"/>
      <c r="G176" s="36"/>
      <c r="H176" s="36"/>
      <c r="I176" s="36"/>
      <c r="J176" s="36"/>
      <c r="K176" s="36"/>
      <c r="L176" s="37">
        <f t="shared" si="12"/>
      </c>
      <c r="M176" s="104">
        <f t="shared" si="13"/>
      </c>
      <c r="N176" s="45">
        <f t="shared" si="14"/>
      </c>
      <c r="O176" s="37">
        <f t="shared" si="15"/>
      </c>
      <c r="P176" s="104">
        <f t="shared" si="16"/>
      </c>
      <c r="Q176" s="45">
        <f t="shared" si="17"/>
      </c>
    </row>
    <row r="177" spans="2:17" s="32" customFormat="1" ht="12">
      <c r="B177" s="21">
        <v>156</v>
      </c>
      <c r="C177" s="33"/>
      <c r="D177" s="40"/>
      <c r="E177" s="35"/>
      <c r="F177" s="35"/>
      <c r="G177" s="36"/>
      <c r="H177" s="36"/>
      <c r="I177" s="36"/>
      <c r="J177" s="36"/>
      <c r="K177" s="36"/>
      <c r="L177" s="37">
        <f t="shared" si="12"/>
      </c>
      <c r="M177" s="104">
        <f t="shared" si="13"/>
      </c>
      <c r="N177" s="45">
        <f t="shared" si="14"/>
      </c>
      <c r="O177" s="37">
        <f t="shared" si="15"/>
      </c>
      <c r="P177" s="104">
        <f t="shared" si="16"/>
      </c>
      <c r="Q177" s="45">
        <f t="shared" si="17"/>
      </c>
    </row>
    <row r="178" spans="2:17" s="32" customFormat="1" ht="12">
      <c r="B178" s="21">
        <v>157</v>
      </c>
      <c r="C178" s="33"/>
      <c r="D178" s="40"/>
      <c r="E178" s="35"/>
      <c r="F178" s="35"/>
      <c r="G178" s="36"/>
      <c r="H178" s="36"/>
      <c r="I178" s="36"/>
      <c r="J178" s="36"/>
      <c r="K178" s="36"/>
      <c r="L178" s="37">
        <f t="shared" si="12"/>
      </c>
      <c r="M178" s="104">
        <f t="shared" si="13"/>
      </c>
      <c r="N178" s="45">
        <f t="shared" si="14"/>
      </c>
      <c r="O178" s="37">
        <f t="shared" si="15"/>
      </c>
      <c r="P178" s="104">
        <f t="shared" si="16"/>
      </c>
      <c r="Q178" s="45">
        <f t="shared" si="17"/>
      </c>
    </row>
    <row r="179" spans="2:17" s="32" customFormat="1" ht="12">
      <c r="B179" s="21">
        <v>158</v>
      </c>
      <c r="C179" s="33"/>
      <c r="D179" s="40"/>
      <c r="E179" s="35"/>
      <c r="F179" s="35"/>
      <c r="G179" s="36"/>
      <c r="H179" s="36"/>
      <c r="I179" s="36"/>
      <c r="J179" s="36"/>
      <c r="K179" s="36"/>
      <c r="L179" s="37">
        <f t="shared" si="12"/>
      </c>
      <c r="M179" s="104">
        <f t="shared" si="13"/>
      </c>
      <c r="N179" s="45">
        <f t="shared" si="14"/>
      </c>
      <c r="O179" s="37">
        <f t="shared" si="15"/>
      </c>
      <c r="P179" s="104">
        <f t="shared" si="16"/>
      </c>
      <c r="Q179" s="45">
        <f t="shared" si="17"/>
      </c>
    </row>
    <row r="180" spans="2:17" s="32" customFormat="1" ht="12">
      <c r="B180" s="21">
        <v>159</v>
      </c>
      <c r="C180" s="33"/>
      <c r="D180" s="40"/>
      <c r="E180" s="35"/>
      <c r="F180" s="35"/>
      <c r="G180" s="36"/>
      <c r="H180" s="36"/>
      <c r="I180" s="36"/>
      <c r="J180" s="36"/>
      <c r="K180" s="36"/>
      <c r="L180" s="37">
        <f t="shared" si="12"/>
      </c>
      <c r="M180" s="104">
        <f t="shared" si="13"/>
      </c>
      <c r="N180" s="45">
        <f t="shared" si="14"/>
      </c>
      <c r="O180" s="37">
        <f t="shared" si="15"/>
      </c>
      <c r="P180" s="104">
        <f t="shared" si="16"/>
      </c>
      <c r="Q180" s="45">
        <f t="shared" si="17"/>
      </c>
    </row>
    <row r="181" spans="2:17" s="32" customFormat="1" ht="12">
      <c r="B181" s="21">
        <v>160</v>
      </c>
      <c r="C181" s="33"/>
      <c r="D181" s="40"/>
      <c r="E181" s="35"/>
      <c r="F181" s="35"/>
      <c r="G181" s="36"/>
      <c r="H181" s="36"/>
      <c r="I181" s="36"/>
      <c r="J181" s="36"/>
      <c r="K181" s="36"/>
      <c r="L181" s="37">
        <f t="shared" si="12"/>
      </c>
      <c r="M181" s="104">
        <f t="shared" si="13"/>
      </c>
      <c r="N181" s="45">
        <f t="shared" si="14"/>
      </c>
      <c r="O181" s="37">
        <f t="shared" si="15"/>
      </c>
      <c r="P181" s="104">
        <f t="shared" si="16"/>
      </c>
      <c r="Q181" s="45">
        <f t="shared" si="17"/>
      </c>
    </row>
    <row r="182" spans="2:17" s="32" customFormat="1" ht="12">
      <c r="B182" s="21">
        <v>161</v>
      </c>
      <c r="C182" s="33"/>
      <c r="D182" s="40"/>
      <c r="E182" s="35"/>
      <c r="F182" s="35"/>
      <c r="G182" s="36"/>
      <c r="H182" s="36"/>
      <c r="I182" s="36"/>
      <c r="J182" s="36"/>
      <c r="K182" s="36"/>
      <c r="L182" s="37">
        <f t="shared" si="12"/>
      </c>
      <c r="M182" s="104">
        <f t="shared" si="13"/>
      </c>
      <c r="N182" s="45">
        <f t="shared" si="14"/>
      </c>
      <c r="O182" s="37">
        <f t="shared" si="15"/>
      </c>
      <c r="P182" s="104">
        <f t="shared" si="16"/>
      </c>
      <c r="Q182" s="45">
        <f t="shared" si="17"/>
      </c>
    </row>
    <row r="183" spans="2:17" s="32" customFormat="1" ht="12">
      <c r="B183" s="21">
        <v>162</v>
      </c>
      <c r="C183" s="33"/>
      <c r="D183" s="40"/>
      <c r="E183" s="35"/>
      <c r="F183" s="35"/>
      <c r="G183" s="36"/>
      <c r="H183" s="36"/>
      <c r="I183" s="36"/>
      <c r="J183" s="36"/>
      <c r="K183" s="36"/>
      <c r="L183" s="37">
        <f t="shared" si="12"/>
      </c>
      <c r="M183" s="104">
        <f t="shared" si="13"/>
      </c>
      <c r="N183" s="45">
        <f t="shared" si="14"/>
      </c>
      <c r="O183" s="37">
        <f t="shared" si="15"/>
      </c>
      <c r="P183" s="104">
        <f t="shared" si="16"/>
      </c>
      <c r="Q183" s="45">
        <f t="shared" si="17"/>
      </c>
    </row>
    <row r="184" spans="2:17" s="32" customFormat="1" ht="12">
      <c r="B184" s="21">
        <v>163</v>
      </c>
      <c r="C184" s="33"/>
      <c r="D184" s="40"/>
      <c r="E184" s="35"/>
      <c r="F184" s="35"/>
      <c r="G184" s="36"/>
      <c r="H184" s="36"/>
      <c r="I184" s="36"/>
      <c r="J184" s="36"/>
      <c r="K184" s="36"/>
      <c r="L184" s="37">
        <f t="shared" si="12"/>
      </c>
      <c r="M184" s="104">
        <f t="shared" si="13"/>
      </c>
      <c r="N184" s="45">
        <f t="shared" si="14"/>
      </c>
      <c r="O184" s="37">
        <f t="shared" si="15"/>
      </c>
      <c r="P184" s="104">
        <f t="shared" si="16"/>
      </c>
      <c r="Q184" s="45">
        <f t="shared" si="17"/>
      </c>
    </row>
    <row r="185" spans="2:17" s="32" customFormat="1" ht="12">
      <c r="B185" s="21">
        <v>164</v>
      </c>
      <c r="C185" s="33"/>
      <c r="D185" s="40"/>
      <c r="E185" s="35"/>
      <c r="F185" s="35"/>
      <c r="G185" s="36"/>
      <c r="H185" s="36"/>
      <c r="I185" s="36"/>
      <c r="J185" s="36"/>
      <c r="K185" s="36"/>
      <c r="L185" s="37">
        <f t="shared" si="12"/>
      </c>
      <c r="M185" s="104">
        <f t="shared" si="13"/>
      </c>
      <c r="N185" s="45">
        <f t="shared" si="14"/>
      </c>
      <c r="O185" s="37">
        <f t="shared" si="15"/>
      </c>
      <c r="P185" s="104">
        <f t="shared" si="16"/>
      </c>
      <c r="Q185" s="45">
        <f t="shared" si="17"/>
      </c>
    </row>
    <row r="186" spans="2:17" s="32" customFormat="1" ht="12">
      <c r="B186" s="21">
        <v>165</v>
      </c>
      <c r="C186" s="33"/>
      <c r="D186" s="40"/>
      <c r="E186" s="35"/>
      <c r="F186" s="35"/>
      <c r="G186" s="36"/>
      <c r="H186" s="36"/>
      <c r="I186" s="36"/>
      <c r="J186" s="36"/>
      <c r="K186" s="36"/>
      <c r="L186" s="37">
        <f t="shared" si="12"/>
      </c>
      <c r="M186" s="104">
        <f t="shared" si="13"/>
      </c>
      <c r="N186" s="45">
        <f t="shared" si="14"/>
      </c>
      <c r="O186" s="37">
        <f t="shared" si="15"/>
      </c>
      <c r="P186" s="104">
        <f t="shared" si="16"/>
      </c>
      <c r="Q186" s="45">
        <f t="shared" si="17"/>
      </c>
    </row>
    <row r="187" spans="2:17" s="32" customFormat="1" ht="12">
      <c r="B187" s="21">
        <v>166</v>
      </c>
      <c r="C187" s="33"/>
      <c r="D187" s="40"/>
      <c r="E187" s="35"/>
      <c r="F187" s="35"/>
      <c r="G187" s="36"/>
      <c r="H187" s="36"/>
      <c r="I187" s="36"/>
      <c r="J187" s="36"/>
      <c r="K187" s="36"/>
      <c r="L187" s="37">
        <f t="shared" si="12"/>
      </c>
      <c r="M187" s="104">
        <f t="shared" si="13"/>
      </c>
      <c r="N187" s="45">
        <f t="shared" si="14"/>
      </c>
      <c r="O187" s="37">
        <f t="shared" si="15"/>
      </c>
      <c r="P187" s="104">
        <f t="shared" si="16"/>
      </c>
      <c r="Q187" s="45">
        <f t="shared" si="17"/>
      </c>
    </row>
    <row r="188" spans="2:17" s="32" customFormat="1" ht="12">
      <c r="B188" s="21">
        <v>167</v>
      </c>
      <c r="C188" s="33"/>
      <c r="D188" s="40"/>
      <c r="E188" s="35"/>
      <c r="F188" s="35"/>
      <c r="G188" s="36"/>
      <c r="H188" s="36"/>
      <c r="I188" s="36"/>
      <c r="J188" s="36"/>
      <c r="K188" s="36"/>
      <c r="L188" s="37">
        <f t="shared" si="12"/>
      </c>
      <c r="M188" s="104">
        <f t="shared" si="13"/>
      </c>
      <c r="N188" s="45">
        <f t="shared" si="14"/>
      </c>
      <c r="O188" s="37">
        <f t="shared" si="15"/>
      </c>
      <c r="P188" s="104">
        <f t="shared" si="16"/>
      </c>
      <c r="Q188" s="45">
        <f t="shared" si="17"/>
      </c>
    </row>
    <row r="189" spans="2:17" s="32" customFormat="1" ht="12">
      <c r="B189" s="21">
        <v>168</v>
      </c>
      <c r="C189" s="33"/>
      <c r="D189" s="40"/>
      <c r="E189" s="35"/>
      <c r="F189" s="35"/>
      <c r="G189" s="36"/>
      <c r="H189" s="36"/>
      <c r="I189" s="36"/>
      <c r="J189" s="36"/>
      <c r="K189" s="36"/>
      <c r="L189" s="37">
        <f t="shared" si="12"/>
      </c>
      <c r="M189" s="104">
        <f t="shared" si="13"/>
      </c>
      <c r="N189" s="45">
        <f t="shared" si="14"/>
      </c>
      <c r="O189" s="37">
        <f t="shared" si="15"/>
      </c>
      <c r="P189" s="104">
        <f t="shared" si="16"/>
      </c>
      <c r="Q189" s="45">
        <f t="shared" si="17"/>
      </c>
    </row>
    <row r="190" spans="2:17" s="32" customFormat="1" ht="12">
      <c r="B190" s="21">
        <v>169</v>
      </c>
      <c r="C190" s="33"/>
      <c r="D190" s="40"/>
      <c r="E190" s="35"/>
      <c r="F190" s="35"/>
      <c r="G190" s="36"/>
      <c r="H190" s="36"/>
      <c r="I190" s="36"/>
      <c r="J190" s="36"/>
      <c r="K190" s="36"/>
      <c r="L190" s="37">
        <f t="shared" si="12"/>
      </c>
      <c r="M190" s="104">
        <f t="shared" si="13"/>
      </c>
      <c r="N190" s="45">
        <f t="shared" si="14"/>
      </c>
      <c r="O190" s="37">
        <f t="shared" si="15"/>
      </c>
      <c r="P190" s="104">
        <f t="shared" si="16"/>
      </c>
      <c r="Q190" s="45">
        <f t="shared" si="17"/>
      </c>
    </row>
    <row r="191" spans="2:17" s="32" customFormat="1" ht="12">
      <c r="B191" s="21">
        <v>170</v>
      </c>
      <c r="C191" s="33"/>
      <c r="D191" s="40"/>
      <c r="E191" s="35"/>
      <c r="F191" s="35"/>
      <c r="G191" s="36"/>
      <c r="H191" s="36"/>
      <c r="I191" s="36"/>
      <c r="J191" s="36"/>
      <c r="K191" s="36"/>
      <c r="L191" s="37">
        <f t="shared" si="12"/>
      </c>
      <c r="M191" s="104">
        <f t="shared" si="13"/>
      </c>
      <c r="N191" s="45">
        <f t="shared" si="14"/>
      </c>
      <c r="O191" s="37">
        <f t="shared" si="15"/>
      </c>
      <c r="P191" s="104">
        <f t="shared" si="16"/>
      </c>
      <c r="Q191" s="45">
        <f t="shared" si="17"/>
      </c>
    </row>
    <row r="192" spans="2:17" s="32" customFormat="1" ht="12">
      <c r="B192" s="21">
        <v>171</v>
      </c>
      <c r="C192" s="33"/>
      <c r="D192" s="40"/>
      <c r="E192" s="35"/>
      <c r="F192" s="35"/>
      <c r="G192" s="36"/>
      <c r="H192" s="36"/>
      <c r="I192" s="36"/>
      <c r="J192" s="36"/>
      <c r="K192" s="36"/>
      <c r="L192" s="37">
        <f t="shared" si="12"/>
      </c>
      <c r="M192" s="104">
        <f t="shared" si="13"/>
      </c>
      <c r="N192" s="45">
        <f t="shared" si="14"/>
      </c>
      <c r="O192" s="37">
        <f t="shared" si="15"/>
      </c>
      <c r="P192" s="104">
        <f t="shared" si="16"/>
      </c>
      <c r="Q192" s="45">
        <f t="shared" si="17"/>
      </c>
    </row>
    <row r="193" spans="2:17" s="32" customFormat="1" ht="12">
      <c r="B193" s="21">
        <v>172</v>
      </c>
      <c r="C193" s="33"/>
      <c r="D193" s="40"/>
      <c r="E193" s="35"/>
      <c r="F193" s="35"/>
      <c r="G193" s="36"/>
      <c r="H193" s="36"/>
      <c r="I193" s="36"/>
      <c r="J193" s="36"/>
      <c r="K193" s="36"/>
      <c r="L193" s="37">
        <f t="shared" si="12"/>
      </c>
      <c r="M193" s="104">
        <f t="shared" si="13"/>
      </c>
      <c r="N193" s="45">
        <f t="shared" si="14"/>
      </c>
      <c r="O193" s="37">
        <f t="shared" si="15"/>
      </c>
      <c r="P193" s="104">
        <f t="shared" si="16"/>
      </c>
      <c r="Q193" s="45">
        <f t="shared" si="17"/>
      </c>
    </row>
    <row r="194" spans="2:17" s="32" customFormat="1" ht="12">
      <c r="B194" s="21">
        <v>173</v>
      </c>
      <c r="C194" s="33"/>
      <c r="D194" s="40"/>
      <c r="E194" s="35"/>
      <c r="F194" s="35"/>
      <c r="G194" s="36"/>
      <c r="H194" s="36"/>
      <c r="I194" s="36"/>
      <c r="J194" s="36"/>
      <c r="K194" s="36"/>
      <c r="L194" s="37">
        <f t="shared" si="12"/>
      </c>
      <c r="M194" s="104">
        <f t="shared" si="13"/>
      </c>
      <c r="N194" s="45">
        <f t="shared" si="14"/>
      </c>
      <c r="O194" s="37">
        <f t="shared" si="15"/>
      </c>
      <c r="P194" s="104">
        <f t="shared" si="16"/>
      </c>
      <c r="Q194" s="45">
        <f t="shared" si="17"/>
      </c>
    </row>
    <row r="195" spans="2:17" s="32" customFormat="1" ht="12">
      <c r="B195" s="21">
        <v>174</v>
      </c>
      <c r="C195" s="33"/>
      <c r="D195" s="40"/>
      <c r="E195" s="35"/>
      <c r="F195" s="35"/>
      <c r="G195" s="36"/>
      <c r="H195" s="36"/>
      <c r="I195" s="36"/>
      <c r="J195" s="36"/>
      <c r="K195" s="36"/>
      <c r="L195" s="37">
        <f t="shared" si="12"/>
      </c>
      <c r="M195" s="104">
        <f t="shared" si="13"/>
      </c>
      <c r="N195" s="45">
        <f t="shared" si="14"/>
      </c>
      <c r="O195" s="37">
        <f t="shared" si="15"/>
      </c>
      <c r="P195" s="104">
        <f t="shared" si="16"/>
      </c>
      <c r="Q195" s="45">
        <f t="shared" si="17"/>
      </c>
    </row>
    <row r="196" spans="2:17" s="32" customFormat="1" ht="12">
      <c r="B196" s="21">
        <v>175</v>
      </c>
      <c r="C196" s="33"/>
      <c r="D196" s="40"/>
      <c r="E196" s="35"/>
      <c r="F196" s="35"/>
      <c r="G196" s="36"/>
      <c r="H196" s="36"/>
      <c r="I196" s="36"/>
      <c r="J196" s="36"/>
      <c r="K196" s="36"/>
      <c r="L196" s="37">
        <f t="shared" si="12"/>
      </c>
      <c r="M196" s="104">
        <f t="shared" si="13"/>
      </c>
      <c r="N196" s="45">
        <f t="shared" si="14"/>
      </c>
      <c r="O196" s="37">
        <f t="shared" si="15"/>
      </c>
      <c r="P196" s="104">
        <f t="shared" si="16"/>
      </c>
      <c r="Q196" s="45">
        <f t="shared" si="17"/>
      </c>
    </row>
    <row r="197" spans="2:17" s="32" customFormat="1" ht="12">
      <c r="B197" s="21">
        <v>176</v>
      </c>
      <c r="C197" s="33"/>
      <c r="D197" s="40"/>
      <c r="E197" s="35"/>
      <c r="F197" s="35"/>
      <c r="G197" s="36"/>
      <c r="H197" s="36"/>
      <c r="I197" s="36"/>
      <c r="J197" s="36"/>
      <c r="K197" s="36"/>
      <c r="L197" s="37">
        <f t="shared" si="12"/>
      </c>
      <c r="M197" s="104">
        <f t="shared" si="13"/>
      </c>
      <c r="N197" s="45">
        <f t="shared" si="14"/>
      </c>
      <c r="O197" s="37">
        <f t="shared" si="15"/>
      </c>
      <c r="P197" s="104">
        <f t="shared" si="16"/>
      </c>
      <c r="Q197" s="45">
        <f t="shared" si="17"/>
      </c>
    </row>
    <row r="198" spans="2:17" s="32" customFormat="1" ht="12">
      <c r="B198" s="21">
        <v>177</v>
      </c>
      <c r="C198" s="33"/>
      <c r="D198" s="40"/>
      <c r="E198" s="35"/>
      <c r="F198" s="35"/>
      <c r="G198" s="36"/>
      <c r="H198" s="36"/>
      <c r="I198" s="36"/>
      <c r="J198" s="36"/>
      <c r="K198" s="36"/>
      <c r="L198" s="37">
        <f t="shared" si="12"/>
      </c>
      <c r="M198" s="104">
        <f t="shared" si="13"/>
      </c>
      <c r="N198" s="45">
        <f t="shared" si="14"/>
      </c>
      <c r="O198" s="37">
        <f t="shared" si="15"/>
      </c>
      <c r="P198" s="104">
        <f t="shared" si="16"/>
      </c>
      <c r="Q198" s="45">
        <f t="shared" si="17"/>
      </c>
    </row>
    <row r="199" spans="2:17" s="32" customFormat="1" ht="12">
      <c r="B199" s="21">
        <v>178</v>
      </c>
      <c r="C199" s="33"/>
      <c r="D199" s="40"/>
      <c r="E199" s="35"/>
      <c r="F199" s="35"/>
      <c r="G199" s="36"/>
      <c r="H199" s="36"/>
      <c r="I199" s="36"/>
      <c r="J199" s="36"/>
      <c r="K199" s="36"/>
      <c r="L199" s="37">
        <f t="shared" si="12"/>
      </c>
      <c r="M199" s="104">
        <f t="shared" si="13"/>
      </c>
      <c r="N199" s="45">
        <f t="shared" si="14"/>
      </c>
      <c r="O199" s="37">
        <f t="shared" si="15"/>
      </c>
      <c r="P199" s="104">
        <f t="shared" si="16"/>
      </c>
      <c r="Q199" s="45">
        <f t="shared" si="17"/>
      </c>
    </row>
    <row r="200" spans="2:17" s="32" customFormat="1" ht="12">
      <c r="B200" s="21">
        <v>179</v>
      </c>
      <c r="C200" s="33"/>
      <c r="D200" s="40"/>
      <c r="E200" s="35"/>
      <c r="F200" s="35"/>
      <c r="G200" s="36"/>
      <c r="H200" s="36"/>
      <c r="I200" s="36"/>
      <c r="J200" s="36"/>
      <c r="K200" s="36"/>
      <c r="L200" s="37">
        <f t="shared" si="12"/>
      </c>
      <c r="M200" s="104">
        <f t="shared" si="13"/>
      </c>
      <c r="N200" s="45">
        <f t="shared" si="14"/>
      </c>
      <c r="O200" s="37">
        <f t="shared" si="15"/>
      </c>
      <c r="P200" s="104">
        <f t="shared" si="16"/>
      </c>
      <c r="Q200" s="45">
        <f t="shared" si="17"/>
      </c>
    </row>
    <row r="201" spans="2:17" s="32" customFormat="1" ht="12">
      <c r="B201" s="21">
        <v>180</v>
      </c>
      <c r="C201" s="33"/>
      <c r="D201" s="40"/>
      <c r="E201" s="35"/>
      <c r="F201" s="35"/>
      <c r="G201" s="36"/>
      <c r="H201" s="36"/>
      <c r="I201" s="36"/>
      <c r="J201" s="36"/>
      <c r="K201" s="36"/>
      <c r="L201" s="37">
        <f t="shared" si="12"/>
      </c>
      <c r="M201" s="104">
        <f t="shared" si="13"/>
      </c>
      <c r="N201" s="45">
        <f t="shared" si="14"/>
      </c>
      <c r="O201" s="37">
        <f t="shared" si="15"/>
      </c>
      <c r="P201" s="104">
        <f t="shared" si="16"/>
      </c>
      <c r="Q201" s="45">
        <f t="shared" si="17"/>
      </c>
    </row>
    <row r="202" spans="2:17" s="32" customFormat="1" ht="12">
      <c r="B202" s="21">
        <v>181</v>
      </c>
      <c r="C202" s="33"/>
      <c r="D202" s="40"/>
      <c r="E202" s="35"/>
      <c r="F202" s="35"/>
      <c r="G202" s="36"/>
      <c r="H202" s="36"/>
      <c r="I202" s="36"/>
      <c r="J202" s="36"/>
      <c r="K202" s="36"/>
      <c r="L202" s="37">
        <f t="shared" si="12"/>
      </c>
      <c r="M202" s="104">
        <f t="shared" si="13"/>
      </c>
      <c r="N202" s="45">
        <f t="shared" si="14"/>
      </c>
      <c r="O202" s="37">
        <f t="shared" si="15"/>
      </c>
      <c r="P202" s="104">
        <f t="shared" si="16"/>
      </c>
      <c r="Q202" s="45">
        <f t="shared" si="17"/>
      </c>
    </row>
    <row r="203" spans="2:17" s="32" customFormat="1" ht="12">
      <c r="B203" s="21">
        <v>182</v>
      </c>
      <c r="C203" s="33"/>
      <c r="D203" s="40"/>
      <c r="E203" s="35"/>
      <c r="F203" s="35"/>
      <c r="G203" s="36"/>
      <c r="H203" s="36"/>
      <c r="I203" s="36"/>
      <c r="J203" s="36"/>
      <c r="K203" s="36"/>
      <c r="L203" s="37">
        <f t="shared" si="12"/>
      </c>
      <c r="M203" s="104">
        <f t="shared" si="13"/>
      </c>
      <c r="N203" s="45">
        <f t="shared" si="14"/>
      </c>
      <c r="O203" s="37">
        <f t="shared" si="15"/>
      </c>
      <c r="P203" s="104">
        <f t="shared" si="16"/>
      </c>
      <c r="Q203" s="45">
        <f t="shared" si="17"/>
      </c>
    </row>
    <row r="204" spans="2:17" s="32" customFormat="1" ht="12">
      <c r="B204" s="21">
        <v>183</v>
      </c>
      <c r="C204" s="33"/>
      <c r="D204" s="40"/>
      <c r="E204" s="35"/>
      <c r="F204" s="35"/>
      <c r="G204" s="36"/>
      <c r="H204" s="36"/>
      <c r="I204" s="36"/>
      <c r="J204" s="36"/>
      <c r="K204" s="36"/>
      <c r="L204" s="37">
        <f t="shared" si="12"/>
      </c>
      <c r="M204" s="104">
        <f t="shared" si="13"/>
      </c>
      <c r="N204" s="45">
        <f t="shared" si="14"/>
      </c>
      <c r="O204" s="37">
        <f t="shared" si="15"/>
      </c>
      <c r="P204" s="104">
        <f t="shared" si="16"/>
      </c>
      <c r="Q204" s="45">
        <f t="shared" si="17"/>
      </c>
    </row>
    <row r="205" spans="2:17" s="32" customFormat="1" ht="12">
      <c r="B205" s="21">
        <v>184</v>
      </c>
      <c r="C205" s="33"/>
      <c r="D205" s="40"/>
      <c r="E205" s="35"/>
      <c r="F205" s="35"/>
      <c r="G205" s="36"/>
      <c r="H205" s="36"/>
      <c r="I205" s="36"/>
      <c r="J205" s="36"/>
      <c r="K205" s="36"/>
      <c r="L205" s="37">
        <f t="shared" si="12"/>
      </c>
      <c r="M205" s="104">
        <f t="shared" si="13"/>
      </c>
      <c r="N205" s="45">
        <f t="shared" si="14"/>
      </c>
      <c r="O205" s="37">
        <f t="shared" si="15"/>
      </c>
      <c r="P205" s="104">
        <f t="shared" si="16"/>
      </c>
      <c r="Q205" s="45">
        <f t="shared" si="17"/>
      </c>
    </row>
    <row r="206" spans="2:17" s="32" customFormat="1" ht="12">
      <c r="B206" s="21">
        <v>185</v>
      </c>
      <c r="C206" s="33"/>
      <c r="D206" s="40"/>
      <c r="E206" s="35"/>
      <c r="F206" s="35"/>
      <c r="G206" s="36"/>
      <c r="H206" s="36"/>
      <c r="I206" s="36"/>
      <c r="J206" s="36"/>
      <c r="K206" s="36"/>
      <c r="L206" s="37">
        <f t="shared" si="12"/>
      </c>
      <c r="M206" s="104">
        <f t="shared" si="13"/>
      </c>
      <c r="N206" s="45">
        <f t="shared" si="14"/>
      </c>
      <c r="O206" s="37">
        <f t="shared" si="15"/>
      </c>
      <c r="P206" s="104">
        <f t="shared" si="16"/>
      </c>
      <c r="Q206" s="45">
        <f t="shared" si="17"/>
      </c>
    </row>
    <row r="207" spans="2:17" s="32" customFormat="1" ht="12">
      <c r="B207" s="21">
        <v>186</v>
      </c>
      <c r="C207" s="33"/>
      <c r="D207" s="40"/>
      <c r="E207" s="35"/>
      <c r="F207" s="35"/>
      <c r="G207" s="36"/>
      <c r="H207" s="36"/>
      <c r="I207" s="36"/>
      <c r="J207" s="36"/>
      <c r="K207" s="36"/>
      <c r="L207" s="37">
        <f t="shared" si="12"/>
      </c>
      <c r="M207" s="104">
        <f t="shared" si="13"/>
      </c>
      <c r="N207" s="45">
        <f t="shared" si="14"/>
      </c>
      <c r="O207" s="37">
        <f t="shared" si="15"/>
      </c>
      <c r="P207" s="104">
        <f t="shared" si="16"/>
      </c>
      <c r="Q207" s="45">
        <f t="shared" si="17"/>
      </c>
    </row>
    <row r="208" spans="2:17" s="32" customFormat="1" ht="12">
      <c r="B208" s="21">
        <v>187</v>
      </c>
      <c r="C208" s="33"/>
      <c r="D208" s="40"/>
      <c r="E208" s="35"/>
      <c r="F208" s="35"/>
      <c r="G208" s="36"/>
      <c r="H208" s="36"/>
      <c r="I208" s="36"/>
      <c r="J208" s="36"/>
      <c r="K208" s="36"/>
      <c r="L208" s="37">
        <f t="shared" si="12"/>
      </c>
      <c r="M208" s="104">
        <f t="shared" si="13"/>
      </c>
      <c r="N208" s="45">
        <f t="shared" si="14"/>
      </c>
      <c r="O208" s="37">
        <f t="shared" si="15"/>
      </c>
      <c r="P208" s="104">
        <f t="shared" si="16"/>
      </c>
      <c r="Q208" s="45">
        <f t="shared" si="17"/>
      </c>
    </row>
    <row r="209" spans="2:17" s="32" customFormat="1" ht="12">
      <c r="B209" s="21">
        <v>188</v>
      </c>
      <c r="C209" s="33"/>
      <c r="D209" s="40"/>
      <c r="E209" s="35"/>
      <c r="F209" s="35"/>
      <c r="G209" s="36"/>
      <c r="H209" s="36"/>
      <c r="I209" s="36"/>
      <c r="J209" s="36"/>
      <c r="K209" s="36"/>
      <c r="L209" s="37">
        <f t="shared" si="12"/>
      </c>
      <c r="M209" s="104">
        <f t="shared" si="13"/>
      </c>
      <c r="N209" s="45">
        <f t="shared" si="14"/>
      </c>
      <c r="O209" s="37">
        <f t="shared" si="15"/>
      </c>
      <c r="P209" s="104">
        <f t="shared" si="16"/>
      </c>
      <c r="Q209" s="45">
        <f t="shared" si="17"/>
      </c>
    </row>
    <row r="210" spans="2:17" s="32" customFormat="1" ht="12">
      <c r="B210" s="21">
        <v>189</v>
      </c>
      <c r="C210" s="33"/>
      <c r="D210" s="40"/>
      <c r="E210" s="35"/>
      <c r="F210" s="35"/>
      <c r="G210" s="36"/>
      <c r="H210" s="36"/>
      <c r="I210" s="36"/>
      <c r="J210" s="36"/>
      <c r="K210" s="36"/>
      <c r="L210" s="37">
        <f t="shared" si="12"/>
      </c>
      <c r="M210" s="104">
        <f t="shared" si="13"/>
      </c>
      <c r="N210" s="45">
        <f t="shared" si="14"/>
      </c>
      <c r="O210" s="37">
        <f t="shared" si="15"/>
      </c>
      <c r="P210" s="104">
        <f t="shared" si="16"/>
      </c>
      <c r="Q210" s="45">
        <f t="shared" si="17"/>
      </c>
    </row>
    <row r="211" spans="2:17" s="32" customFormat="1" ht="12">
      <c r="B211" s="21">
        <v>190</v>
      </c>
      <c r="C211" s="33"/>
      <c r="D211" s="40"/>
      <c r="E211" s="35"/>
      <c r="F211" s="35"/>
      <c r="G211" s="36"/>
      <c r="H211" s="36"/>
      <c r="I211" s="36"/>
      <c r="J211" s="36"/>
      <c r="K211" s="36"/>
      <c r="L211" s="37">
        <f t="shared" si="12"/>
      </c>
      <c r="M211" s="104">
        <f t="shared" si="13"/>
      </c>
      <c r="N211" s="45">
        <f t="shared" si="14"/>
      </c>
      <c r="O211" s="37">
        <f t="shared" si="15"/>
      </c>
      <c r="P211" s="104">
        <f t="shared" si="16"/>
      </c>
      <c r="Q211" s="45">
        <f t="shared" si="17"/>
      </c>
    </row>
    <row r="212" spans="2:17" s="32" customFormat="1" ht="12">
      <c r="B212" s="21">
        <v>191</v>
      </c>
      <c r="C212" s="33"/>
      <c r="D212" s="40"/>
      <c r="E212" s="35"/>
      <c r="F212" s="35"/>
      <c r="G212" s="36"/>
      <c r="H212" s="36"/>
      <c r="I212" s="36"/>
      <c r="J212" s="36"/>
      <c r="K212" s="36"/>
      <c r="L212" s="37">
        <f t="shared" si="12"/>
      </c>
      <c r="M212" s="104">
        <f t="shared" si="13"/>
      </c>
      <c r="N212" s="45">
        <f t="shared" si="14"/>
      </c>
      <c r="O212" s="37">
        <f t="shared" si="15"/>
      </c>
      <c r="P212" s="104">
        <f t="shared" si="16"/>
      </c>
      <c r="Q212" s="45">
        <f t="shared" si="17"/>
      </c>
    </row>
    <row r="213" spans="2:17" s="32" customFormat="1" ht="12">
      <c r="B213" s="21">
        <v>192</v>
      </c>
      <c r="C213" s="33"/>
      <c r="D213" s="40"/>
      <c r="E213" s="35"/>
      <c r="F213" s="35"/>
      <c r="G213" s="36"/>
      <c r="H213" s="36"/>
      <c r="I213" s="36"/>
      <c r="J213" s="36"/>
      <c r="K213" s="36"/>
      <c r="L213" s="37">
        <f t="shared" si="12"/>
      </c>
      <c r="M213" s="104">
        <f t="shared" si="13"/>
      </c>
      <c r="N213" s="45">
        <f t="shared" si="14"/>
      </c>
      <c r="O213" s="37">
        <f t="shared" si="15"/>
      </c>
      <c r="P213" s="104">
        <f t="shared" si="16"/>
      </c>
      <c r="Q213" s="45">
        <f t="shared" si="17"/>
      </c>
    </row>
    <row r="214" spans="2:17" s="32" customFormat="1" ht="12">
      <c r="B214" s="21">
        <v>193</v>
      </c>
      <c r="C214" s="33"/>
      <c r="D214" s="40"/>
      <c r="E214" s="35"/>
      <c r="F214" s="35"/>
      <c r="G214" s="36"/>
      <c r="H214" s="36"/>
      <c r="I214" s="36"/>
      <c r="J214" s="36"/>
      <c r="K214" s="36"/>
      <c r="L214" s="37">
        <f t="shared" si="12"/>
      </c>
      <c r="M214" s="104">
        <f t="shared" si="13"/>
      </c>
      <c r="N214" s="45">
        <f t="shared" si="14"/>
      </c>
      <c r="O214" s="37">
        <f t="shared" si="15"/>
      </c>
      <c r="P214" s="104">
        <f t="shared" si="16"/>
      </c>
      <c r="Q214" s="45">
        <f t="shared" si="17"/>
      </c>
    </row>
    <row r="215" spans="2:17" s="32" customFormat="1" ht="12">
      <c r="B215" s="21">
        <v>194</v>
      </c>
      <c r="C215" s="33"/>
      <c r="D215" s="40"/>
      <c r="E215" s="35"/>
      <c r="F215" s="35"/>
      <c r="G215" s="36"/>
      <c r="H215" s="36"/>
      <c r="I215" s="36"/>
      <c r="J215" s="36"/>
      <c r="K215" s="36"/>
      <c r="L215" s="37">
        <f aca="true" t="shared" si="18" ref="L215:L221">+IF(G215="","",IF(J215="",G215+90,""))</f>
      </c>
      <c r="M215" s="104">
        <f aca="true" t="shared" si="19" ref="M215:M221">+IF(L215="","",IF(N215="",IF((L215-20)&lt;$O$3,"注意",""),""))</f>
      </c>
      <c r="N215" s="45">
        <f aca="true" t="shared" si="20" ref="N215:N221">+IF(L215="","",IF(L215&lt;$O$3,"請求",""))</f>
      </c>
      <c r="O215" s="37">
        <f aca="true" t="shared" si="21" ref="O215:O221">+IF(G215="","",IF(K215="",G215+180,""))</f>
      </c>
      <c r="P215" s="104">
        <f aca="true" t="shared" si="22" ref="P215:P221">+IF(O215="","",IF(Q215="",IF((O215-20)&lt;$O$3,"注意",""),""))</f>
      </c>
      <c r="Q215" s="45">
        <f aca="true" t="shared" si="23" ref="Q215:Q221">+IF(O215="","",IF(O215&lt;$O$3,"請求",""))</f>
      </c>
    </row>
    <row r="216" spans="2:17" s="32" customFormat="1" ht="12">
      <c r="B216" s="21">
        <v>195</v>
      </c>
      <c r="C216" s="33"/>
      <c r="D216" s="40"/>
      <c r="E216" s="35"/>
      <c r="F216" s="35"/>
      <c r="G216" s="36"/>
      <c r="H216" s="36"/>
      <c r="I216" s="36"/>
      <c r="J216" s="36"/>
      <c r="K216" s="36"/>
      <c r="L216" s="37">
        <f t="shared" si="18"/>
      </c>
      <c r="M216" s="104">
        <f t="shared" si="19"/>
      </c>
      <c r="N216" s="45">
        <f t="shared" si="20"/>
      </c>
      <c r="O216" s="37">
        <f t="shared" si="21"/>
      </c>
      <c r="P216" s="104">
        <f t="shared" si="22"/>
      </c>
      <c r="Q216" s="45">
        <f t="shared" si="23"/>
      </c>
    </row>
    <row r="217" spans="2:17" s="32" customFormat="1" ht="12">
      <c r="B217" s="21">
        <v>196</v>
      </c>
      <c r="C217" s="33"/>
      <c r="D217" s="40"/>
      <c r="E217" s="35"/>
      <c r="F217" s="35"/>
      <c r="G217" s="36"/>
      <c r="H217" s="36"/>
      <c r="I217" s="36"/>
      <c r="J217" s="36"/>
      <c r="K217" s="36"/>
      <c r="L217" s="37">
        <f t="shared" si="18"/>
      </c>
      <c r="M217" s="104">
        <f t="shared" si="19"/>
      </c>
      <c r="N217" s="45">
        <f t="shared" si="20"/>
      </c>
      <c r="O217" s="37">
        <f t="shared" si="21"/>
      </c>
      <c r="P217" s="104">
        <f t="shared" si="22"/>
      </c>
      <c r="Q217" s="45">
        <f t="shared" si="23"/>
      </c>
    </row>
    <row r="218" spans="2:17" s="32" customFormat="1" ht="12">
      <c r="B218" s="21">
        <v>197</v>
      </c>
      <c r="C218" s="33"/>
      <c r="D218" s="40"/>
      <c r="E218" s="35"/>
      <c r="F218" s="35"/>
      <c r="G218" s="36"/>
      <c r="H218" s="36"/>
      <c r="I218" s="36"/>
      <c r="J218" s="36"/>
      <c r="K218" s="36"/>
      <c r="L218" s="37">
        <f t="shared" si="18"/>
      </c>
      <c r="M218" s="104">
        <f t="shared" si="19"/>
      </c>
      <c r="N218" s="45">
        <f t="shared" si="20"/>
      </c>
      <c r="O218" s="37">
        <f t="shared" si="21"/>
      </c>
      <c r="P218" s="104">
        <f t="shared" si="22"/>
      </c>
      <c r="Q218" s="45">
        <f t="shared" si="23"/>
      </c>
    </row>
    <row r="219" spans="2:17" s="32" customFormat="1" ht="12">
      <c r="B219" s="21">
        <v>198</v>
      </c>
      <c r="C219" s="33"/>
      <c r="D219" s="40"/>
      <c r="E219" s="35"/>
      <c r="F219" s="35"/>
      <c r="G219" s="36"/>
      <c r="H219" s="36"/>
      <c r="I219" s="36"/>
      <c r="J219" s="36"/>
      <c r="K219" s="36"/>
      <c r="L219" s="37">
        <f t="shared" si="18"/>
      </c>
      <c r="M219" s="104">
        <f t="shared" si="19"/>
      </c>
      <c r="N219" s="45">
        <f t="shared" si="20"/>
      </c>
      <c r="O219" s="37">
        <f t="shared" si="21"/>
      </c>
      <c r="P219" s="104">
        <f t="shared" si="22"/>
      </c>
      <c r="Q219" s="45">
        <f t="shared" si="23"/>
      </c>
    </row>
    <row r="220" spans="2:17" s="32" customFormat="1" ht="12">
      <c r="B220" s="21">
        <v>199</v>
      </c>
      <c r="C220" s="33"/>
      <c r="D220" s="40"/>
      <c r="E220" s="35"/>
      <c r="F220" s="35"/>
      <c r="G220" s="36"/>
      <c r="H220" s="36"/>
      <c r="I220" s="36"/>
      <c r="J220" s="36"/>
      <c r="K220" s="36"/>
      <c r="L220" s="37">
        <f t="shared" si="18"/>
      </c>
      <c r="M220" s="104">
        <f t="shared" si="19"/>
      </c>
      <c r="N220" s="45">
        <f t="shared" si="20"/>
      </c>
      <c r="O220" s="37">
        <f t="shared" si="21"/>
      </c>
      <c r="P220" s="104">
        <f t="shared" si="22"/>
      </c>
      <c r="Q220" s="45">
        <f t="shared" si="23"/>
      </c>
    </row>
    <row r="221" spans="2:17" s="32" customFormat="1" ht="12">
      <c r="B221" s="21">
        <v>200</v>
      </c>
      <c r="C221" s="33"/>
      <c r="D221" s="40"/>
      <c r="E221" s="35"/>
      <c r="F221" s="35"/>
      <c r="G221" s="36"/>
      <c r="H221" s="36"/>
      <c r="I221" s="36"/>
      <c r="J221" s="36"/>
      <c r="K221" s="36"/>
      <c r="L221" s="37">
        <f t="shared" si="18"/>
      </c>
      <c r="M221" s="104">
        <f t="shared" si="19"/>
      </c>
      <c r="N221" s="45">
        <f t="shared" si="20"/>
      </c>
      <c r="O221" s="37">
        <f t="shared" si="21"/>
      </c>
      <c r="P221" s="104">
        <f t="shared" si="22"/>
      </c>
      <c r="Q221" s="45">
        <f t="shared" si="23"/>
      </c>
    </row>
    <row r="222" spans="13:17" s="32" customFormat="1" ht="12">
      <c r="M222" s="101"/>
      <c r="N222" s="101"/>
      <c r="P222" s="101"/>
      <c r="Q222" s="101"/>
    </row>
    <row r="223" spans="3:17" s="32" customFormat="1" ht="12">
      <c r="C223" s="41"/>
      <c r="D223" s="42"/>
      <c r="E223" s="43"/>
      <c r="F223" s="43"/>
      <c r="G223" s="42"/>
      <c r="H223" s="42"/>
      <c r="I223" s="42"/>
      <c r="J223" s="42"/>
      <c r="K223" s="42"/>
      <c r="L223" s="44"/>
      <c r="M223" s="102"/>
      <c r="N223" s="102"/>
      <c r="O223" s="44"/>
      <c r="P223" s="102"/>
      <c r="Q223" s="102"/>
    </row>
    <row r="224" spans="13:17" s="32" customFormat="1" ht="12">
      <c r="M224" s="101"/>
      <c r="N224" s="101"/>
      <c r="P224" s="101"/>
      <c r="Q224" s="101"/>
    </row>
    <row r="225" spans="13:17" s="32" customFormat="1" ht="12">
      <c r="M225" s="101"/>
      <c r="N225" s="101"/>
      <c r="P225" s="101"/>
      <c r="Q225" s="101"/>
    </row>
  </sheetData>
  <mergeCells count="43">
    <mergeCell ref="I8:J8"/>
    <mergeCell ref="I9:J9"/>
    <mergeCell ref="B8:C8"/>
    <mergeCell ref="D8:F8"/>
    <mergeCell ref="G2:J2"/>
    <mergeCell ref="B2:D2"/>
    <mergeCell ref="E2:F2"/>
    <mergeCell ref="B4:E4"/>
    <mergeCell ref="B17:B19"/>
    <mergeCell ref="D17:D19"/>
    <mergeCell ref="E17:F18"/>
    <mergeCell ref="G9:H9"/>
    <mergeCell ref="E11:G11"/>
    <mergeCell ref="E12:G12"/>
    <mergeCell ref="B11:C13"/>
    <mergeCell ref="B9:C9"/>
    <mergeCell ref="D9:F9"/>
    <mergeCell ref="A15:Q15"/>
    <mergeCell ref="L17:Q17"/>
    <mergeCell ref="G17:K17"/>
    <mergeCell ref="C17:C19"/>
    <mergeCell ref="G18:G19"/>
    <mergeCell ref="H18:H19"/>
    <mergeCell ref="I18:I19"/>
    <mergeCell ref="L18:N19"/>
    <mergeCell ref="J18:J19"/>
    <mergeCell ref="K18:K19"/>
    <mergeCell ref="O18:Q19"/>
    <mergeCell ref="J20:J21"/>
    <mergeCell ref="H20:H21"/>
    <mergeCell ref="L20:L21"/>
    <mergeCell ref="I20:I21"/>
    <mergeCell ref="K20:K21"/>
    <mergeCell ref="O20:O21"/>
    <mergeCell ref="E13:G13"/>
    <mergeCell ref="A6:Q6"/>
    <mergeCell ref="B20:B21"/>
    <mergeCell ref="C20:C21"/>
    <mergeCell ref="D20:D21"/>
    <mergeCell ref="E20:E21"/>
    <mergeCell ref="F20:F21"/>
    <mergeCell ref="G20:G21"/>
    <mergeCell ref="G8:H8"/>
  </mergeCells>
  <conditionalFormatting sqref="T23">
    <cfRule type="cellIs" priority="1" dxfId="0" operator="greaterThan" stopIfTrue="1">
      <formula>$S$19</formula>
    </cfRule>
  </conditionalFormatting>
  <dataValidations count="8">
    <dataValidation type="list" allowBlank="1" showInputMessage="1" showErrorMessage="1" prompt="上欄で記入した運搬業者に該当する番号を選択してください" imeMode="disabled" sqref="C22:C221">
      <formula1>$D$11:$D$13</formula1>
    </dataValidation>
    <dataValidation type="custom" allowBlank="1" showInputMessage="1" showErrorMessage="1" errorTitle="入力エラー！" error="このセルには入力できません" imeMode="disabled" sqref="E10:G10 B10:B20 E14:G21 C222:K65536 M1:N16 O1:P4 B22:B65536 A1:A65536 H10:J21 O18:P19 L20:P65536 L14:L18 R1:IV65536 Q1:Q16 O6:P16 K14:K21 K1:L13 C10:D21 B1:J8 Q18:Q65536">
      <formula1>"c11690"</formula1>
    </dataValidation>
    <dataValidation allowBlank="1" showInputMessage="1" showErrorMessage="1" errorTitle="入力エラー！" error="このセルには入力できません" imeMode="disabled" sqref="E22:F221 B9:C9 I9:J9"/>
    <dataValidation operator="greaterThan" allowBlank="1" showInputMessage="1" prompt="例&quot;2004/9/28&quot;と記入してください" errorTitle="入力エラー！" error="このセルには入力できません" imeMode="disabled" sqref="G9:H9"/>
    <dataValidation allowBlank="1" showInputMessage="1" errorTitle="入力エラー！" error="このセルには入力できません" imeMode="halfAlpha" sqref="D22:D221"/>
    <dataValidation type="date" operator="greaterThanOrEqual" allowBlank="1" showInputMessage="1" showErrorMessage="1" errorTitle="入力エラー" error="日付の入力が正しくありません" imeMode="disabled" sqref="G22:G221">
      <formula1>$G$9</formula1>
    </dataValidation>
    <dataValidation allowBlank="1" showInputMessage="1" showErrorMessage="1" prompt="該当ない場合は&quot;-&quot;を入力&#10;してください" errorTitle="入力エラー" error="日付の入力が正しくありません" imeMode="disabled" sqref="H22:I221 K22:K221"/>
    <dataValidation type="date" operator="greaterThanOrEqual" allowBlank="1" showErrorMessage="1" prompt="該当ない場合は&quot;-&quot;を入力&#10;してください" errorTitle="入力エラー" error="日付の入力が正しくありません" imeMode="disabled" sqref="J22:J221">
      <formula1>$G22</formula1>
    </dataValidation>
  </dataValidations>
  <printOptions/>
  <pageMargins left="0.984251968503937" right="0.68" top="0.73" bottom="0.74" header="0.53" footer="0.37"/>
  <pageSetup horizontalDpi="600" verticalDpi="600" orientation="portrait" paperSize="9" scale="60" r:id="rId2"/>
  <headerFooter alignWithMargins="0">
    <oddHeader>&amp;R廃様１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24"/>
  <dimension ref="A2:U225"/>
  <sheetViews>
    <sheetView showGridLines="0" showRowColHeaders="0" showZeros="0" zoomScale="77" zoomScaleNormal="77" workbookViewId="0" topLeftCell="A1">
      <selection activeCell="D9" sqref="D9:F9"/>
    </sheetView>
  </sheetViews>
  <sheetFormatPr defaultColWidth="9.00390625" defaultRowHeight="13.5"/>
  <cols>
    <col min="1" max="1" width="3.25390625" style="23" customWidth="1"/>
    <col min="2" max="3" width="5.875" style="23" customWidth="1"/>
    <col min="4" max="4" width="12.50390625" style="23" customWidth="1"/>
    <col min="5" max="6" width="6.25390625" style="23" customWidth="1"/>
    <col min="7" max="12" width="10.625" style="23" customWidth="1"/>
    <col min="13" max="14" width="6.625" style="100" customWidth="1"/>
    <col min="15" max="15" width="10.625" style="23" customWidth="1"/>
    <col min="16" max="17" width="6.625" style="100" customWidth="1"/>
    <col min="18" max="19" width="5.25390625" style="23" bestFit="1" customWidth="1"/>
    <col min="20" max="16384" width="9.00390625" style="23" customWidth="1"/>
  </cols>
  <sheetData>
    <row r="2" spans="2:10" ht="14.25">
      <c r="B2" s="204" t="s">
        <v>60</v>
      </c>
      <c r="C2" s="205"/>
      <c r="D2" s="206"/>
      <c r="E2" s="207"/>
      <c r="F2" s="208"/>
      <c r="G2" s="202" t="s">
        <v>70</v>
      </c>
      <c r="H2" s="203"/>
      <c r="I2" s="203"/>
      <c r="J2" s="203"/>
    </row>
    <row r="3" spans="15:16" ht="14.25">
      <c r="O3" s="107">
        <f ca="1">TODAY()</f>
        <v>38623</v>
      </c>
      <c r="P3" s="103"/>
    </row>
    <row r="4" spans="1:5" ht="30" customHeight="1">
      <c r="A4" s="84">
        <f>+B9</f>
        <v>4</v>
      </c>
      <c r="B4" s="213">
        <f>+IF(I9="","",+I9)</f>
        <v>0</v>
      </c>
      <c r="C4" s="213"/>
      <c r="D4" s="213"/>
      <c r="E4" s="213"/>
    </row>
    <row r="5" ht="4.5" customHeight="1"/>
    <row r="6" spans="1:17" ht="18" thickBot="1">
      <c r="A6" s="177" t="s">
        <v>71</v>
      </c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</row>
    <row r="7" spans="9:11" ht="8.25" customHeight="1" thickTop="1">
      <c r="I7" s="24"/>
      <c r="J7" s="24"/>
      <c r="K7" s="24"/>
    </row>
    <row r="8" spans="2:10" ht="28.5" customHeight="1" thickBot="1">
      <c r="B8" s="210" t="s">
        <v>72</v>
      </c>
      <c r="C8" s="210"/>
      <c r="D8" s="210" t="s">
        <v>73</v>
      </c>
      <c r="E8" s="210"/>
      <c r="F8" s="210"/>
      <c r="G8" s="185" t="s">
        <v>74</v>
      </c>
      <c r="H8" s="186"/>
      <c r="I8" s="210" t="s">
        <v>75</v>
      </c>
      <c r="J8" s="210"/>
    </row>
    <row r="9" spans="2:10" ht="18" customHeight="1" thickTop="1">
      <c r="B9" s="180">
        <v>4</v>
      </c>
      <c r="C9" s="180"/>
      <c r="D9" s="200"/>
      <c r="E9" s="200"/>
      <c r="F9" s="200"/>
      <c r="G9" s="197"/>
      <c r="H9" s="198"/>
      <c r="I9" s="180">
        <f>+index!H18</f>
        <v>0</v>
      </c>
      <c r="J9" s="180"/>
    </row>
    <row r="10" ht="6" customHeight="1"/>
    <row r="11" spans="2:12" ht="14.25" customHeight="1">
      <c r="B11" s="199" t="s">
        <v>13</v>
      </c>
      <c r="C11" s="199"/>
      <c r="D11" s="26">
        <v>1</v>
      </c>
      <c r="E11" s="176"/>
      <c r="F11" s="176"/>
      <c r="G11" s="176"/>
      <c r="L11"/>
    </row>
    <row r="12" spans="2:12" ht="14.25">
      <c r="B12" s="199"/>
      <c r="C12" s="199"/>
      <c r="D12" s="26">
        <v>2</v>
      </c>
      <c r="E12" s="176"/>
      <c r="F12" s="176"/>
      <c r="G12" s="176"/>
      <c r="K12" s="108" t="s">
        <v>85</v>
      </c>
      <c r="L12"/>
    </row>
    <row r="13" spans="2:12" ht="14.25">
      <c r="B13" s="199"/>
      <c r="C13" s="199"/>
      <c r="D13" s="26">
        <v>3</v>
      </c>
      <c r="E13" s="176"/>
      <c r="F13" s="176"/>
      <c r="G13" s="176"/>
      <c r="K13" s="108" t="s">
        <v>86</v>
      </c>
      <c r="L13"/>
    </row>
    <row r="14" ht="8.25" customHeight="1"/>
    <row r="15" spans="1:17" ht="19.5" customHeight="1" thickBot="1">
      <c r="A15" s="201" t="s">
        <v>76</v>
      </c>
      <c r="B15" s="201"/>
      <c r="C15" s="201"/>
      <c r="D15" s="201"/>
      <c r="E15" s="201"/>
      <c r="F15" s="201"/>
      <c r="G15" s="201"/>
      <c r="H15" s="201"/>
      <c r="I15" s="201"/>
      <c r="J15" s="201"/>
      <c r="K15" s="201"/>
      <c r="L15" s="201"/>
      <c r="M15" s="201"/>
      <c r="N15" s="201"/>
      <c r="O15" s="201"/>
      <c r="P15" s="201"/>
      <c r="Q15" s="201"/>
    </row>
    <row r="16" spans="1:21" ht="4.5" customHeight="1" thickTop="1">
      <c r="A16" s="24"/>
      <c r="B16" s="25"/>
      <c r="C16" s="27"/>
      <c r="D16" s="25"/>
      <c r="E16" s="25"/>
      <c r="F16" s="28"/>
      <c r="G16" s="28"/>
      <c r="H16" s="28"/>
      <c r="I16" s="28"/>
      <c r="J16" s="25"/>
      <c r="K16" s="25"/>
      <c r="L16" s="25"/>
      <c r="M16" s="25"/>
      <c r="N16" s="25"/>
      <c r="O16" s="25"/>
      <c r="P16" s="25"/>
      <c r="Q16" s="25"/>
      <c r="T16" s="25"/>
      <c r="U16" s="29"/>
    </row>
    <row r="17" spans="2:21" ht="17.25" customHeight="1">
      <c r="B17" s="190" t="s">
        <v>3</v>
      </c>
      <c r="C17" s="190" t="s">
        <v>12</v>
      </c>
      <c r="D17" s="190" t="s">
        <v>4</v>
      </c>
      <c r="E17" s="190" t="s">
        <v>1</v>
      </c>
      <c r="F17" s="190"/>
      <c r="G17" s="190" t="s">
        <v>2</v>
      </c>
      <c r="H17" s="190"/>
      <c r="I17" s="190"/>
      <c r="J17" s="190"/>
      <c r="K17" s="190"/>
      <c r="L17" s="187" t="s">
        <v>5</v>
      </c>
      <c r="M17" s="188"/>
      <c r="N17" s="188"/>
      <c r="O17" s="188"/>
      <c r="P17" s="188"/>
      <c r="Q17" s="189"/>
      <c r="T17" s="25"/>
      <c r="U17" s="29"/>
    </row>
    <row r="18" spans="2:21" ht="17.25" customHeight="1">
      <c r="B18" s="190"/>
      <c r="C18" s="190"/>
      <c r="D18" s="190"/>
      <c r="E18" s="190"/>
      <c r="F18" s="190"/>
      <c r="G18" s="190" t="s">
        <v>6</v>
      </c>
      <c r="H18" s="190" t="s">
        <v>7</v>
      </c>
      <c r="I18" s="190" t="s">
        <v>8</v>
      </c>
      <c r="J18" s="190" t="s">
        <v>9</v>
      </c>
      <c r="K18" s="190" t="s">
        <v>10</v>
      </c>
      <c r="L18" s="191" t="s">
        <v>9</v>
      </c>
      <c r="M18" s="192"/>
      <c r="N18" s="193"/>
      <c r="O18" s="191" t="s">
        <v>10</v>
      </c>
      <c r="P18" s="192"/>
      <c r="Q18" s="193"/>
      <c r="T18" s="25"/>
      <c r="U18" s="29"/>
    </row>
    <row r="19" spans="2:21" ht="18.75" customHeight="1">
      <c r="B19" s="190"/>
      <c r="C19" s="190"/>
      <c r="D19" s="190"/>
      <c r="E19" s="22" t="s">
        <v>77</v>
      </c>
      <c r="F19" s="22" t="s">
        <v>78</v>
      </c>
      <c r="G19" s="190"/>
      <c r="H19" s="190"/>
      <c r="I19" s="190"/>
      <c r="J19" s="190"/>
      <c r="K19" s="190"/>
      <c r="L19" s="194"/>
      <c r="M19" s="195"/>
      <c r="N19" s="196"/>
      <c r="O19" s="194"/>
      <c r="P19" s="195"/>
      <c r="Q19" s="196"/>
      <c r="T19" s="25"/>
      <c r="U19" s="29"/>
    </row>
    <row r="20" spans="2:19" ht="14.25">
      <c r="B20" s="178" t="s">
        <v>0</v>
      </c>
      <c r="C20" s="178"/>
      <c r="D20" s="181">
        <f>COUNTA(D22:D221)</f>
        <v>0</v>
      </c>
      <c r="E20" s="183">
        <f>SUM(E22:E221)</f>
        <v>0</v>
      </c>
      <c r="F20" s="183">
        <f>SUM(F22:F221)</f>
        <v>0</v>
      </c>
      <c r="G20" s="181">
        <f>COUNT(G22:G221)</f>
        <v>0</v>
      </c>
      <c r="H20" s="181">
        <f>+COUNTA(H22:H221)</f>
        <v>0</v>
      </c>
      <c r="I20" s="181">
        <f>COUNTA(I22:I221)</f>
        <v>0</v>
      </c>
      <c r="J20" s="181">
        <f>COUNT(J22:J221)</f>
        <v>0</v>
      </c>
      <c r="K20" s="181">
        <f>+COUNTA(K22:K221)</f>
        <v>0</v>
      </c>
      <c r="L20" s="174">
        <f>MIN(L22:L221)</f>
        <v>0</v>
      </c>
      <c r="M20" s="100" t="s">
        <v>84</v>
      </c>
      <c r="N20" s="22" t="s">
        <v>89</v>
      </c>
      <c r="O20" s="174">
        <f>MIN(O22:O221)</f>
        <v>0</v>
      </c>
      <c r="P20" s="100" t="s">
        <v>84</v>
      </c>
      <c r="Q20" s="22" t="s">
        <v>89</v>
      </c>
      <c r="R20" s="30"/>
      <c r="S20" s="30"/>
    </row>
    <row r="21" spans="2:19" ht="14.25">
      <c r="B21" s="179"/>
      <c r="C21" s="180"/>
      <c r="D21" s="182"/>
      <c r="E21" s="184"/>
      <c r="F21" s="184"/>
      <c r="G21" s="182"/>
      <c r="H21" s="182"/>
      <c r="I21" s="182"/>
      <c r="J21" s="182"/>
      <c r="K21" s="182"/>
      <c r="L21" s="175"/>
      <c r="M21" s="94">
        <f>COUNTIF(M22:M221,"注意")</f>
        <v>0</v>
      </c>
      <c r="N21" s="94">
        <f>COUNTIF(N22:N221,"請求")</f>
        <v>0</v>
      </c>
      <c r="O21" s="175"/>
      <c r="P21" s="94">
        <f>COUNTIF(P22:P221,"注意")</f>
        <v>0</v>
      </c>
      <c r="Q21" s="99">
        <f>COUNTIF(Q22:Q221,"請求")</f>
        <v>0</v>
      </c>
      <c r="R21" s="30"/>
      <c r="S21" s="30"/>
    </row>
    <row r="22" spans="2:21" s="32" customFormat="1" ht="12">
      <c r="B22" s="21">
        <v>1</v>
      </c>
      <c r="C22" s="33"/>
      <c r="D22" s="34"/>
      <c r="E22" s="35"/>
      <c r="F22" s="35"/>
      <c r="G22" s="36"/>
      <c r="H22" s="36"/>
      <c r="I22" s="36"/>
      <c r="J22" s="36"/>
      <c r="K22" s="36"/>
      <c r="L22" s="37">
        <f>+IF(G22="","",IF(J22="",G22+90,""))</f>
      </c>
      <c r="M22" s="104">
        <f>+IF(L22="","",IF(N22="",IF((L22-20)&lt;$O$3,"注意",""),""))</f>
      </c>
      <c r="N22" s="45">
        <f>+IF(L22="","",IF(L22&lt;$O$3,"請求",""))</f>
      </c>
      <c r="O22" s="37">
        <f>+IF(G22="","",IF(K22="",G22+180,""))</f>
      </c>
      <c r="P22" s="104">
        <f>+IF(O22="","",IF(Q22="",IF((O22-20)&lt;$O$3,"注意",""),""))</f>
      </c>
      <c r="Q22" s="45">
        <f>+IF(O22="","",IF(O22&lt;$O$3,"請求",""))</f>
      </c>
      <c r="T22" s="38"/>
      <c r="U22" s="39"/>
    </row>
    <row r="23" spans="2:21" s="32" customFormat="1" ht="12">
      <c r="B23" s="21">
        <v>2</v>
      </c>
      <c r="C23" s="33"/>
      <c r="D23" s="40"/>
      <c r="E23" s="35"/>
      <c r="F23" s="35"/>
      <c r="G23" s="36"/>
      <c r="H23" s="36"/>
      <c r="I23" s="36"/>
      <c r="J23" s="36"/>
      <c r="K23" s="36"/>
      <c r="L23" s="37">
        <f aca="true" t="shared" si="0" ref="L23:L86">+IF(G23="","",IF(J23="",G23+90,""))</f>
      </c>
      <c r="M23" s="104">
        <f aca="true" t="shared" si="1" ref="M23:M86">+IF(L23="","",IF(N23="",IF((L23-20)&lt;$O$3,"注意",""),""))</f>
      </c>
      <c r="N23" s="45">
        <f aca="true" t="shared" si="2" ref="N23:N86">+IF(L23="","",IF(L23&lt;$O$3,"請求",""))</f>
      </c>
      <c r="O23" s="37">
        <f aca="true" t="shared" si="3" ref="O23:O86">+IF(G23="","",IF(K23="",G23+180,""))</f>
      </c>
      <c r="P23" s="104">
        <f aca="true" t="shared" si="4" ref="P23:P86">+IF(O23="","",IF(Q23="",IF((O23-20)&lt;$O$3,"注意",""),""))</f>
      </c>
      <c r="Q23" s="45">
        <f aca="true" t="shared" si="5" ref="Q23:Q86">+IF(O23="","",IF(O23&lt;$O$3,"請求",""))</f>
      </c>
      <c r="T23" s="38"/>
      <c r="U23" s="39"/>
    </row>
    <row r="24" spans="2:21" s="32" customFormat="1" ht="12">
      <c r="B24" s="21">
        <v>3</v>
      </c>
      <c r="C24" s="33"/>
      <c r="D24" s="40"/>
      <c r="E24" s="35"/>
      <c r="F24" s="35"/>
      <c r="G24" s="36"/>
      <c r="H24" s="36"/>
      <c r="I24" s="36"/>
      <c r="J24" s="36"/>
      <c r="K24" s="36"/>
      <c r="L24" s="37">
        <f t="shared" si="0"/>
      </c>
      <c r="M24" s="104">
        <f t="shared" si="1"/>
      </c>
      <c r="N24" s="45">
        <f t="shared" si="2"/>
      </c>
      <c r="O24" s="37">
        <f t="shared" si="3"/>
      </c>
      <c r="P24" s="104">
        <f t="shared" si="4"/>
      </c>
      <c r="Q24" s="45">
        <f t="shared" si="5"/>
      </c>
      <c r="T24" s="38"/>
      <c r="U24" s="39"/>
    </row>
    <row r="25" spans="2:21" s="32" customFormat="1" ht="12">
      <c r="B25" s="21">
        <v>4</v>
      </c>
      <c r="C25" s="33"/>
      <c r="D25" s="40"/>
      <c r="E25" s="35"/>
      <c r="F25" s="35"/>
      <c r="G25" s="36"/>
      <c r="H25" s="36"/>
      <c r="I25" s="36"/>
      <c r="J25" s="36"/>
      <c r="K25" s="36"/>
      <c r="L25" s="37">
        <f t="shared" si="0"/>
      </c>
      <c r="M25" s="104">
        <f t="shared" si="1"/>
      </c>
      <c r="N25" s="45">
        <f t="shared" si="2"/>
      </c>
      <c r="O25" s="37">
        <f t="shared" si="3"/>
      </c>
      <c r="P25" s="104">
        <f t="shared" si="4"/>
      </c>
      <c r="Q25" s="45">
        <f t="shared" si="5"/>
      </c>
      <c r="T25" s="38"/>
      <c r="U25" s="39"/>
    </row>
    <row r="26" spans="2:17" s="32" customFormat="1" ht="12">
      <c r="B26" s="21">
        <v>5</v>
      </c>
      <c r="C26" s="33"/>
      <c r="D26" s="40"/>
      <c r="E26" s="35"/>
      <c r="F26" s="35"/>
      <c r="G26" s="36"/>
      <c r="H26" s="36"/>
      <c r="I26" s="36"/>
      <c r="J26" s="36"/>
      <c r="K26" s="36"/>
      <c r="L26" s="37">
        <f t="shared" si="0"/>
      </c>
      <c r="M26" s="104">
        <f t="shared" si="1"/>
      </c>
      <c r="N26" s="45">
        <f t="shared" si="2"/>
      </c>
      <c r="O26" s="37">
        <f t="shared" si="3"/>
      </c>
      <c r="P26" s="104">
        <f t="shared" si="4"/>
      </c>
      <c r="Q26" s="45">
        <f t="shared" si="5"/>
      </c>
    </row>
    <row r="27" spans="2:17" s="32" customFormat="1" ht="12">
      <c r="B27" s="21">
        <v>6</v>
      </c>
      <c r="C27" s="33"/>
      <c r="D27" s="40"/>
      <c r="E27" s="35"/>
      <c r="F27" s="35"/>
      <c r="G27" s="36"/>
      <c r="H27" s="36"/>
      <c r="I27" s="36"/>
      <c r="J27" s="36"/>
      <c r="K27" s="36"/>
      <c r="L27" s="37">
        <f t="shared" si="0"/>
      </c>
      <c r="M27" s="104">
        <f t="shared" si="1"/>
      </c>
      <c r="N27" s="45">
        <f t="shared" si="2"/>
      </c>
      <c r="O27" s="37">
        <f t="shared" si="3"/>
      </c>
      <c r="P27" s="104">
        <f t="shared" si="4"/>
      </c>
      <c r="Q27" s="45">
        <f t="shared" si="5"/>
      </c>
    </row>
    <row r="28" spans="2:17" s="32" customFormat="1" ht="12">
      <c r="B28" s="21">
        <v>7</v>
      </c>
      <c r="C28" s="33"/>
      <c r="D28" s="40"/>
      <c r="E28" s="35"/>
      <c r="F28" s="35"/>
      <c r="G28" s="36"/>
      <c r="H28" s="36"/>
      <c r="I28" s="36"/>
      <c r="J28" s="36"/>
      <c r="K28" s="36"/>
      <c r="L28" s="37">
        <f t="shared" si="0"/>
      </c>
      <c r="M28" s="104">
        <f t="shared" si="1"/>
      </c>
      <c r="N28" s="45">
        <f t="shared" si="2"/>
      </c>
      <c r="O28" s="37">
        <f t="shared" si="3"/>
      </c>
      <c r="P28" s="104">
        <f t="shared" si="4"/>
      </c>
      <c r="Q28" s="45">
        <f t="shared" si="5"/>
      </c>
    </row>
    <row r="29" spans="2:17" s="32" customFormat="1" ht="12">
      <c r="B29" s="21">
        <v>8</v>
      </c>
      <c r="C29" s="33"/>
      <c r="D29" s="40"/>
      <c r="E29" s="35"/>
      <c r="F29" s="35"/>
      <c r="G29" s="36"/>
      <c r="H29" s="36"/>
      <c r="I29" s="36"/>
      <c r="J29" s="36"/>
      <c r="K29" s="36"/>
      <c r="L29" s="37">
        <f t="shared" si="0"/>
      </c>
      <c r="M29" s="104">
        <f t="shared" si="1"/>
      </c>
      <c r="N29" s="45">
        <f t="shared" si="2"/>
      </c>
      <c r="O29" s="37">
        <f t="shared" si="3"/>
      </c>
      <c r="P29" s="104">
        <f t="shared" si="4"/>
      </c>
      <c r="Q29" s="45">
        <f t="shared" si="5"/>
      </c>
    </row>
    <row r="30" spans="2:17" s="32" customFormat="1" ht="12">
      <c r="B30" s="21">
        <v>9</v>
      </c>
      <c r="C30" s="33"/>
      <c r="D30" s="40"/>
      <c r="E30" s="35"/>
      <c r="F30" s="35"/>
      <c r="G30" s="36"/>
      <c r="H30" s="36"/>
      <c r="I30" s="36"/>
      <c r="J30" s="36"/>
      <c r="K30" s="36"/>
      <c r="L30" s="37">
        <f t="shared" si="0"/>
      </c>
      <c r="M30" s="104">
        <f t="shared" si="1"/>
      </c>
      <c r="N30" s="45">
        <f t="shared" si="2"/>
      </c>
      <c r="O30" s="37">
        <f t="shared" si="3"/>
      </c>
      <c r="P30" s="104">
        <f t="shared" si="4"/>
      </c>
      <c r="Q30" s="45">
        <f t="shared" si="5"/>
      </c>
    </row>
    <row r="31" spans="2:17" s="32" customFormat="1" ht="12">
      <c r="B31" s="21">
        <v>10</v>
      </c>
      <c r="C31" s="33"/>
      <c r="D31" s="40"/>
      <c r="E31" s="35"/>
      <c r="F31" s="35"/>
      <c r="G31" s="36"/>
      <c r="H31" s="36"/>
      <c r="I31" s="36"/>
      <c r="J31" s="36"/>
      <c r="K31" s="36"/>
      <c r="L31" s="37">
        <f t="shared" si="0"/>
      </c>
      <c r="M31" s="104">
        <f t="shared" si="1"/>
      </c>
      <c r="N31" s="45">
        <f t="shared" si="2"/>
      </c>
      <c r="O31" s="37">
        <f t="shared" si="3"/>
      </c>
      <c r="P31" s="104">
        <f t="shared" si="4"/>
      </c>
      <c r="Q31" s="45">
        <f t="shared" si="5"/>
      </c>
    </row>
    <row r="32" spans="2:17" s="32" customFormat="1" ht="12">
      <c r="B32" s="21">
        <v>11</v>
      </c>
      <c r="C32" s="33"/>
      <c r="D32" s="40"/>
      <c r="E32" s="35"/>
      <c r="F32" s="35"/>
      <c r="G32" s="36"/>
      <c r="H32" s="36"/>
      <c r="I32" s="36"/>
      <c r="J32" s="36"/>
      <c r="K32" s="36"/>
      <c r="L32" s="37">
        <f t="shared" si="0"/>
      </c>
      <c r="M32" s="104">
        <f t="shared" si="1"/>
      </c>
      <c r="N32" s="45">
        <f t="shared" si="2"/>
      </c>
      <c r="O32" s="37">
        <f t="shared" si="3"/>
      </c>
      <c r="P32" s="104">
        <f t="shared" si="4"/>
      </c>
      <c r="Q32" s="45">
        <f t="shared" si="5"/>
      </c>
    </row>
    <row r="33" spans="2:17" s="32" customFormat="1" ht="12">
      <c r="B33" s="21">
        <v>12</v>
      </c>
      <c r="C33" s="33"/>
      <c r="D33" s="40"/>
      <c r="E33" s="35"/>
      <c r="F33" s="35"/>
      <c r="G33" s="36"/>
      <c r="H33" s="36"/>
      <c r="I33" s="36"/>
      <c r="J33" s="36"/>
      <c r="K33" s="36"/>
      <c r="L33" s="37">
        <f t="shared" si="0"/>
      </c>
      <c r="M33" s="104">
        <f t="shared" si="1"/>
      </c>
      <c r="N33" s="45">
        <f t="shared" si="2"/>
      </c>
      <c r="O33" s="37">
        <f t="shared" si="3"/>
      </c>
      <c r="P33" s="104">
        <f t="shared" si="4"/>
      </c>
      <c r="Q33" s="45">
        <f t="shared" si="5"/>
      </c>
    </row>
    <row r="34" spans="2:17" s="32" customFormat="1" ht="12">
      <c r="B34" s="21">
        <v>13</v>
      </c>
      <c r="C34" s="33"/>
      <c r="D34" s="40"/>
      <c r="E34" s="35"/>
      <c r="F34" s="35"/>
      <c r="G34" s="36"/>
      <c r="H34" s="36"/>
      <c r="I34" s="36"/>
      <c r="J34" s="36"/>
      <c r="K34" s="36"/>
      <c r="L34" s="37">
        <f t="shared" si="0"/>
      </c>
      <c r="M34" s="104">
        <f t="shared" si="1"/>
      </c>
      <c r="N34" s="45">
        <f t="shared" si="2"/>
      </c>
      <c r="O34" s="37">
        <f t="shared" si="3"/>
      </c>
      <c r="P34" s="104">
        <f t="shared" si="4"/>
      </c>
      <c r="Q34" s="45">
        <f t="shared" si="5"/>
      </c>
    </row>
    <row r="35" spans="2:17" s="32" customFormat="1" ht="12">
      <c r="B35" s="21">
        <v>14</v>
      </c>
      <c r="C35" s="33"/>
      <c r="D35" s="40"/>
      <c r="E35" s="35"/>
      <c r="F35" s="35"/>
      <c r="G35" s="36"/>
      <c r="H35" s="36"/>
      <c r="I35" s="36"/>
      <c r="J35" s="36"/>
      <c r="K35" s="36"/>
      <c r="L35" s="37">
        <f t="shared" si="0"/>
      </c>
      <c r="M35" s="104">
        <f t="shared" si="1"/>
      </c>
      <c r="N35" s="45">
        <f t="shared" si="2"/>
      </c>
      <c r="O35" s="37">
        <f t="shared" si="3"/>
      </c>
      <c r="P35" s="104">
        <f t="shared" si="4"/>
      </c>
      <c r="Q35" s="45">
        <f t="shared" si="5"/>
      </c>
    </row>
    <row r="36" spans="2:17" s="32" customFormat="1" ht="12">
      <c r="B36" s="21">
        <v>15</v>
      </c>
      <c r="C36" s="33"/>
      <c r="D36" s="40"/>
      <c r="E36" s="35"/>
      <c r="F36" s="35"/>
      <c r="G36" s="36"/>
      <c r="H36" s="36"/>
      <c r="I36" s="36"/>
      <c r="J36" s="36"/>
      <c r="K36" s="36"/>
      <c r="L36" s="37">
        <f t="shared" si="0"/>
      </c>
      <c r="M36" s="104">
        <f t="shared" si="1"/>
      </c>
      <c r="N36" s="45">
        <f t="shared" si="2"/>
      </c>
      <c r="O36" s="37">
        <f t="shared" si="3"/>
      </c>
      <c r="P36" s="104">
        <f t="shared" si="4"/>
      </c>
      <c r="Q36" s="45">
        <f t="shared" si="5"/>
      </c>
    </row>
    <row r="37" spans="2:17" s="32" customFormat="1" ht="12">
      <c r="B37" s="21">
        <v>16</v>
      </c>
      <c r="C37" s="33"/>
      <c r="D37" s="40"/>
      <c r="E37" s="35"/>
      <c r="F37" s="35"/>
      <c r="G37" s="36"/>
      <c r="H37" s="36"/>
      <c r="I37" s="36"/>
      <c r="J37" s="36"/>
      <c r="K37" s="36"/>
      <c r="L37" s="37">
        <f t="shared" si="0"/>
      </c>
      <c r="M37" s="104">
        <f t="shared" si="1"/>
      </c>
      <c r="N37" s="45">
        <f t="shared" si="2"/>
      </c>
      <c r="O37" s="37">
        <f t="shared" si="3"/>
      </c>
      <c r="P37" s="104">
        <f t="shared" si="4"/>
      </c>
      <c r="Q37" s="45">
        <f t="shared" si="5"/>
      </c>
    </row>
    <row r="38" spans="2:17" s="32" customFormat="1" ht="12">
      <c r="B38" s="21">
        <v>17</v>
      </c>
      <c r="C38" s="33"/>
      <c r="D38" s="40"/>
      <c r="E38" s="35"/>
      <c r="F38" s="35"/>
      <c r="G38" s="36"/>
      <c r="H38" s="36"/>
      <c r="I38" s="36"/>
      <c r="J38" s="36"/>
      <c r="K38" s="36"/>
      <c r="L38" s="37">
        <f t="shared" si="0"/>
      </c>
      <c r="M38" s="104">
        <f t="shared" si="1"/>
      </c>
      <c r="N38" s="45">
        <f t="shared" si="2"/>
      </c>
      <c r="O38" s="37">
        <f t="shared" si="3"/>
      </c>
      <c r="P38" s="104">
        <f t="shared" si="4"/>
      </c>
      <c r="Q38" s="45">
        <f t="shared" si="5"/>
      </c>
    </row>
    <row r="39" spans="2:17" s="32" customFormat="1" ht="12">
      <c r="B39" s="21">
        <v>18</v>
      </c>
      <c r="C39" s="33"/>
      <c r="D39" s="40"/>
      <c r="E39" s="35"/>
      <c r="F39" s="35"/>
      <c r="G39" s="36"/>
      <c r="H39" s="36"/>
      <c r="I39" s="36"/>
      <c r="J39" s="36"/>
      <c r="K39" s="36"/>
      <c r="L39" s="37">
        <f t="shared" si="0"/>
      </c>
      <c r="M39" s="104">
        <f t="shared" si="1"/>
      </c>
      <c r="N39" s="45">
        <f t="shared" si="2"/>
      </c>
      <c r="O39" s="37">
        <f t="shared" si="3"/>
      </c>
      <c r="P39" s="104">
        <f t="shared" si="4"/>
      </c>
      <c r="Q39" s="45">
        <f t="shared" si="5"/>
      </c>
    </row>
    <row r="40" spans="2:17" s="32" customFormat="1" ht="12">
      <c r="B40" s="21">
        <v>19</v>
      </c>
      <c r="C40" s="33"/>
      <c r="D40" s="40"/>
      <c r="E40" s="35"/>
      <c r="F40" s="35"/>
      <c r="G40" s="36"/>
      <c r="H40" s="36"/>
      <c r="I40" s="36"/>
      <c r="J40" s="36"/>
      <c r="K40" s="36"/>
      <c r="L40" s="37">
        <f t="shared" si="0"/>
      </c>
      <c r="M40" s="104">
        <f t="shared" si="1"/>
      </c>
      <c r="N40" s="45">
        <f t="shared" si="2"/>
      </c>
      <c r="O40" s="37">
        <f t="shared" si="3"/>
      </c>
      <c r="P40" s="104">
        <f t="shared" si="4"/>
      </c>
      <c r="Q40" s="45">
        <f t="shared" si="5"/>
      </c>
    </row>
    <row r="41" spans="2:17" s="32" customFormat="1" ht="12">
      <c r="B41" s="21">
        <v>20</v>
      </c>
      <c r="C41" s="33"/>
      <c r="D41" s="40"/>
      <c r="E41" s="35"/>
      <c r="F41" s="35"/>
      <c r="G41" s="36"/>
      <c r="H41" s="36"/>
      <c r="I41" s="36"/>
      <c r="J41" s="36"/>
      <c r="K41" s="36"/>
      <c r="L41" s="37">
        <f t="shared" si="0"/>
      </c>
      <c r="M41" s="104">
        <f t="shared" si="1"/>
      </c>
      <c r="N41" s="45">
        <f t="shared" si="2"/>
      </c>
      <c r="O41" s="37">
        <f t="shared" si="3"/>
      </c>
      <c r="P41" s="104">
        <f t="shared" si="4"/>
      </c>
      <c r="Q41" s="45">
        <f t="shared" si="5"/>
      </c>
    </row>
    <row r="42" spans="2:17" s="32" customFormat="1" ht="12">
      <c r="B42" s="21">
        <v>21</v>
      </c>
      <c r="C42" s="33"/>
      <c r="D42" s="40"/>
      <c r="E42" s="35"/>
      <c r="F42" s="35"/>
      <c r="G42" s="36"/>
      <c r="H42" s="36"/>
      <c r="I42" s="36"/>
      <c r="J42" s="36"/>
      <c r="K42" s="36"/>
      <c r="L42" s="37">
        <f t="shared" si="0"/>
      </c>
      <c r="M42" s="104">
        <f t="shared" si="1"/>
      </c>
      <c r="N42" s="45">
        <f t="shared" si="2"/>
      </c>
      <c r="O42" s="37">
        <f t="shared" si="3"/>
      </c>
      <c r="P42" s="104">
        <f t="shared" si="4"/>
      </c>
      <c r="Q42" s="45">
        <f t="shared" si="5"/>
      </c>
    </row>
    <row r="43" spans="2:17" s="32" customFormat="1" ht="12">
      <c r="B43" s="21">
        <v>22</v>
      </c>
      <c r="C43" s="33"/>
      <c r="D43" s="40"/>
      <c r="E43" s="35"/>
      <c r="F43" s="35"/>
      <c r="G43" s="36"/>
      <c r="H43" s="36"/>
      <c r="I43" s="36"/>
      <c r="J43" s="36"/>
      <c r="K43" s="36"/>
      <c r="L43" s="37">
        <f t="shared" si="0"/>
      </c>
      <c r="M43" s="104">
        <f t="shared" si="1"/>
      </c>
      <c r="N43" s="45">
        <f t="shared" si="2"/>
      </c>
      <c r="O43" s="37">
        <f t="shared" si="3"/>
      </c>
      <c r="P43" s="104">
        <f t="shared" si="4"/>
      </c>
      <c r="Q43" s="45">
        <f t="shared" si="5"/>
      </c>
    </row>
    <row r="44" spans="2:17" s="32" customFormat="1" ht="12">
      <c r="B44" s="21">
        <v>23</v>
      </c>
      <c r="C44" s="33"/>
      <c r="D44" s="40"/>
      <c r="E44" s="35"/>
      <c r="F44" s="35"/>
      <c r="G44" s="36"/>
      <c r="H44" s="36"/>
      <c r="I44" s="36"/>
      <c r="J44" s="36"/>
      <c r="K44" s="36"/>
      <c r="L44" s="37">
        <f t="shared" si="0"/>
      </c>
      <c r="M44" s="104">
        <f t="shared" si="1"/>
      </c>
      <c r="N44" s="45">
        <f t="shared" si="2"/>
      </c>
      <c r="O44" s="37">
        <f t="shared" si="3"/>
      </c>
      <c r="P44" s="104">
        <f t="shared" si="4"/>
      </c>
      <c r="Q44" s="45">
        <f t="shared" si="5"/>
      </c>
    </row>
    <row r="45" spans="2:17" s="32" customFormat="1" ht="12">
      <c r="B45" s="21">
        <v>24</v>
      </c>
      <c r="C45" s="33"/>
      <c r="D45" s="40"/>
      <c r="E45" s="35"/>
      <c r="F45" s="35"/>
      <c r="G45" s="36"/>
      <c r="H45" s="36"/>
      <c r="I45" s="36"/>
      <c r="J45" s="36"/>
      <c r="K45" s="36"/>
      <c r="L45" s="37">
        <f t="shared" si="0"/>
      </c>
      <c r="M45" s="104">
        <f t="shared" si="1"/>
      </c>
      <c r="N45" s="45">
        <f t="shared" si="2"/>
      </c>
      <c r="O45" s="37">
        <f t="shared" si="3"/>
      </c>
      <c r="P45" s="104">
        <f t="shared" si="4"/>
      </c>
      <c r="Q45" s="45">
        <f t="shared" si="5"/>
      </c>
    </row>
    <row r="46" spans="2:17" s="32" customFormat="1" ht="12">
      <c r="B46" s="21">
        <v>25</v>
      </c>
      <c r="C46" s="33"/>
      <c r="D46" s="40"/>
      <c r="E46" s="35"/>
      <c r="F46" s="35"/>
      <c r="G46" s="36"/>
      <c r="H46" s="36"/>
      <c r="I46" s="36"/>
      <c r="J46" s="36"/>
      <c r="K46" s="36"/>
      <c r="L46" s="37">
        <f t="shared" si="0"/>
      </c>
      <c r="M46" s="104">
        <f t="shared" si="1"/>
      </c>
      <c r="N46" s="45">
        <f t="shared" si="2"/>
      </c>
      <c r="O46" s="37">
        <f t="shared" si="3"/>
      </c>
      <c r="P46" s="104">
        <f t="shared" si="4"/>
      </c>
      <c r="Q46" s="45">
        <f t="shared" si="5"/>
      </c>
    </row>
    <row r="47" spans="2:17" s="32" customFormat="1" ht="12">
      <c r="B47" s="21">
        <v>26</v>
      </c>
      <c r="C47" s="33"/>
      <c r="D47" s="40"/>
      <c r="E47" s="35"/>
      <c r="F47" s="35"/>
      <c r="G47" s="36"/>
      <c r="H47" s="36"/>
      <c r="I47" s="36"/>
      <c r="J47" s="36"/>
      <c r="K47" s="36"/>
      <c r="L47" s="37">
        <f t="shared" si="0"/>
      </c>
      <c r="M47" s="104">
        <f t="shared" si="1"/>
      </c>
      <c r="N47" s="45">
        <f t="shared" si="2"/>
      </c>
      <c r="O47" s="37">
        <f t="shared" si="3"/>
      </c>
      <c r="P47" s="104">
        <f t="shared" si="4"/>
      </c>
      <c r="Q47" s="45">
        <f t="shared" si="5"/>
      </c>
    </row>
    <row r="48" spans="2:17" s="32" customFormat="1" ht="12">
      <c r="B48" s="21">
        <v>27</v>
      </c>
      <c r="C48" s="33"/>
      <c r="D48" s="40"/>
      <c r="E48" s="35"/>
      <c r="F48" s="35"/>
      <c r="G48" s="36"/>
      <c r="H48" s="36"/>
      <c r="I48" s="36"/>
      <c r="J48" s="36"/>
      <c r="K48" s="36"/>
      <c r="L48" s="37">
        <f t="shared" si="0"/>
      </c>
      <c r="M48" s="104">
        <f t="shared" si="1"/>
      </c>
      <c r="N48" s="45">
        <f t="shared" si="2"/>
      </c>
      <c r="O48" s="37">
        <f t="shared" si="3"/>
      </c>
      <c r="P48" s="104">
        <f t="shared" si="4"/>
      </c>
      <c r="Q48" s="45">
        <f t="shared" si="5"/>
      </c>
    </row>
    <row r="49" spans="2:17" s="32" customFormat="1" ht="12">
      <c r="B49" s="21">
        <v>28</v>
      </c>
      <c r="C49" s="33"/>
      <c r="D49" s="40"/>
      <c r="E49" s="35"/>
      <c r="F49" s="35"/>
      <c r="G49" s="36"/>
      <c r="H49" s="36"/>
      <c r="I49" s="36"/>
      <c r="J49" s="36"/>
      <c r="K49" s="36"/>
      <c r="L49" s="37">
        <f t="shared" si="0"/>
      </c>
      <c r="M49" s="104">
        <f t="shared" si="1"/>
      </c>
      <c r="N49" s="45">
        <f t="shared" si="2"/>
      </c>
      <c r="O49" s="37">
        <f t="shared" si="3"/>
      </c>
      <c r="P49" s="104">
        <f t="shared" si="4"/>
      </c>
      <c r="Q49" s="45">
        <f t="shared" si="5"/>
      </c>
    </row>
    <row r="50" spans="2:17" s="32" customFormat="1" ht="12">
      <c r="B50" s="21">
        <v>29</v>
      </c>
      <c r="C50" s="33"/>
      <c r="D50" s="40"/>
      <c r="E50" s="35"/>
      <c r="F50" s="35"/>
      <c r="G50" s="36"/>
      <c r="H50" s="36"/>
      <c r="I50" s="36"/>
      <c r="J50" s="36"/>
      <c r="K50" s="36"/>
      <c r="L50" s="37">
        <f t="shared" si="0"/>
      </c>
      <c r="M50" s="104">
        <f t="shared" si="1"/>
      </c>
      <c r="N50" s="45">
        <f t="shared" si="2"/>
      </c>
      <c r="O50" s="37">
        <f t="shared" si="3"/>
      </c>
      <c r="P50" s="104">
        <f t="shared" si="4"/>
      </c>
      <c r="Q50" s="45">
        <f t="shared" si="5"/>
      </c>
    </row>
    <row r="51" spans="2:17" s="32" customFormat="1" ht="12">
      <c r="B51" s="21">
        <v>30</v>
      </c>
      <c r="C51" s="33"/>
      <c r="D51" s="40"/>
      <c r="E51" s="35"/>
      <c r="F51" s="35"/>
      <c r="G51" s="36"/>
      <c r="H51" s="36"/>
      <c r="I51" s="36"/>
      <c r="J51" s="36"/>
      <c r="K51" s="36"/>
      <c r="L51" s="37">
        <f t="shared" si="0"/>
      </c>
      <c r="M51" s="104">
        <f t="shared" si="1"/>
      </c>
      <c r="N51" s="45">
        <f t="shared" si="2"/>
      </c>
      <c r="O51" s="37">
        <f t="shared" si="3"/>
      </c>
      <c r="P51" s="104">
        <f t="shared" si="4"/>
      </c>
      <c r="Q51" s="45">
        <f t="shared" si="5"/>
      </c>
    </row>
    <row r="52" spans="2:17" s="32" customFormat="1" ht="12">
      <c r="B52" s="21">
        <v>31</v>
      </c>
      <c r="C52" s="33"/>
      <c r="D52" s="40"/>
      <c r="E52" s="35"/>
      <c r="F52" s="35"/>
      <c r="G52" s="36"/>
      <c r="H52" s="36"/>
      <c r="I52" s="36"/>
      <c r="J52" s="36"/>
      <c r="K52" s="36"/>
      <c r="L52" s="37">
        <f t="shared" si="0"/>
      </c>
      <c r="M52" s="104">
        <f t="shared" si="1"/>
      </c>
      <c r="N52" s="45">
        <f t="shared" si="2"/>
      </c>
      <c r="O52" s="37">
        <f t="shared" si="3"/>
      </c>
      <c r="P52" s="104">
        <f t="shared" si="4"/>
      </c>
      <c r="Q52" s="45">
        <f t="shared" si="5"/>
      </c>
    </row>
    <row r="53" spans="2:17" s="32" customFormat="1" ht="12">
      <c r="B53" s="21">
        <v>32</v>
      </c>
      <c r="C53" s="33"/>
      <c r="D53" s="40"/>
      <c r="E53" s="35"/>
      <c r="F53" s="35"/>
      <c r="G53" s="36"/>
      <c r="H53" s="36"/>
      <c r="I53" s="36"/>
      <c r="J53" s="36"/>
      <c r="K53" s="36"/>
      <c r="L53" s="37">
        <f t="shared" si="0"/>
      </c>
      <c r="M53" s="104">
        <f t="shared" si="1"/>
      </c>
      <c r="N53" s="45">
        <f t="shared" si="2"/>
      </c>
      <c r="O53" s="37">
        <f t="shared" si="3"/>
      </c>
      <c r="P53" s="104">
        <f t="shared" si="4"/>
      </c>
      <c r="Q53" s="45">
        <f t="shared" si="5"/>
      </c>
    </row>
    <row r="54" spans="2:17" s="32" customFormat="1" ht="12">
      <c r="B54" s="21">
        <v>33</v>
      </c>
      <c r="C54" s="33"/>
      <c r="D54" s="40"/>
      <c r="E54" s="35"/>
      <c r="F54" s="35"/>
      <c r="G54" s="36"/>
      <c r="H54" s="36"/>
      <c r="I54" s="36"/>
      <c r="J54" s="36"/>
      <c r="K54" s="36"/>
      <c r="L54" s="37">
        <f t="shared" si="0"/>
      </c>
      <c r="M54" s="104">
        <f t="shared" si="1"/>
      </c>
      <c r="N54" s="45">
        <f t="shared" si="2"/>
      </c>
      <c r="O54" s="37">
        <f t="shared" si="3"/>
      </c>
      <c r="P54" s="104">
        <f t="shared" si="4"/>
      </c>
      <c r="Q54" s="45">
        <f t="shared" si="5"/>
      </c>
    </row>
    <row r="55" spans="2:17" s="32" customFormat="1" ht="12">
      <c r="B55" s="21">
        <v>34</v>
      </c>
      <c r="C55" s="33"/>
      <c r="D55" s="40"/>
      <c r="E55" s="35"/>
      <c r="F55" s="35"/>
      <c r="G55" s="36"/>
      <c r="H55" s="36"/>
      <c r="I55" s="36"/>
      <c r="J55" s="36"/>
      <c r="K55" s="36"/>
      <c r="L55" s="37">
        <f t="shared" si="0"/>
      </c>
      <c r="M55" s="104">
        <f t="shared" si="1"/>
      </c>
      <c r="N55" s="45">
        <f t="shared" si="2"/>
      </c>
      <c r="O55" s="37">
        <f t="shared" si="3"/>
      </c>
      <c r="P55" s="104">
        <f t="shared" si="4"/>
      </c>
      <c r="Q55" s="45">
        <f t="shared" si="5"/>
      </c>
    </row>
    <row r="56" spans="2:17" s="32" customFormat="1" ht="12">
      <c r="B56" s="21">
        <v>35</v>
      </c>
      <c r="C56" s="33"/>
      <c r="D56" s="40"/>
      <c r="E56" s="35"/>
      <c r="F56" s="35"/>
      <c r="G56" s="36"/>
      <c r="H56" s="36"/>
      <c r="I56" s="36"/>
      <c r="J56" s="36"/>
      <c r="K56" s="36"/>
      <c r="L56" s="37">
        <f t="shared" si="0"/>
      </c>
      <c r="M56" s="104">
        <f t="shared" si="1"/>
      </c>
      <c r="N56" s="45">
        <f t="shared" si="2"/>
      </c>
      <c r="O56" s="37">
        <f t="shared" si="3"/>
      </c>
      <c r="P56" s="104">
        <f t="shared" si="4"/>
      </c>
      <c r="Q56" s="45">
        <f t="shared" si="5"/>
      </c>
    </row>
    <row r="57" spans="2:17" s="32" customFormat="1" ht="12">
      <c r="B57" s="21">
        <v>36</v>
      </c>
      <c r="C57" s="33"/>
      <c r="D57" s="40"/>
      <c r="E57" s="35"/>
      <c r="F57" s="35"/>
      <c r="G57" s="36"/>
      <c r="H57" s="36"/>
      <c r="I57" s="36"/>
      <c r="J57" s="36"/>
      <c r="K57" s="36"/>
      <c r="L57" s="37">
        <f t="shared" si="0"/>
      </c>
      <c r="M57" s="104">
        <f t="shared" si="1"/>
      </c>
      <c r="N57" s="45">
        <f t="shared" si="2"/>
      </c>
      <c r="O57" s="37">
        <f t="shared" si="3"/>
      </c>
      <c r="P57" s="104">
        <f t="shared" si="4"/>
      </c>
      <c r="Q57" s="45">
        <f t="shared" si="5"/>
      </c>
    </row>
    <row r="58" spans="2:17" s="32" customFormat="1" ht="12">
      <c r="B58" s="21">
        <v>37</v>
      </c>
      <c r="C58" s="33"/>
      <c r="D58" s="40"/>
      <c r="E58" s="35"/>
      <c r="F58" s="35"/>
      <c r="G58" s="36"/>
      <c r="H58" s="36"/>
      <c r="I58" s="36"/>
      <c r="J58" s="36"/>
      <c r="K58" s="36"/>
      <c r="L58" s="37">
        <f t="shared" si="0"/>
      </c>
      <c r="M58" s="104">
        <f t="shared" si="1"/>
      </c>
      <c r="N58" s="45">
        <f t="shared" si="2"/>
      </c>
      <c r="O58" s="37">
        <f t="shared" si="3"/>
      </c>
      <c r="P58" s="104">
        <f t="shared" si="4"/>
      </c>
      <c r="Q58" s="45">
        <f t="shared" si="5"/>
      </c>
    </row>
    <row r="59" spans="2:17" s="32" customFormat="1" ht="12">
      <c r="B59" s="21">
        <v>38</v>
      </c>
      <c r="C59" s="33"/>
      <c r="D59" s="40"/>
      <c r="E59" s="35"/>
      <c r="F59" s="35"/>
      <c r="G59" s="36"/>
      <c r="H59" s="36"/>
      <c r="I59" s="36"/>
      <c r="J59" s="36"/>
      <c r="K59" s="36"/>
      <c r="L59" s="37">
        <f t="shared" si="0"/>
      </c>
      <c r="M59" s="104">
        <f t="shared" si="1"/>
      </c>
      <c r="N59" s="45">
        <f t="shared" si="2"/>
      </c>
      <c r="O59" s="37">
        <f t="shared" si="3"/>
      </c>
      <c r="P59" s="104">
        <f t="shared" si="4"/>
      </c>
      <c r="Q59" s="45">
        <f t="shared" si="5"/>
      </c>
    </row>
    <row r="60" spans="2:17" s="32" customFormat="1" ht="12">
      <c r="B60" s="21">
        <v>39</v>
      </c>
      <c r="C60" s="33"/>
      <c r="D60" s="40"/>
      <c r="E60" s="35"/>
      <c r="F60" s="35"/>
      <c r="G60" s="36"/>
      <c r="H60" s="36"/>
      <c r="I60" s="36"/>
      <c r="J60" s="36"/>
      <c r="K60" s="36"/>
      <c r="L60" s="37">
        <f t="shared" si="0"/>
      </c>
      <c r="M60" s="104">
        <f t="shared" si="1"/>
      </c>
      <c r="N60" s="45">
        <f t="shared" si="2"/>
      </c>
      <c r="O60" s="37">
        <f t="shared" si="3"/>
      </c>
      <c r="P60" s="104">
        <f t="shared" si="4"/>
      </c>
      <c r="Q60" s="45">
        <f t="shared" si="5"/>
      </c>
    </row>
    <row r="61" spans="2:17" s="32" customFormat="1" ht="12">
      <c r="B61" s="21">
        <v>40</v>
      </c>
      <c r="C61" s="33"/>
      <c r="D61" s="40"/>
      <c r="E61" s="35"/>
      <c r="F61" s="35"/>
      <c r="G61" s="36"/>
      <c r="H61" s="36"/>
      <c r="I61" s="36"/>
      <c r="J61" s="36"/>
      <c r="K61" s="36"/>
      <c r="L61" s="37">
        <f t="shared" si="0"/>
      </c>
      <c r="M61" s="104">
        <f t="shared" si="1"/>
      </c>
      <c r="N61" s="45">
        <f t="shared" si="2"/>
      </c>
      <c r="O61" s="37">
        <f t="shared" si="3"/>
      </c>
      <c r="P61" s="104">
        <f t="shared" si="4"/>
      </c>
      <c r="Q61" s="45">
        <f t="shared" si="5"/>
      </c>
    </row>
    <row r="62" spans="2:17" s="32" customFormat="1" ht="12">
      <c r="B62" s="21">
        <v>41</v>
      </c>
      <c r="C62" s="33"/>
      <c r="D62" s="40"/>
      <c r="E62" s="35"/>
      <c r="F62" s="35"/>
      <c r="G62" s="36"/>
      <c r="H62" s="36"/>
      <c r="I62" s="36"/>
      <c r="J62" s="36"/>
      <c r="K62" s="36"/>
      <c r="L62" s="37">
        <f t="shared" si="0"/>
      </c>
      <c r="M62" s="104">
        <f t="shared" si="1"/>
      </c>
      <c r="N62" s="45">
        <f t="shared" si="2"/>
      </c>
      <c r="O62" s="37">
        <f t="shared" si="3"/>
      </c>
      <c r="P62" s="104">
        <f t="shared" si="4"/>
      </c>
      <c r="Q62" s="45">
        <f t="shared" si="5"/>
      </c>
    </row>
    <row r="63" spans="2:17" s="32" customFormat="1" ht="12">
      <c r="B63" s="21">
        <v>42</v>
      </c>
      <c r="C63" s="33"/>
      <c r="D63" s="40"/>
      <c r="E63" s="35"/>
      <c r="F63" s="35"/>
      <c r="G63" s="36"/>
      <c r="H63" s="36"/>
      <c r="I63" s="36"/>
      <c r="J63" s="36"/>
      <c r="K63" s="36"/>
      <c r="L63" s="37">
        <f t="shared" si="0"/>
      </c>
      <c r="M63" s="104">
        <f t="shared" si="1"/>
      </c>
      <c r="N63" s="45">
        <f t="shared" si="2"/>
      </c>
      <c r="O63" s="37">
        <f t="shared" si="3"/>
      </c>
      <c r="P63" s="104">
        <f t="shared" si="4"/>
      </c>
      <c r="Q63" s="45">
        <f t="shared" si="5"/>
      </c>
    </row>
    <row r="64" spans="2:17" s="32" customFormat="1" ht="12">
      <c r="B64" s="21">
        <v>43</v>
      </c>
      <c r="C64" s="33"/>
      <c r="D64" s="40"/>
      <c r="E64" s="35"/>
      <c r="F64" s="35"/>
      <c r="G64" s="36"/>
      <c r="H64" s="36"/>
      <c r="I64" s="36"/>
      <c r="J64" s="36"/>
      <c r="K64" s="36"/>
      <c r="L64" s="37">
        <f t="shared" si="0"/>
      </c>
      <c r="M64" s="104">
        <f t="shared" si="1"/>
      </c>
      <c r="N64" s="45">
        <f t="shared" si="2"/>
      </c>
      <c r="O64" s="37">
        <f t="shared" si="3"/>
      </c>
      <c r="P64" s="104">
        <f t="shared" si="4"/>
      </c>
      <c r="Q64" s="45">
        <f t="shared" si="5"/>
      </c>
    </row>
    <row r="65" spans="2:17" s="32" customFormat="1" ht="12">
      <c r="B65" s="21">
        <v>44</v>
      </c>
      <c r="C65" s="33"/>
      <c r="D65" s="40"/>
      <c r="E65" s="35"/>
      <c r="F65" s="35"/>
      <c r="G65" s="36"/>
      <c r="H65" s="36"/>
      <c r="I65" s="36"/>
      <c r="J65" s="36"/>
      <c r="K65" s="36"/>
      <c r="L65" s="37">
        <f t="shared" si="0"/>
      </c>
      <c r="M65" s="104">
        <f t="shared" si="1"/>
      </c>
      <c r="N65" s="45">
        <f t="shared" si="2"/>
      </c>
      <c r="O65" s="37">
        <f t="shared" si="3"/>
      </c>
      <c r="P65" s="104">
        <f t="shared" si="4"/>
      </c>
      <c r="Q65" s="45">
        <f t="shared" si="5"/>
      </c>
    </row>
    <row r="66" spans="2:17" s="32" customFormat="1" ht="12">
      <c r="B66" s="21">
        <v>45</v>
      </c>
      <c r="C66" s="33"/>
      <c r="D66" s="40"/>
      <c r="E66" s="35"/>
      <c r="F66" s="35"/>
      <c r="G66" s="36"/>
      <c r="H66" s="36"/>
      <c r="I66" s="36"/>
      <c r="J66" s="36"/>
      <c r="K66" s="36"/>
      <c r="L66" s="37">
        <f t="shared" si="0"/>
      </c>
      <c r="M66" s="104">
        <f t="shared" si="1"/>
      </c>
      <c r="N66" s="45">
        <f t="shared" si="2"/>
      </c>
      <c r="O66" s="37">
        <f t="shared" si="3"/>
      </c>
      <c r="P66" s="104">
        <f t="shared" si="4"/>
      </c>
      <c r="Q66" s="45">
        <f t="shared" si="5"/>
      </c>
    </row>
    <row r="67" spans="2:17" s="32" customFormat="1" ht="12">
      <c r="B67" s="21">
        <v>46</v>
      </c>
      <c r="C67" s="33"/>
      <c r="D67" s="40"/>
      <c r="E67" s="35"/>
      <c r="F67" s="35"/>
      <c r="G67" s="36"/>
      <c r="H67" s="36"/>
      <c r="I67" s="36"/>
      <c r="J67" s="36"/>
      <c r="K67" s="36"/>
      <c r="L67" s="37">
        <f t="shared" si="0"/>
      </c>
      <c r="M67" s="104">
        <f t="shared" si="1"/>
      </c>
      <c r="N67" s="45">
        <f t="shared" si="2"/>
      </c>
      <c r="O67" s="37">
        <f t="shared" si="3"/>
      </c>
      <c r="P67" s="104">
        <f t="shared" si="4"/>
      </c>
      <c r="Q67" s="45">
        <f t="shared" si="5"/>
      </c>
    </row>
    <row r="68" spans="2:17" s="32" customFormat="1" ht="12">
      <c r="B68" s="21">
        <v>47</v>
      </c>
      <c r="C68" s="33"/>
      <c r="D68" s="40"/>
      <c r="E68" s="35"/>
      <c r="F68" s="35"/>
      <c r="G68" s="36"/>
      <c r="H68" s="36"/>
      <c r="I68" s="36"/>
      <c r="J68" s="36"/>
      <c r="K68" s="36"/>
      <c r="L68" s="37">
        <f t="shared" si="0"/>
      </c>
      <c r="M68" s="104">
        <f t="shared" si="1"/>
      </c>
      <c r="N68" s="45">
        <f t="shared" si="2"/>
      </c>
      <c r="O68" s="37">
        <f t="shared" si="3"/>
      </c>
      <c r="P68" s="104">
        <f t="shared" si="4"/>
      </c>
      <c r="Q68" s="45">
        <f t="shared" si="5"/>
      </c>
    </row>
    <row r="69" spans="2:17" s="32" customFormat="1" ht="12">
      <c r="B69" s="21">
        <v>48</v>
      </c>
      <c r="C69" s="33"/>
      <c r="D69" s="40"/>
      <c r="E69" s="35"/>
      <c r="F69" s="35"/>
      <c r="G69" s="36"/>
      <c r="H69" s="36"/>
      <c r="I69" s="36"/>
      <c r="J69" s="36"/>
      <c r="K69" s="36"/>
      <c r="L69" s="37">
        <f t="shared" si="0"/>
      </c>
      <c r="M69" s="104">
        <f t="shared" si="1"/>
      </c>
      <c r="N69" s="45">
        <f t="shared" si="2"/>
      </c>
      <c r="O69" s="37">
        <f t="shared" si="3"/>
      </c>
      <c r="P69" s="104">
        <f t="shared" si="4"/>
      </c>
      <c r="Q69" s="45">
        <f t="shared" si="5"/>
      </c>
    </row>
    <row r="70" spans="2:17" s="32" customFormat="1" ht="12">
      <c r="B70" s="21">
        <v>49</v>
      </c>
      <c r="C70" s="33"/>
      <c r="D70" s="40"/>
      <c r="E70" s="35"/>
      <c r="F70" s="35"/>
      <c r="G70" s="36"/>
      <c r="H70" s="36"/>
      <c r="I70" s="36"/>
      <c r="J70" s="36"/>
      <c r="K70" s="36"/>
      <c r="L70" s="37">
        <f t="shared" si="0"/>
      </c>
      <c r="M70" s="104">
        <f t="shared" si="1"/>
      </c>
      <c r="N70" s="45">
        <f t="shared" si="2"/>
      </c>
      <c r="O70" s="37">
        <f t="shared" si="3"/>
      </c>
      <c r="P70" s="104">
        <f t="shared" si="4"/>
      </c>
      <c r="Q70" s="45">
        <f t="shared" si="5"/>
      </c>
    </row>
    <row r="71" spans="2:17" s="32" customFormat="1" ht="12">
      <c r="B71" s="21">
        <v>50</v>
      </c>
      <c r="C71" s="33"/>
      <c r="D71" s="40"/>
      <c r="E71" s="35"/>
      <c r="F71" s="35"/>
      <c r="G71" s="36"/>
      <c r="H71" s="36"/>
      <c r="I71" s="36"/>
      <c r="J71" s="36"/>
      <c r="K71" s="36"/>
      <c r="L71" s="37">
        <f t="shared" si="0"/>
      </c>
      <c r="M71" s="104">
        <f t="shared" si="1"/>
      </c>
      <c r="N71" s="45">
        <f t="shared" si="2"/>
      </c>
      <c r="O71" s="37">
        <f t="shared" si="3"/>
      </c>
      <c r="P71" s="104">
        <f t="shared" si="4"/>
      </c>
      <c r="Q71" s="45">
        <f t="shared" si="5"/>
      </c>
    </row>
    <row r="72" spans="2:17" s="32" customFormat="1" ht="12">
      <c r="B72" s="21">
        <v>51</v>
      </c>
      <c r="C72" s="33"/>
      <c r="D72" s="40"/>
      <c r="E72" s="35"/>
      <c r="F72" s="35"/>
      <c r="G72" s="36"/>
      <c r="H72" s="36"/>
      <c r="I72" s="36"/>
      <c r="J72" s="36"/>
      <c r="K72" s="36"/>
      <c r="L72" s="37">
        <f t="shared" si="0"/>
      </c>
      <c r="M72" s="104">
        <f t="shared" si="1"/>
      </c>
      <c r="N72" s="45">
        <f t="shared" si="2"/>
      </c>
      <c r="O72" s="37">
        <f t="shared" si="3"/>
      </c>
      <c r="P72" s="104">
        <f t="shared" si="4"/>
      </c>
      <c r="Q72" s="45">
        <f t="shared" si="5"/>
      </c>
    </row>
    <row r="73" spans="2:17" s="32" customFormat="1" ht="12">
      <c r="B73" s="21">
        <v>52</v>
      </c>
      <c r="C73" s="33"/>
      <c r="D73" s="40"/>
      <c r="E73" s="35"/>
      <c r="F73" s="35"/>
      <c r="G73" s="36"/>
      <c r="H73" s="36"/>
      <c r="I73" s="36"/>
      <c r="J73" s="36"/>
      <c r="K73" s="36"/>
      <c r="L73" s="37">
        <f t="shared" si="0"/>
      </c>
      <c r="M73" s="104">
        <f t="shared" si="1"/>
      </c>
      <c r="N73" s="45">
        <f t="shared" si="2"/>
      </c>
      <c r="O73" s="37">
        <f t="shared" si="3"/>
      </c>
      <c r="P73" s="104">
        <f t="shared" si="4"/>
      </c>
      <c r="Q73" s="45">
        <f t="shared" si="5"/>
      </c>
    </row>
    <row r="74" spans="2:17" s="32" customFormat="1" ht="12">
      <c r="B74" s="21">
        <v>53</v>
      </c>
      <c r="C74" s="33"/>
      <c r="D74" s="40"/>
      <c r="E74" s="35"/>
      <c r="F74" s="35"/>
      <c r="G74" s="36"/>
      <c r="H74" s="36"/>
      <c r="I74" s="36"/>
      <c r="J74" s="36"/>
      <c r="K74" s="36"/>
      <c r="L74" s="37">
        <f t="shared" si="0"/>
      </c>
      <c r="M74" s="104">
        <f t="shared" si="1"/>
      </c>
      <c r="N74" s="45">
        <f t="shared" si="2"/>
      </c>
      <c r="O74" s="37">
        <f t="shared" si="3"/>
      </c>
      <c r="P74" s="104">
        <f t="shared" si="4"/>
      </c>
      <c r="Q74" s="45">
        <f t="shared" si="5"/>
      </c>
    </row>
    <row r="75" spans="2:17" s="32" customFormat="1" ht="12">
      <c r="B75" s="21">
        <v>54</v>
      </c>
      <c r="C75" s="33"/>
      <c r="D75" s="40"/>
      <c r="E75" s="35"/>
      <c r="F75" s="35"/>
      <c r="G75" s="36"/>
      <c r="H75" s="36"/>
      <c r="I75" s="36"/>
      <c r="J75" s="36"/>
      <c r="K75" s="36"/>
      <c r="L75" s="37">
        <f t="shared" si="0"/>
      </c>
      <c r="M75" s="104">
        <f t="shared" si="1"/>
      </c>
      <c r="N75" s="45">
        <f t="shared" si="2"/>
      </c>
      <c r="O75" s="37">
        <f t="shared" si="3"/>
      </c>
      <c r="P75" s="104">
        <f t="shared" si="4"/>
      </c>
      <c r="Q75" s="45">
        <f t="shared" si="5"/>
      </c>
    </row>
    <row r="76" spans="2:17" s="32" customFormat="1" ht="12">
      <c r="B76" s="21">
        <v>55</v>
      </c>
      <c r="C76" s="33"/>
      <c r="D76" s="40"/>
      <c r="E76" s="35"/>
      <c r="F76" s="35"/>
      <c r="G76" s="36"/>
      <c r="H76" s="36"/>
      <c r="I76" s="36"/>
      <c r="J76" s="36"/>
      <c r="K76" s="36"/>
      <c r="L76" s="37">
        <f t="shared" si="0"/>
      </c>
      <c r="M76" s="104">
        <f t="shared" si="1"/>
      </c>
      <c r="N76" s="45">
        <f t="shared" si="2"/>
      </c>
      <c r="O76" s="37">
        <f t="shared" si="3"/>
      </c>
      <c r="P76" s="104">
        <f t="shared" si="4"/>
      </c>
      <c r="Q76" s="45">
        <f t="shared" si="5"/>
      </c>
    </row>
    <row r="77" spans="2:17" s="32" customFormat="1" ht="12">
      <c r="B77" s="21">
        <v>56</v>
      </c>
      <c r="C77" s="33"/>
      <c r="D77" s="40"/>
      <c r="E77" s="35"/>
      <c r="F77" s="35"/>
      <c r="G77" s="36"/>
      <c r="H77" s="36"/>
      <c r="I77" s="36"/>
      <c r="J77" s="36"/>
      <c r="K77" s="36"/>
      <c r="L77" s="37">
        <f t="shared" si="0"/>
      </c>
      <c r="M77" s="104">
        <f t="shared" si="1"/>
      </c>
      <c r="N77" s="45">
        <f t="shared" si="2"/>
      </c>
      <c r="O77" s="37">
        <f t="shared" si="3"/>
      </c>
      <c r="P77" s="104">
        <f t="shared" si="4"/>
      </c>
      <c r="Q77" s="45">
        <f t="shared" si="5"/>
      </c>
    </row>
    <row r="78" spans="2:17" s="32" customFormat="1" ht="12">
      <c r="B78" s="21">
        <v>57</v>
      </c>
      <c r="C78" s="33"/>
      <c r="D78" s="40"/>
      <c r="E78" s="35"/>
      <c r="F78" s="35"/>
      <c r="G78" s="36"/>
      <c r="H78" s="36"/>
      <c r="I78" s="36"/>
      <c r="J78" s="36"/>
      <c r="K78" s="36"/>
      <c r="L78" s="37">
        <f t="shared" si="0"/>
      </c>
      <c r="M78" s="104">
        <f t="shared" si="1"/>
      </c>
      <c r="N78" s="45">
        <f t="shared" si="2"/>
      </c>
      <c r="O78" s="37">
        <f t="shared" si="3"/>
      </c>
      <c r="P78" s="104">
        <f t="shared" si="4"/>
      </c>
      <c r="Q78" s="45">
        <f t="shared" si="5"/>
      </c>
    </row>
    <row r="79" spans="2:17" s="32" customFormat="1" ht="12">
      <c r="B79" s="21">
        <v>58</v>
      </c>
      <c r="C79" s="33"/>
      <c r="D79" s="40"/>
      <c r="E79" s="35"/>
      <c r="F79" s="35"/>
      <c r="G79" s="36"/>
      <c r="H79" s="36"/>
      <c r="I79" s="36"/>
      <c r="J79" s="36"/>
      <c r="K79" s="36"/>
      <c r="L79" s="37">
        <f t="shared" si="0"/>
      </c>
      <c r="M79" s="104">
        <f t="shared" si="1"/>
      </c>
      <c r="N79" s="45">
        <f t="shared" si="2"/>
      </c>
      <c r="O79" s="37">
        <f t="shared" si="3"/>
      </c>
      <c r="P79" s="104">
        <f t="shared" si="4"/>
      </c>
      <c r="Q79" s="45">
        <f t="shared" si="5"/>
      </c>
    </row>
    <row r="80" spans="2:17" s="32" customFormat="1" ht="12">
      <c r="B80" s="21">
        <v>59</v>
      </c>
      <c r="C80" s="33"/>
      <c r="D80" s="40"/>
      <c r="E80" s="35"/>
      <c r="F80" s="35"/>
      <c r="G80" s="36"/>
      <c r="H80" s="36"/>
      <c r="I80" s="36"/>
      <c r="J80" s="36"/>
      <c r="K80" s="36"/>
      <c r="L80" s="37">
        <f t="shared" si="0"/>
      </c>
      <c r="M80" s="104">
        <f t="shared" si="1"/>
      </c>
      <c r="N80" s="45">
        <f t="shared" si="2"/>
      </c>
      <c r="O80" s="37">
        <f t="shared" si="3"/>
      </c>
      <c r="P80" s="104">
        <f t="shared" si="4"/>
      </c>
      <c r="Q80" s="45">
        <f t="shared" si="5"/>
      </c>
    </row>
    <row r="81" spans="2:17" s="32" customFormat="1" ht="12">
      <c r="B81" s="21">
        <v>60</v>
      </c>
      <c r="C81" s="33"/>
      <c r="D81" s="40"/>
      <c r="E81" s="35"/>
      <c r="F81" s="35"/>
      <c r="G81" s="36"/>
      <c r="H81" s="36"/>
      <c r="I81" s="36"/>
      <c r="J81" s="36"/>
      <c r="K81" s="36"/>
      <c r="L81" s="37">
        <f t="shared" si="0"/>
      </c>
      <c r="M81" s="104">
        <f t="shared" si="1"/>
      </c>
      <c r="N81" s="45">
        <f t="shared" si="2"/>
      </c>
      <c r="O81" s="37">
        <f t="shared" si="3"/>
      </c>
      <c r="P81" s="104">
        <f t="shared" si="4"/>
      </c>
      <c r="Q81" s="45">
        <f t="shared" si="5"/>
      </c>
    </row>
    <row r="82" spans="2:17" s="32" customFormat="1" ht="12">
      <c r="B82" s="21">
        <v>61</v>
      </c>
      <c r="C82" s="33"/>
      <c r="D82" s="40"/>
      <c r="E82" s="35"/>
      <c r="F82" s="35"/>
      <c r="G82" s="36"/>
      <c r="H82" s="36"/>
      <c r="I82" s="36"/>
      <c r="J82" s="36"/>
      <c r="K82" s="36"/>
      <c r="L82" s="37">
        <f t="shared" si="0"/>
      </c>
      <c r="M82" s="104">
        <f t="shared" si="1"/>
      </c>
      <c r="N82" s="45">
        <f t="shared" si="2"/>
      </c>
      <c r="O82" s="37">
        <f t="shared" si="3"/>
      </c>
      <c r="P82" s="104">
        <f t="shared" si="4"/>
      </c>
      <c r="Q82" s="45">
        <f t="shared" si="5"/>
      </c>
    </row>
    <row r="83" spans="2:17" s="32" customFormat="1" ht="12">
      <c r="B83" s="21">
        <v>62</v>
      </c>
      <c r="C83" s="33"/>
      <c r="D83" s="40"/>
      <c r="E83" s="35"/>
      <c r="F83" s="35"/>
      <c r="G83" s="36"/>
      <c r="H83" s="36"/>
      <c r="I83" s="36"/>
      <c r="J83" s="36"/>
      <c r="K83" s="36"/>
      <c r="L83" s="37">
        <f t="shared" si="0"/>
      </c>
      <c r="M83" s="104">
        <f t="shared" si="1"/>
      </c>
      <c r="N83" s="45">
        <f t="shared" si="2"/>
      </c>
      <c r="O83" s="37">
        <f t="shared" si="3"/>
      </c>
      <c r="P83" s="104">
        <f t="shared" si="4"/>
      </c>
      <c r="Q83" s="45">
        <f t="shared" si="5"/>
      </c>
    </row>
    <row r="84" spans="2:17" s="32" customFormat="1" ht="12">
      <c r="B84" s="21">
        <v>63</v>
      </c>
      <c r="C84" s="33"/>
      <c r="D84" s="40"/>
      <c r="E84" s="35"/>
      <c r="F84" s="35"/>
      <c r="G84" s="36"/>
      <c r="H84" s="36"/>
      <c r="I84" s="36"/>
      <c r="J84" s="36"/>
      <c r="K84" s="36"/>
      <c r="L84" s="37">
        <f t="shared" si="0"/>
      </c>
      <c r="M84" s="104">
        <f t="shared" si="1"/>
      </c>
      <c r="N84" s="45">
        <f t="shared" si="2"/>
      </c>
      <c r="O84" s="37">
        <f t="shared" si="3"/>
      </c>
      <c r="P84" s="104">
        <f t="shared" si="4"/>
      </c>
      <c r="Q84" s="45">
        <f t="shared" si="5"/>
      </c>
    </row>
    <row r="85" spans="2:17" s="32" customFormat="1" ht="12">
      <c r="B85" s="21">
        <v>64</v>
      </c>
      <c r="C85" s="33"/>
      <c r="D85" s="40"/>
      <c r="E85" s="35"/>
      <c r="F85" s="35"/>
      <c r="G85" s="36"/>
      <c r="H85" s="36"/>
      <c r="I85" s="36"/>
      <c r="J85" s="36"/>
      <c r="K85" s="36"/>
      <c r="L85" s="37">
        <f t="shared" si="0"/>
      </c>
      <c r="M85" s="104">
        <f t="shared" si="1"/>
      </c>
      <c r="N85" s="45">
        <f t="shared" si="2"/>
      </c>
      <c r="O85" s="37">
        <f t="shared" si="3"/>
      </c>
      <c r="P85" s="104">
        <f t="shared" si="4"/>
      </c>
      <c r="Q85" s="45">
        <f t="shared" si="5"/>
      </c>
    </row>
    <row r="86" spans="2:17" s="32" customFormat="1" ht="12">
      <c r="B86" s="21">
        <v>65</v>
      </c>
      <c r="C86" s="33"/>
      <c r="D86" s="40"/>
      <c r="E86" s="35"/>
      <c r="F86" s="35"/>
      <c r="G86" s="36"/>
      <c r="H86" s="36"/>
      <c r="I86" s="36"/>
      <c r="J86" s="36"/>
      <c r="K86" s="36"/>
      <c r="L86" s="37">
        <f t="shared" si="0"/>
      </c>
      <c r="M86" s="104">
        <f t="shared" si="1"/>
      </c>
      <c r="N86" s="45">
        <f t="shared" si="2"/>
      </c>
      <c r="O86" s="37">
        <f t="shared" si="3"/>
      </c>
      <c r="P86" s="104">
        <f t="shared" si="4"/>
      </c>
      <c r="Q86" s="45">
        <f t="shared" si="5"/>
      </c>
    </row>
    <row r="87" spans="2:17" s="32" customFormat="1" ht="12">
      <c r="B87" s="21">
        <v>66</v>
      </c>
      <c r="C87" s="33"/>
      <c r="D87" s="40"/>
      <c r="E87" s="35"/>
      <c r="F87" s="35"/>
      <c r="G87" s="36"/>
      <c r="H87" s="36"/>
      <c r="I87" s="36"/>
      <c r="J87" s="36"/>
      <c r="K87" s="36"/>
      <c r="L87" s="37">
        <f aca="true" t="shared" si="6" ref="L87:L150">+IF(G87="","",IF(J87="",G87+90,""))</f>
      </c>
      <c r="M87" s="104">
        <f aca="true" t="shared" si="7" ref="M87:M150">+IF(L87="","",IF(N87="",IF((L87-20)&lt;$O$3,"注意",""),""))</f>
      </c>
      <c r="N87" s="45">
        <f aca="true" t="shared" si="8" ref="N87:N150">+IF(L87="","",IF(L87&lt;$O$3,"請求",""))</f>
      </c>
      <c r="O87" s="37">
        <f aca="true" t="shared" si="9" ref="O87:O150">+IF(G87="","",IF(K87="",G87+180,""))</f>
      </c>
      <c r="P87" s="104">
        <f aca="true" t="shared" si="10" ref="P87:P150">+IF(O87="","",IF(Q87="",IF((O87-20)&lt;$O$3,"注意",""),""))</f>
      </c>
      <c r="Q87" s="45">
        <f aca="true" t="shared" si="11" ref="Q87:Q150">+IF(O87="","",IF(O87&lt;$O$3,"請求",""))</f>
      </c>
    </row>
    <row r="88" spans="2:17" s="32" customFormat="1" ht="12">
      <c r="B88" s="21">
        <v>67</v>
      </c>
      <c r="C88" s="33"/>
      <c r="D88" s="40"/>
      <c r="E88" s="35"/>
      <c r="F88" s="35"/>
      <c r="G88" s="36"/>
      <c r="H88" s="36"/>
      <c r="I88" s="36"/>
      <c r="J88" s="36"/>
      <c r="K88" s="36"/>
      <c r="L88" s="37">
        <f t="shared" si="6"/>
      </c>
      <c r="M88" s="104">
        <f t="shared" si="7"/>
      </c>
      <c r="N88" s="45">
        <f t="shared" si="8"/>
      </c>
      <c r="O88" s="37">
        <f t="shared" si="9"/>
      </c>
      <c r="P88" s="104">
        <f t="shared" si="10"/>
      </c>
      <c r="Q88" s="45">
        <f t="shared" si="11"/>
      </c>
    </row>
    <row r="89" spans="2:17" s="32" customFormat="1" ht="12">
      <c r="B89" s="21">
        <v>68</v>
      </c>
      <c r="C89" s="33"/>
      <c r="D89" s="40"/>
      <c r="E89" s="35"/>
      <c r="F89" s="35"/>
      <c r="G89" s="36"/>
      <c r="H89" s="36"/>
      <c r="I89" s="36"/>
      <c r="J89" s="36"/>
      <c r="K89" s="36"/>
      <c r="L89" s="37">
        <f t="shared" si="6"/>
      </c>
      <c r="M89" s="104">
        <f t="shared" si="7"/>
      </c>
      <c r="N89" s="45">
        <f t="shared" si="8"/>
      </c>
      <c r="O89" s="37">
        <f t="shared" si="9"/>
      </c>
      <c r="P89" s="104">
        <f t="shared" si="10"/>
      </c>
      <c r="Q89" s="45">
        <f t="shared" si="11"/>
      </c>
    </row>
    <row r="90" spans="2:17" s="32" customFormat="1" ht="12">
      <c r="B90" s="21">
        <v>69</v>
      </c>
      <c r="C90" s="33"/>
      <c r="D90" s="40"/>
      <c r="E90" s="35"/>
      <c r="F90" s="35"/>
      <c r="G90" s="36"/>
      <c r="H90" s="36"/>
      <c r="I90" s="36"/>
      <c r="J90" s="36"/>
      <c r="K90" s="36"/>
      <c r="L90" s="37">
        <f t="shared" si="6"/>
      </c>
      <c r="M90" s="104">
        <f t="shared" si="7"/>
      </c>
      <c r="N90" s="45">
        <f t="shared" si="8"/>
      </c>
      <c r="O90" s="37">
        <f t="shared" si="9"/>
      </c>
      <c r="P90" s="104">
        <f t="shared" si="10"/>
      </c>
      <c r="Q90" s="45">
        <f t="shared" si="11"/>
      </c>
    </row>
    <row r="91" spans="2:17" s="32" customFormat="1" ht="12">
      <c r="B91" s="21">
        <v>70</v>
      </c>
      <c r="C91" s="33"/>
      <c r="D91" s="40"/>
      <c r="E91" s="35"/>
      <c r="F91" s="35"/>
      <c r="G91" s="36"/>
      <c r="H91" s="36"/>
      <c r="I91" s="36"/>
      <c r="J91" s="36"/>
      <c r="K91" s="36"/>
      <c r="L91" s="37">
        <f t="shared" si="6"/>
      </c>
      <c r="M91" s="104">
        <f t="shared" si="7"/>
      </c>
      <c r="N91" s="45">
        <f t="shared" si="8"/>
      </c>
      <c r="O91" s="37">
        <f t="shared" si="9"/>
      </c>
      <c r="P91" s="104">
        <f t="shared" si="10"/>
      </c>
      <c r="Q91" s="45">
        <f t="shared" si="11"/>
      </c>
    </row>
    <row r="92" spans="2:17" s="32" customFormat="1" ht="12">
      <c r="B92" s="21">
        <v>71</v>
      </c>
      <c r="C92" s="33"/>
      <c r="D92" s="40"/>
      <c r="E92" s="35"/>
      <c r="F92" s="35"/>
      <c r="G92" s="36"/>
      <c r="H92" s="36"/>
      <c r="I92" s="36"/>
      <c r="J92" s="36"/>
      <c r="K92" s="36"/>
      <c r="L92" s="37">
        <f t="shared" si="6"/>
      </c>
      <c r="M92" s="104">
        <f t="shared" si="7"/>
      </c>
      <c r="N92" s="45">
        <f t="shared" si="8"/>
      </c>
      <c r="O92" s="37">
        <f t="shared" si="9"/>
      </c>
      <c r="P92" s="104">
        <f t="shared" si="10"/>
      </c>
      <c r="Q92" s="45">
        <f t="shared" si="11"/>
      </c>
    </row>
    <row r="93" spans="2:17" s="32" customFormat="1" ht="12">
      <c r="B93" s="21">
        <v>72</v>
      </c>
      <c r="C93" s="33"/>
      <c r="D93" s="40"/>
      <c r="E93" s="35"/>
      <c r="F93" s="35"/>
      <c r="G93" s="36"/>
      <c r="H93" s="36"/>
      <c r="I93" s="36"/>
      <c r="J93" s="36"/>
      <c r="K93" s="36"/>
      <c r="L93" s="37">
        <f t="shared" si="6"/>
      </c>
      <c r="M93" s="104">
        <f t="shared" si="7"/>
      </c>
      <c r="N93" s="45">
        <f t="shared" si="8"/>
      </c>
      <c r="O93" s="37">
        <f t="shared" si="9"/>
      </c>
      <c r="P93" s="104">
        <f t="shared" si="10"/>
      </c>
      <c r="Q93" s="45">
        <f t="shared" si="11"/>
      </c>
    </row>
    <row r="94" spans="2:17" s="32" customFormat="1" ht="12">
      <c r="B94" s="21">
        <v>73</v>
      </c>
      <c r="C94" s="33"/>
      <c r="D94" s="40"/>
      <c r="E94" s="35"/>
      <c r="F94" s="35"/>
      <c r="G94" s="36"/>
      <c r="H94" s="36"/>
      <c r="I94" s="36"/>
      <c r="J94" s="36"/>
      <c r="K94" s="36"/>
      <c r="L94" s="37">
        <f t="shared" si="6"/>
      </c>
      <c r="M94" s="104">
        <f t="shared" si="7"/>
      </c>
      <c r="N94" s="45">
        <f t="shared" si="8"/>
      </c>
      <c r="O94" s="37">
        <f t="shared" si="9"/>
      </c>
      <c r="P94" s="104">
        <f t="shared" si="10"/>
      </c>
      <c r="Q94" s="45">
        <f t="shared" si="11"/>
      </c>
    </row>
    <row r="95" spans="2:17" s="32" customFormat="1" ht="12">
      <c r="B95" s="21">
        <v>74</v>
      </c>
      <c r="C95" s="33"/>
      <c r="D95" s="40"/>
      <c r="E95" s="35"/>
      <c r="F95" s="35"/>
      <c r="G95" s="36"/>
      <c r="H95" s="36"/>
      <c r="I95" s="36"/>
      <c r="J95" s="36"/>
      <c r="K95" s="36"/>
      <c r="L95" s="37">
        <f t="shared" si="6"/>
      </c>
      <c r="M95" s="104">
        <f t="shared" si="7"/>
      </c>
      <c r="N95" s="45">
        <f t="shared" si="8"/>
      </c>
      <c r="O95" s="37">
        <f t="shared" si="9"/>
      </c>
      <c r="P95" s="104">
        <f t="shared" si="10"/>
      </c>
      <c r="Q95" s="45">
        <f t="shared" si="11"/>
      </c>
    </row>
    <row r="96" spans="2:17" s="32" customFormat="1" ht="12">
      <c r="B96" s="21">
        <v>75</v>
      </c>
      <c r="C96" s="33"/>
      <c r="D96" s="40"/>
      <c r="E96" s="35"/>
      <c r="F96" s="35"/>
      <c r="G96" s="36"/>
      <c r="H96" s="36"/>
      <c r="I96" s="36"/>
      <c r="J96" s="36"/>
      <c r="K96" s="36"/>
      <c r="L96" s="37">
        <f t="shared" si="6"/>
      </c>
      <c r="M96" s="104">
        <f t="shared" si="7"/>
      </c>
      <c r="N96" s="45">
        <f t="shared" si="8"/>
      </c>
      <c r="O96" s="37">
        <f t="shared" si="9"/>
      </c>
      <c r="P96" s="104">
        <f t="shared" si="10"/>
      </c>
      <c r="Q96" s="45">
        <f t="shared" si="11"/>
      </c>
    </row>
    <row r="97" spans="2:17" s="32" customFormat="1" ht="12">
      <c r="B97" s="21">
        <v>76</v>
      </c>
      <c r="C97" s="33"/>
      <c r="D97" s="40"/>
      <c r="E97" s="35"/>
      <c r="F97" s="35"/>
      <c r="G97" s="36"/>
      <c r="H97" s="36"/>
      <c r="I97" s="36"/>
      <c r="J97" s="36"/>
      <c r="K97" s="36"/>
      <c r="L97" s="37">
        <f t="shared" si="6"/>
      </c>
      <c r="M97" s="104">
        <f t="shared" si="7"/>
      </c>
      <c r="N97" s="45">
        <f t="shared" si="8"/>
      </c>
      <c r="O97" s="37">
        <f t="shared" si="9"/>
      </c>
      <c r="P97" s="104">
        <f t="shared" si="10"/>
      </c>
      <c r="Q97" s="45">
        <f t="shared" si="11"/>
      </c>
    </row>
    <row r="98" spans="2:17" s="32" customFormat="1" ht="12">
      <c r="B98" s="21">
        <v>77</v>
      </c>
      <c r="C98" s="33"/>
      <c r="D98" s="40"/>
      <c r="E98" s="35"/>
      <c r="F98" s="35"/>
      <c r="G98" s="36"/>
      <c r="H98" s="36"/>
      <c r="I98" s="36"/>
      <c r="J98" s="36"/>
      <c r="K98" s="36"/>
      <c r="L98" s="37">
        <f t="shared" si="6"/>
      </c>
      <c r="M98" s="104">
        <f t="shared" si="7"/>
      </c>
      <c r="N98" s="45">
        <f t="shared" si="8"/>
      </c>
      <c r="O98" s="37">
        <f t="shared" si="9"/>
      </c>
      <c r="P98" s="104">
        <f t="shared" si="10"/>
      </c>
      <c r="Q98" s="45">
        <f t="shared" si="11"/>
      </c>
    </row>
    <row r="99" spans="2:17" s="32" customFormat="1" ht="12">
      <c r="B99" s="21">
        <v>78</v>
      </c>
      <c r="C99" s="33"/>
      <c r="D99" s="40"/>
      <c r="E99" s="35"/>
      <c r="F99" s="35"/>
      <c r="G99" s="36"/>
      <c r="H99" s="36"/>
      <c r="I99" s="36"/>
      <c r="J99" s="36"/>
      <c r="K99" s="36"/>
      <c r="L99" s="37">
        <f t="shared" si="6"/>
      </c>
      <c r="M99" s="104">
        <f t="shared" si="7"/>
      </c>
      <c r="N99" s="45">
        <f t="shared" si="8"/>
      </c>
      <c r="O99" s="37">
        <f t="shared" si="9"/>
      </c>
      <c r="P99" s="104">
        <f t="shared" si="10"/>
      </c>
      <c r="Q99" s="45">
        <f t="shared" si="11"/>
      </c>
    </row>
    <row r="100" spans="2:17" s="32" customFormat="1" ht="12">
      <c r="B100" s="21">
        <v>79</v>
      </c>
      <c r="C100" s="33"/>
      <c r="D100" s="40"/>
      <c r="E100" s="35"/>
      <c r="F100" s="35"/>
      <c r="G100" s="36"/>
      <c r="H100" s="36"/>
      <c r="I100" s="36"/>
      <c r="J100" s="36"/>
      <c r="K100" s="36"/>
      <c r="L100" s="37">
        <f t="shared" si="6"/>
      </c>
      <c r="M100" s="104">
        <f t="shared" si="7"/>
      </c>
      <c r="N100" s="45">
        <f t="shared" si="8"/>
      </c>
      <c r="O100" s="37">
        <f t="shared" si="9"/>
      </c>
      <c r="P100" s="104">
        <f t="shared" si="10"/>
      </c>
      <c r="Q100" s="45">
        <f t="shared" si="11"/>
      </c>
    </row>
    <row r="101" spans="2:17" s="32" customFormat="1" ht="12">
      <c r="B101" s="21">
        <v>80</v>
      </c>
      <c r="C101" s="33"/>
      <c r="D101" s="40"/>
      <c r="E101" s="35"/>
      <c r="F101" s="35"/>
      <c r="G101" s="36"/>
      <c r="H101" s="36"/>
      <c r="I101" s="36"/>
      <c r="J101" s="36"/>
      <c r="K101" s="36"/>
      <c r="L101" s="37">
        <f t="shared" si="6"/>
      </c>
      <c r="M101" s="104">
        <f t="shared" si="7"/>
      </c>
      <c r="N101" s="45">
        <f t="shared" si="8"/>
      </c>
      <c r="O101" s="37">
        <f t="shared" si="9"/>
      </c>
      <c r="P101" s="104">
        <f t="shared" si="10"/>
      </c>
      <c r="Q101" s="45">
        <f t="shared" si="11"/>
      </c>
    </row>
    <row r="102" spans="2:17" s="32" customFormat="1" ht="12">
      <c r="B102" s="21">
        <v>81</v>
      </c>
      <c r="C102" s="33"/>
      <c r="D102" s="40"/>
      <c r="E102" s="35"/>
      <c r="F102" s="35"/>
      <c r="G102" s="36"/>
      <c r="H102" s="36"/>
      <c r="I102" s="36"/>
      <c r="J102" s="36"/>
      <c r="K102" s="36"/>
      <c r="L102" s="37">
        <f t="shared" si="6"/>
      </c>
      <c r="M102" s="104">
        <f t="shared" si="7"/>
      </c>
      <c r="N102" s="45">
        <f t="shared" si="8"/>
      </c>
      <c r="O102" s="37">
        <f t="shared" si="9"/>
      </c>
      <c r="P102" s="104">
        <f t="shared" si="10"/>
      </c>
      <c r="Q102" s="45">
        <f t="shared" si="11"/>
      </c>
    </row>
    <row r="103" spans="2:17" s="32" customFormat="1" ht="12">
      <c r="B103" s="21">
        <v>82</v>
      </c>
      <c r="C103" s="33"/>
      <c r="D103" s="40"/>
      <c r="E103" s="35"/>
      <c r="F103" s="35"/>
      <c r="G103" s="36"/>
      <c r="H103" s="36"/>
      <c r="I103" s="36"/>
      <c r="J103" s="36"/>
      <c r="K103" s="36"/>
      <c r="L103" s="37">
        <f t="shared" si="6"/>
      </c>
      <c r="M103" s="104">
        <f t="shared" si="7"/>
      </c>
      <c r="N103" s="45">
        <f t="shared" si="8"/>
      </c>
      <c r="O103" s="37">
        <f t="shared" si="9"/>
      </c>
      <c r="P103" s="104">
        <f t="shared" si="10"/>
      </c>
      <c r="Q103" s="45">
        <f t="shared" si="11"/>
      </c>
    </row>
    <row r="104" spans="2:17" s="32" customFormat="1" ht="12">
      <c r="B104" s="21">
        <v>83</v>
      </c>
      <c r="C104" s="33"/>
      <c r="D104" s="40"/>
      <c r="E104" s="35"/>
      <c r="F104" s="35"/>
      <c r="G104" s="36"/>
      <c r="H104" s="36"/>
      <c r="I104" s="36"/>
      <c r="J104" s="36"/>
      <c r="K104" s="36"/>
      <c r="L104" s="37">
        <f t="shared" si="6"/>
      </c>
      <c r="M104" s="104">
        <f t="shared" si="7"/>
      </c>
      <c r="N104" s="45">
        <f t="shared" si="8"/>
      </c>
      <c r="O104" s="37">
        <f t="shared" si="9"/>
      </c>
      <c r="P104" s="104">
        <f t="shared" si="10"/>
      </c>
      <c r="Q104" s="45">
        <f t="shared" si="11"/>
      </c>
    </row>
    <row r="105" spans="2:17" s="32" customFormat="1" ht="12">
      <c r="B105" s="21">
        <v>84</v>
      </c>
      <c r="C105" s="33"/>
      <c r="D105" s="40"/>
      <c r="E105" s="35"/>
      <c r="F105" s="35"/>
      <c r="G105" s="36"/>
      <c r="H105" s="36"/>
      <c r="I105" s="36"/>
      <c r="J105" s="36"/>
      <c r="K105" s="36"/>
      <c r="L105" s="37">
        <f t="shared" si="6"/>
      </c>
      <c r="M105" s="104">
        <f t="shared" si="7"/>
      </c>
      <c r="N105" s="45">
        <f t="shared" si="8"/>
      </c>
      <c r="O105" s="37">
        <f t="shared" si="9"/>
      </c>
      <c r="P105" s="104">
        <f t="shared" si="10"/>
      </c>
      <c r="Q105" s="45">
        <f t="shared" si="11"/>
      </c>
    </row>
    <row r="106" spans="2:17" s="32" customFormat="1" ht="12">
      <c r="B106" s="21">
        <v>85</v>
      </c>
      <c r="C106" s="33"/>
      <c r="D106" s="40"/>
      <c r="E106" s="35"/>
      <c r="F106" s="35"/>
      <c r="G106" s="36"/>
      <c r="H106" s="36"/>
      <c r="I106" s="36"/>
      <c r="J106" s="36"/>
      <c r="K106" s="36"/>
      <c r="L106" s="37">
        <f t="shared" si="6"/>
      </c>
      <c r="M106" s="104">
        <f t="shared" si="7"/>
      </c>
      <c r="N106" s="45">
        <f t="shared" si="8"/>
      </c>
      <c r="O106" s="37">
        <f t="shared" si="9"/>
      </c>
      <c r="P106" s="104">
        <f t="shared" si="10"/>
      </c>
      <c r="Q106" s="45">
        <f t="shared" si="11"/>
      </c>
    </row>
    <row r="107" spans="2:17" s="32" customFormat="1" ht="12">
      <c r="B107" s="21">
        <v>86</v>
      </c>
      <c r="C107" s="33"/>
      <c r="D107" s="40"/>
      <c r="E107" s="35"/>
      <c r="F107" s="35"/>
      <c r="G107" s="36"/>
      <c r="H107" s="36"/>
      <c r="I107" s="36"/>
      <c r="J107" s="36"/>
      <c r="K107" s="36"/>
      <c r="L107" s="37">
        <f t="shared" si="6"/>
      </c>
      <c r="M107" s="104">
        <f t="shared" si="7"/>
      </c>
      <c r="N107" s="45">
        <f t="shared" si="8"/>
      </c>
      <c r="O107" s="37">
        <f t="shared" si="9"/>
      </c>
      <c r="P107" s="104">
        <f t="shared" si="10"/>
      </c>
      <c r="Q107" s="45">
        <f t="shared" si="11"/>
      </c>
    </row>
    <row r="108" spans="2:17" s="32" customFormat="1" ht="12">
      <c r="B108" s="21">
        <v>87</v>
      </c>
      <c r="C108" s="33"/>
      <c r="D108" s="40"/>
      <c r="E108" s="35"/>
      <c r="F108" s="35"/>
      <c r="G108" s="36"/>
      <c r="H108" s="36"/>
      <c r="I108" s="36"/>
      <c r="J108" s="36"/>
      <c r="K108" s="36"/>
      <c r="L108" s="37">
        <f t="shared" si="6"/>
      </c>
      <c r="M108" s="104">
        <f t="shared" si="7"/>
      </c>
      <c r="N108" s="45">
        <f t="shared" si="8"/>
      </c>
      <c r="O108" s="37">
        <f t="shared" si="9"/>
      </c>
      <c r="P108" s="104">
        <f t="shared" si="10"/>
      </c>
      <c r="Q108" s="45">
        <f t="shared" si="11"/>
      </c>
    </row>
    <row r="109" spans="2:17" s="32" customFormat="1" ht="12">
      <c r="B109" s="21">
        <v>88</v>
      </c>
      <c r="C109" s="33"/>
      <c r="D109" s="40"/>
      <c r="E109" s="35"/>
      <c r="F109" s="35"/>
      <c r="G109" s="36"/>
      <c r="H109" s="36"/>
      <c r="I109" s="36"/>
      <c r="J109" s="36"/>
      <c r="K109" s="36"/>
      <c r="L109" s="37">
        <f t="shared" si="6"/>
      </c>
      <c r="M109" s="104">
        <f t="shared" si="7"/>
      </c>
      <c r="N109" s="45">
        <f t="shared" si="8"/>
      </c>
      <c r="O109" s="37">
        <f t="shared" si="9"/>
      </c>
      <c r="P109" s="104">
        <f t="shared" si="10"/>
      </c>
      <c r="Q109" s="45">
        <f t="shared" si="11"/>
      </c>
    </row>
    <row r="110" spans="2:17" s="32" customFormat="1" ht="12">
      <c r="B110" s="21">
        <v>89</v>
      </c>
      <c r="C110" s="33"/>
      <c r="D110" s="40"/>
      <c r="E110" s="35"/>
      <c r="F110" s="35"/>
      <c r="G110" s="36"/>
      <c r="H110" s="36"/>
      <c r="I110" s="36"/>
      <c r="J110" s="36"/>
      <c r="K110" s="36"/>
      <c r="L110" s="37">
        <f t="shared" si="6"/>
      </c>
      <c r="M110" s="104">
        <f t="shared" si="7"/>
      </c>
      <c r="N110" s="45">
        <f t="shared" si="8"/>
      </c>
      <c r="O110" s="37">
        <f t="shared" si="9"/>
      </c>
      <c r="P110" s="104">
        <f t="shared" si="10"/>
      </c>
      <c r="Q110" s="45">
        <f t="shared" si="11"/>
      </c>
    </row>
    <row r="111" spans="2:17" s="32" customFormat="1" ht="12">
      <c r="B111" s="21">
        <v>90</v>
      </c>
      <c r="C111" s="33"/>
      <c r="D111" s="40"/>
      <c r="E111" s="35"/>
      <c r="F111" s="35"/>
      <c r="G111" s="36"/>
      <c r="H111" s="36"/>
      <c r="I111" s="36"/>
      <c r="J111" s="36"/>
      <c r="K111" s="36"/>
      <c r="L111" s="37">
        <f t="shared" si="6"/>
      </c>
      <c r="M111" s="104">
        <f t="shared" si="7"/>
      </c>
      <c r="N111" s="45">
        <f t="shared" si="8"/>
      </c>
      <c r="O111" s="37">
        <f t="shared" si="9"/>
      </c>
      <c r="P111" s="104">
        <f t="shared" si="10"/>
      </c>
      <c r="Q111" s="45">
        <f t="shared" si="11"/>
      </c>
    </row>
    <row r="112" spans="2:17" s="32" customFormat="1" ht="12">
      <c r="B112" s="21">
        <v>91</v>
      </c>
      <c r="C112" s="33"/>
      <c r="D112" s="40"/>
      <c r="E112" s="35"/>
      <c r="F112" s="35"/>
      <c r="G112" s="36"/>
      <c r="H112" s="36"/>
      <c r="I112" s="36"/>
      <c r="J112" s="36"/>
      <c r="K112" s="36"/>
      <c r="L112" s="37">
        <f t="shared" si="6"/>
      </c>
      <c r="M112" s="104">
        <f t="shared" si="7"/>
      </c>
      <c r="N112" s="45">
        <f t="shared" si="8"/>
      </c>
      <c r="O112" s="37">
        <f t="shared" si="9"/>
      </c>
      <c r="P112" s="104">
        <f t="shared" si="10"/>
      </c>
      <c r="Q112" s="45">
        <f t="shared" si="11"/>
      </c>
    </row>
    <row r="113" spans="2:17" s="32" customFormat="1" ht="12">
      <c r="B113" s="21">
        <v>92</v>
      </c>
      <c r="C113" s="33"/>
      <c r="D113" s="40"/>
      <c r="E113" s="35"/>
      <c r="F113" s="35"/>
      <c r="G113" s="36"/>
      <c r="H113" s="36"/>
      <c r="I113" s="36"/>
      <c r="J113" s="36"/>
      <c r="K113" s="36"/>
      <c r="L113" s="37">
        <f t="shared" si="6"/>
      </c>
      <c r="M113" s="104">
        <f t="shared" si="7"/>
      </c>
      <c r="N113" s="45">
        <f t="shared" si="8"/>
      </c>
      <c r="O113" s="37">
        <f t="shared" si="9"/>
      </c>
      <c r="P113" s="104">
        <f t="shared" si="10"/>
      </c>
      <c r="Q113" s="45">
        <f t="shared" si="11"/>
      </c>
    </row>
    <row r="114" spans="2:17" s="32" customFormat="1" ht="12">
      <c r="B114" s="21">
        <v>93</v>
      </c>
      <c r="C114" s="33"/>
      <c r="D114" s="40"/>
      <c r="E114" s="35"/>
      <c r="F114" s="35"/>
      <c r="G114" s="36"/>
      <c r="H114" s="36"/>
      <c r="I114" s="36"/>
      <c r="J114" s="36"/>
      <c r="K114" s="36"/>
      <c r="L114" s="37">
        <f t="shared" si="6"/>
      </c>
      <c r="M114" s="104">
        <f t="shared" si="7"/>
      </c>
      <c r="N114" s="45">
        <f t="shared" si="8"/>
      </c>
      <c r="O114" s="37">
        <f t="shared" si="9"/>
      </c>
      <c r="P114" s="104">
        <f t="shared" si="10"/>
      </c>
      <c r="Q114" s="45">
        <f t="shared" si="11"/>
      </c>
    </row>
    <row r="115" spans="2:17" s="32" customFormat="1" ht="12">
      <c r="B115" s="21">
        <v>94</v>
      </c>
      <c r="C115" s="33"/>
      <c r="D115" s="40"/>
      <c r="E115" s="35"/>
      <c r="F115" s="35"/>
      <c r="G115" s="36"/>
      <c r="H115" s="36"/>
      <c r="I115" s="36"/>
      <c r="J115" s="36"/>
      <c r="K115" s="36"/>
      <c r="L115" s="37">
        <f t="shared" si="6"/>
      </c>
      <c r="M115" s="104">
        <f t="shared" si="7"/>
      </c>
      <c r="N115" s="45">
        <f t="shared" si="8"/>
      </c>
      <c r="O115" s="37">
        <f t="shared" si="9"/>
      </c>
      <c r="P115" s="104">
        <f t="shared" si="10"/>
      </c>
      <c r="Q115" s="45">
        <f t="shared" si="11"/>
      </c>
    </row>
    <row r="116" spans="2:17" s="32" customFormat="1" ht="12">
      <c r="B116" s="21">
        <v>95</v>
      </c>
      <c r="C116" s="33"/>
      <c r="D116" s="40"/>
      <c r="E116" s="35"/>
      <c r="F116" s="35"/>
      <c r="G116" s="36"/>
      <c r="H116" s="36"/>
      <c r="I116" s="36"/>
      <c r="J116" s="36"/>
      <c r="K116" s="36"/>
      <c r="L116" s="37">
        <f t="shared" si="6"/>
      </c>
      <c r="M116" s="104">
        <f t="shared" si="7"/>
      </c>
      <c r="N116" s="45">
        <f t="shared" si="8"/>
      </c>
      <c r="O116" s="37">
        <f t="shared" si="9"/>
      </c>
      <c r="P116" s="104">
        <f t="shared" si="10"/>
      </c>
      <c r="Q116" s="45">
        <f t="shared" si="11"/>
      </c>
    </row>
    <row r="117" spans="2:17" s="32" customFormat="1" ht="12">
      <c r="B117" s="21">
        <v>96</v>
      </c>
      <c r="C117" s="33"/>
      <c r="D117" s="40"/>
      <c r="E117" s="35"/>
      <c r="F117" s="35"/>
      <c r="G117" s="36"/>
      <c r="H117" s="36"/>
      <c r="I117" s="36"/>
      <c r="J117" s="36"/>
      <c r="K117" s="36"/>
      <c r="L117" s="37">
        <f t="shared" si="6"/>
      </c>
      <c r="M117" s="104">
        <f t="shared" si="7"/>
      </c>
      <c r="N117" s="45">
        <f t="shared" si="8"/>
      </c>
      <c r="O117" s="37">
        <f t="shared" si="9"/>
      </c>
      <c r="P117" s="104">
        <f t="shared" si="10"/>
      </c>
      <c r="Q117" s="45">
        <f t="shared" si="11"/>
      </c>
    </row>
    <row r="118" spans="2:17" s="32" customFormat="1" ht="12">
      <c r="B118" s="21">
        <v>97</v>
      </c>
      <c r="C118" s="33"/>
      <c r="D118" s="40"/>
      <c r="E118" s="35"/>
      <c r="F118" s="35"/>
      <c r="G118" s="36"/>
      <c r="H118" s="36"/>
      <c r="I118" s="36"/>
      <c r="J118" s="36"/>
      <c r="K118" s="36"/>
      <c r="L118" s="37">
        <f t="shared" si="6"/>
      </c>
      <c r="M118" s="104">
        <f t="shared" si="7"/>
      </c>
      <c r="N118" s="45">
        <f t="shared" si="8"/>
      </c>
      <c r="O118" s="37">
        <f t="shared" si="9"/>
      </c>
      <c r="P118" s="104">
        <f t="shared" si="10"/>
      </c>
      <c r="Q118" s="45">
        <f t="shared" si="11"/>
      </c>
    </row>
    <row r="119" spans="2:17" s="32" customFormat="1" ht="12">
      <c r="B119" s="21">
        <v>98</v>
      </c>
      <c r="C119" s="33"/>
      <c r="D119" s="40"/>
      <c r="E119" s="35"/>
      <c r="F119" s="35"/>
      <c r="G119" s="36"/>
      <c r="H119" s="36"/>
      <c r="I119" s="36"/>
      <c r="J119" s="36"/>
      <c r="K119" s="36"/>
      <c r="L119" s="37">
        <f t="shared" si="6"/>
      </c>
      <c r="M119" s="104">
        <f t="shared" si="7"/>
      </c>
      <c r="N119" s="45">
        <f t="shared" si="8"/>
      </c>
      <c r="O119" s="37">
        <f t="shared" si="9"/>
      </c>
      <c r="P119" s="104">
        <f t="shared" si="10"/>
      </c>
      <c r="Q119" s="45">
        <f t="shared" si="11"/>
      </c>
    </row>
    <row r="120" spans="2:17" s="32" customFormat="1" ht="12">
      <c r="B120" s="21">
        <v>99</v>
      </c>
      <c r="C120" s="33"/>
      <c r="D120" s="40"/>
      <c r="E120" s="35"/>
      <c r="F120" s="35"/>
      <c r="G120" s="36"/>
      <c r="H120" s="36"/>
      <c r="I120" s="36"/>
      <c r="J120" s="36"/>
      <c r="K120" s="36"/>
      <c r="L120" s="37">
        <f t="shared" si="6"/>
      </c>
      <c r="M120" s="104">
        <f t="shared" si="7"/>
      </c>
      <c r="N120" s="45">
        <f t="shared" si="8"/>
      </c>
      <c r="O120" s="37">
        <f t="shared" si="9"/>
      </c>
      <c r="P120" s="104">
        <f t="shared" si="10"/>
      </c>
      <c r="Q120" s="45">
        <f t="shared" si="11"/>
      </c>
    </row>
    <row r="121" spans="2:17" s="32" customFormat="1" ht="12">
      <c r="B121" s="21">
        <v>100</v>
      </c>
      <c r="C121" s="33"/>
      <c r="D121" s="40"/>
      <c r="E121" s="35"/>
      <c r="F121" s="35"/>
      <c r="G121" s="36"/>
      <c r="H121" s="36"/>
      <c r="I121" s="36"/>
      <c r="J121" s="36"/>
      <c r="K121" s="36"/>
      <c r="L121" s="37">
        <f t="shared" si="6"/>
      </c>
      <c r="M121" s="104">
        <f t="shared" si="7"/>
      </c>
      <c r="N121" s="45">
        <f t="shared" si="8"/>
      </c>
      <c r="O121" s="37">
        <f t="shared" si="9"/>
      </c>
      <c r="P121" s="104">
        <f t="shared" si="10"/>
      </c>
      <c r="Q121" s="45">
        <f t="shared" si="11"/>
      </c>
    </row>
    <row r="122" spans="2:17" s="32" customFormat="1" ht="12">
      <c r="B122" s="21">
        <v>101</v>
      </c>
      <c r="C122" s="33"/>
      <c r="D122" s="40"/>
      <c r="E122" s="35"/>
      <c r="F122" s="35"/>
      <c r="G122" s="36"/>
      <c r="H122" s="36"/>
      <c r="I122" s="36"/>
      <c r="J122" s="36"/>
      <c r="K122" s="36"/>
      <c r="L122" s="37">
        <f t="shared" si="6"/>
      </c>
      <c r="M122" s="104">
        <f t="shared" si="7"/>
      </c>
      <c r="N122" s="45">
        <f t="shared" si="8"/>
      </c>
      <c r="O122" s="37">
        <f t="shared" si="9"/>
      </c>
      <c r="P122" s="104">
        <f t="shared" si="10"/>
      </c>
      <c r="Q122" s="45">
        <f t="shared" si="11"/>
      </c>
    </row>
    <row r="123" spans="2:17" s="32" customFormat="1" ht="12">
      <c r="B123" s="21">
        <v>102</v>
      </c>
      <c r="C123" s="33"/>
      <c r="D123" s="40"/>
      <c r="E123" s="35"/>
      <c r="F123" s="35"/>
      <c r="G123" s="36"/>
      <c r="H123" s="36"/>
      <c r="I123" s="36"/>
      <c r="J123" s="36"/>
      <c r="K123" s="36"/>
      <c r="L123" s="37">
        <f t="shared" si="6"/>
      </c>
      <c r="M123" s="104">
        <f t="shared" si="7"/>
      </c>
      <c r="N123" s="45">
        <f t="shared" si="8"/>
      </c>
      <c r="O123" s="37">
        <f t="shared" si="9"/>
      </c>
      <c r="P123" s="104">
        <f t="shared" si="10"/>
      </c>
      <c r="Q123" s="45">
        <f t="shared" si="11"/>
      </c>
    </row>
    <row r="124" spans="2:17" s="32" customFormat="1" ht="12">
      <c r="B124" s="21">
        <v>103</v>
      </c>
      <c r="C124" s="33"/>
      <c r="D124" s="40"/>
      <c r="E124" s="35"/>
      <c r="F124" s="35"/>
      <c r="G124" s="36"/>
      <c r="H124" s="36"/>
      <c r="I124" s="36"/>
      <c r="J124" s="36"/>
      <c r="K124" s="36"/>
      <c r="L124" s="37">
        <f t="shared" si="6"/>
      </c>
      <c r="M124" s="104">
        <f t="shared" si="7"/>
      </c>
      <c r="N124" s="45">
        <f t="shared" si="8"/>
      </c>
      <c r="O124" s="37">
        <f t="shared" si="9"/>
      </c>
      <c r="P124" s="104">
        <f t="shared" si="10"/>
      </c>
      <c r="Q124" s="45">
        <f t="shared" si="11"/>
      </c>
    </row>
    <row r="125" spans="2:17" s="32" customFormat="1" ht="12">
      <c r="B125" s="21">
        <v>104</v>
      </c>
      <c r="C125" s="33"/>
      <c r="D125" s="40"/>
      <c r="E125" s="35"/>
      <c r="F125" s="35"/>
      <c r="G125" s="36"/>
      <c r="H125" s="36"/>
      <c r="I125" s="36"/>
      <c r="J125" s="36"/>
      <c r="K125" s="36"/>
      <c r="L125" s="37">
        <f t="shared" si="6"/>
      </c>
      <c r="M125" s="104">
        <f t="shared" si="7"/>
      </c>
      <c r="N125" s="45">
        <f t="shared" si="8"/>
      </c>
      <c r="O125" s="37">
        <f t="shared" si="9"/>
      </c>
      <c r="P125" s="104">
        <f t="shared" si="10"/>
      </c>
      <c r="Q125" s="45">
        <f t="shared" si="11"/>
      </c>
    </row>
    <row r="126" spans="2:17" s="32" customFormat="1" ht="12">
      <c r="B126" s="21">
        <v>105</v>
      </c>
      <c r="C126" s="33"/>
      <c r="D126" s="40"/>
      <c r="E126" s="35"/>
      <c r="F126" s="35"/>
      <c r="G126" s="36"/>
      <c r="H126" s="36"/>
      <c r="I126" s="36"/>
      <c r="J126" s="36"/>
      <c r="K126" s="36"/>
      <c r="L126" s="37">
        <f t="shared" si="6"/>
      </c>
      <c r="M126" s="104">
        <f t="shared" si="7"/>
      </c>
      <c r="N126" s="45">
        <f t="shared" si="8"/>
      </c>
      <c r="O126" s="37">
        <f t="shared" si="9"/>
      </c>
      <c r="P126" s="104">
        <f t="shared" si="10"/>
      </c>
      <c r="Q126" s="45">
        <f t="shared" si="11"/>
      </c>
    </row>
    <row r="127" spans="2:17" s="32" customFormat="1" ht="12">
      <c r="B127" s="21">
        <v>106</v>
      </c>
      <c r="C127" s="33"/>
      <c r="D127" s="40"/>
      <c r="E127" s="35"/>
      <c r="F127" s="35"/>
      <c r="G127" s="36"/>
      <c r="H127" s="36"/>
      <c r="I127" s="36"/>
      <c r="J127" s="36"/>
      <c r="K127" s="36"/>
      <c r="L127" s="37">
        <f t="shared" si="6"/>
      </c>
      <c r="M127" s="104">
        <f t="shared" si="7"/>
      </c>
      <c r="N127" s="45">
        <f t="shared" si="8"/>
      </c>
      <c r="O127" s="37">
        <f t="shared" si="9"/>
      </c>
      <c r="P127" s="104">
        <f t="shared" si="10"/>
      </c>
      <c r="Q127" s="45">
        <f t="shared" si="11"/>
      </c>
    </row>
    <row r="128" spans="2:17" s="32" customFormat="1" ht="12">
      <c r="B128" s="21">
        <v>107</v>
      </c>
      <c r="C128" s="33"/>
      <c r="D128" s="40"/>
      <c r="E128" s="35"/>
      <c r="F128" s="35"/>
      <c r="G128" s="36"/>
      <c r="H128" s="36"/>
      <c r="I128" s="36"/>
      <c r="J128" s="36"/>
      <c r="K128" s="36"/>
      <c r="L128" s="37">
        <f t="shared" si="6"/>
      </c>
      <c r="M128" s="104">
        <f t="shared" si="7"/>
      </c>
      <c r="N128" s="45">
        <f t="shared" si="8"/>
      </c>
      <c r="O128" s="37">
        <f t="shared" si="9"/>
      </c>
      <c r="P128" s="104">
        <f t="shared" si="10"/>
      </c>
      <c r="Q128" s="45">
        <f t="shared" si="11"/>
      </c>
    </row>
    <row r="129" spans="2:17" s="32" customFormat="1" ht="12">
      <c r="B129" s="21">
        <v>108</v>
      </c>
      <c r="C129" s="33"/>
      <c r="D129" s="40"/>
      <c r="E129" s="35"/>
      <c r="F129" s="35"/>
      <c r="G129" s="36"/>
      <c r="H129" s="36"/>
      <c r="I129" s="36"/>
      <c r="J129" s="36"/>
      <c r="K129" s="36"/>
      <c r="L129" s="37">
        <f t="shared" si="6"/>
      </c>
      <c r="M129" s="104">
        <f t="shared" si="7"/>
      </c>
      <c r="N129" s="45">
        <f t="shared" si="8"/>
      </c>
      <c r="O129" s="37">
        <f t="shared" si="9"/>
      </c>
      <c r="P129" s="104">
        <f t="shared" si="10"/>
      </c>
      <c r="Q129" s="45">
        <f t="shared" si="11"/>
      </c>
    </row>
    <row r="130" spans="2:17" s="32" customFormat="1" ht="12">
      <c r="B130" s="21">
        <v>109</v>
      </c>
      <c r="C130" s="33"/>
      <c r="D130" s="40"/>
      <c r="E130" s="35"/>
      <c r="F130" s="35"/>
      <c r="G130" s="36"/>
      <c r="H130" s="36"/>
      <c r="I130" s="36"/>
      <c r="J130" s="36"/>
      <c r="K130" s="36"/>
      <c r="L130" s="37">
        <f t="shared" si="6"/>
      </c>
      <c r="M130" s="104">
        <f t="shared" si="7"/>
      </c>
      <c r="N130" s="45">
        <f t="shared" si="8"/>
      </c>
      <c r="O130" s="37">
        <f t="shared" si="9"/>
      </c>
      <c r="P130" s="104">
        <f t="shared" si="10"/>
      </c>
      <c r="Q130" s="45">
        <f t="shared" si="11"/>
      </c>
    </row>
    <row r="131" spans="2:17" s="32" customFormat="1" ht="12">
      <c r="B131" s="21">
        <v>110</v>
      </c>
      <c r="C131" s="33"/>
      <c r="D131" s="40"/>
      <c r="E131" s="35"/>
      <c r="F131" s="35"/>
      <c r="G131" s="36"/>
      <c r="H131" s="36"/>
      <c r="I131" s="36"/>
      <c r="J131" s="36"/>
      <c r="K131" s="36"/>
      <c r="L131" s="37">
        <f t="shared" si="6"/>
      </c>
      <c r="M131" s="104">
        <f t="shared" si="7"/>
      </c>
      <c r="N131" s="45">
        <f t="shared" si="8"/>
      </c>
      <c r="O131" s="37">
        <f t="shared" si="9"/>
      </c>
      <c r="P131" s="104">
        <f t="shared" si="10"/>
      </c>
      <c r="Q131" s="45">
        <f t="shared" si="11"/>
      </c>
    </row>
    <row r="132" spans="2:17" s="32" customFormat="1" ht="12">
      <c r="B132" s="21">
        <v>111</v>
      </c>
      <c r="C132" s="33"/>
      <c r="D132" s="40"/>
      <c r="E132" s="35"/>
      <c r="F132" s="35"/>
      <c r="G132" s="36"/>
      <c r="H132" s="36"/>
      <c r="I132" s="36"/>
      <c r="J132" s="36"/>
      <c r="K132" s="36"/>
      <c r="L132" s="37">
        <f t="shared" si="6"/>
      </c>
      <c r="M132" s="104">
        <f t="shared" si="7"/>
      </c>
      <c r="N132" s="45">
        <f t="shared" si="8"/>
      </c>
      <c r="O132" s="37">
        <f t="shared" si="9"/>
      </c>
      <c r="P132" s="104">
        <f t="shared" si="10"/>
      </c>
      <c r="Q132" s="45">
        <f t="shared" si="11"/>
      </c>
    </row>
    <row r="133" spans="2:17" s="32" customFormat="1" ht="12">
      <c r="B133" s="21">
        <v>112</v>
      </c>
      <c r="C133" s="33"/>
      <c r="D133" s="40"/>
      <c r="E133" s="35"/>
      <c r="F133" s="35"/>
      <c r="G133" s="36"/>
      <c r="H133" s="36"/>
      <c r="I133" s="36"/>
      <c r="J133" s="36"/>
      <c r="K133" s="36"/>
      <c r="L133" s="37">
        <f t="shared" si="6"/>
      </c>
      <c r="M133" s="104">
        <f t="shared" si="7"/>
      </c>
      <c r="N133" s="45">
        <f t="shared" si="8"/>
      </c>
      <c r="O133" s="37">
        <f t="shared" si="9"/>
      </c>
      <c r="P133" s="104">
        <f t="shared" si="10"/>
      </c>
      <c r="Q133" s="45">
        <f t="shared" si="11"/>
      </c>
    </row>
    <row r="134" spans="2:17" s="32" customFormat="1" ht="12">
      <c r="B134" s="21">
        <v>113</v>
      </c>
      <c r="C134" s="33"/>
      <c r="D134" s="40"/>
      <c r="E134" s="35"/>
      <c r="F134" s="35"/>
      <c r="G134" s="36"/>
      <c r="H134" s="36"/>
      <c r="I134" s="36"/>
      <c r="J134" s="36"/>
      <c r="K134" s="36"/>
      <c r="L134" s="37">
        <f t="shared" si="6"/>
      </c>
      <c r="M134" s="104">
        <f t="shared" si="7"/>
      </c>
      <c r="N134" s="45">
        <f t="shared" si="8"/>
      </c>
      <c r="O134" s="37">
        <f t="shared" si="9"/>
      </c>
      <c r="P134" s="104">
        <f t="shared" si="10"/>
      </c>
      <c r="Q134" s="45">
        <f t="shared" si="11"/>
      </c>
    </row>
    <row r="135" spans="2:17" s="32" customFormat="1" ht="12">
      <c r="B135" s="21">
        <v>114</v>
      </c>
      <c r="C135" s="33"/>
      <c r="D135" s="40"/>
      <c r="E135" s="35"/>
      <c r="F135" s="35"/>
      <c r="G135" s="36"/>
      <c r="H135" s="36"/>
      <c r="I135" s="36"/>
      <c r="J135" s="36"/>
      <c r="K135" s="36"/>
      <c r="L135" s="37">
        <f t="shared" si="6"/>
      </c>
      <c r="M135" s="104">
        <f t="shared" si="7"/>
      </c>
      <c r="N135" s="45">
        <f t="shared" si="8"/>
      </c>
      <c r="O135" s="37">
        <f t="shared" si="9"/>
      </c>
      <c r="P135" s="104">
        <f t="shared" si="10"/>
      </c>
      <c r="Q135" s="45">
        <f t="shared" si="11"/>
      </c>
    </row>
    <row r="136" spans="2:17" s="32" customFormat="1" ht="12">
      <c r="B136" s="21">
        <v>115</v>
      </c>
      <c r="C136" s="33"/>
      <c r="D136" s="40"/>
      <c r="E136" s="35"/>
      <c r="F136" s="35"/>
      <c r="G136" s="36"/>
      <c r="H136" s="36"/>
      <c r="I136" s="36"/>
      <c r="J136" s="36"/>
      <c r="K136" s="36"/>
      <c r="L136" s="37">
        <f t="shared" si="6"/>
      </c>
      <c r="M136" s="104">
        <f t="shared" si="7"/>
      </c>
      <c r="N136" s="45">
        <f t="shared" si="8"/>
      </c>
      <c r="O136" s="37">
        <f t="shared" si="9"/>
      </c>
      <c r="P136" s="104">
        <f t="shared" si="10"/>
      </c>
      <c r="Q136" s="45">
        <f t="shared" si="11"/>
      </c>
    </row>
    <row r="137" spans="2:17" s="32" customFormat="1" ht="12">
      <c r="B137" s="21">
        <v>116</v>
      </c>
      <c r="C137" s="33"/>
      <c r="D137" s="40"/>
      <c r="E137" s="35"/>
      <c r="F137" s="35"/>
      <c r="G137" s="36"/>
      <c r="H137" s="36"/>
      <c r="I137" s="36"/>
      <c r="J137" s="36"/>
      <c r="K137" s="36"/>
      <c r="L137" s="37">
        <f t="shared" si="6"/>
      </c>
      <c r="M137" s="104">
        <f t="shared" si="7"/>
      </c>
      <c r="N137" s="45">
        <f t="shared" si="8"/>
      </c>
      <c r="O137" s="37">
        <f t="shared" si="9"/>
      </c>
      <c r="P137" s="104">
        <f t="shared" si="10"/>
      </c>
      <c r="Q137" s="45">
        <f t="shared" si="11"/>
      </c>
    </row>
    <row r="138" spans="2:17" s="32" customFormat="1" ht="12">
      <c r="B138" s="21">
        <v>117</v>
      </c>
      <c r="C138" s="33"/>
      <c r="D138" s="40"/>
      <c r="E138" s="35"/>
      <c r="F138" s="35"/>
      <c r="G138" s="36"/>
      <c r="H138" s="36"/>
      <c r="I138" s="36"/>
      <c r="J138" s="36"/>
      <c r="K138" s="36"/>
      <c r="L138" s="37">
        <f t="shared" si="6"/>
      </c>
      <c r="M138" s="104">
        <f t="shared" si="7"/>
      </c>
      <c r="N138" s="45">
        <f t="shared" si="8"/>
      </c>
      <c r="O138" s="37">
        <f t="shared" si="9"/>
      </c>
      <c r="P138" s="104">
        <f t="shared" si="10"/>
      </c>
      <c r="Q138" s="45">
        <f t="shared" si="11"/>
      </c>
    </row>
    <row r="139" spans="2:17" s="32" customFormat="1" ht="12">
      <c r="B139" s="21">
        <v>118</v>
      </c>
      <c r="C139" s="33"/>
      <c r="D139" s="40"/>
      <c r="E139" s="35"/>
      <c r="F139" s="35"/>
      <c r="G139" s="36"/>
      <c r="H139" s="36"/>
      <c r="I139" s="36"/>
      <c r="J139" s="36"/>
      <c r="K139" s="36"/>
      <c r="L139" s="37">
        <f t="shared" si="6"/>
      </c>
      <c r="M139" s="104">
        <f t="shared" si="7"/>
      </c>
      <c r="N139" s="45">
        <f t="shared" si="8"/>
      </c>
      <c r="O139" s="37">
        <f t="shared" si="9"/>
      </c>
      <c r="P139" s="104">
        <f t="shared" si="10"/>
      </c>
      <c r="Q139" s="45">
        <f t="shared" si="11"/>
      </c>
    </row>
    <row r="140" spans="2:17" s="32" customFormat="1" ht="12">
      <c r="B140" s="21">
        <v>119</v>
      </c>
      <c r="C140" s="33"/>
      <c r="D140" s="40"/>
      <c r="E140" s="35"/>
      <c r="F140" s="35"/>
      <c r="G140" s="36"/>
      <c r="H140" s="36"/>
      <c r="I140" s="36"/>
      <c r="J140" s="36"/>
      <c r="K140" s="36"/>
      <c r="L140" s="37">
        <f t="shared" si="6"/>
      </c>
      <c r="M140" s="104">
        <f t="shared" si="7"/>
      </c>
      <c r="N140" s="45">
        <f t="shared" si="8"/>
      </c>
      <c r="O140" s="37">
        <f t="shared" si="9"/>
      </c>
      <c r="P140" s="104">
        <f t="shared" si="10"/>
      </c>
      <c r="Q140" s="45">
        <f t="shared" si="11"/>
      </c>
    </row>
    <row r="141" spans="2:17" s="32" customFormat="1" ht="12">
      <c r="B141" s="21">
        <v>120</v>
      </c>
      <c r="C141" s="33"/>
      <c r="D141" s="40"/>
      <c r="E141" s="35"/>
      <c r="F141" s="35"/>
      <c r="G141" s="36"/>
      <c r="H141" s="36"/>
      <c r="I141" s="36"/>
      <c r="J141" s="36"/>
      <c r="K141" s="36"/>
      <c r="L141" s="37">
        <f t="shared" si="6"/>
      </c>
      <c r="M141" s="104">
        <f t="shared" si="7"/>
      </c>
      <c r="N141" s="45">
        <f t="shared" si="8"/>
      </c>
      <c r="O141" s="37">
        <f t="shared" si="9"/>
      </c>
      <c r="P141" s="104">
        <f t="shared" si="10"/>
      </c>
      <c r="Q141" s="45">
        <f t="shared" si="11"/>
      </c>
    </row>
    <row r="142" spans="2:17" s="32" customFormat="1" ht="12">
      <c r="B142" s="21">
        <v>121</v>
      </c>
      <c r="C142" s="33"/>
      <c r="D142" s="40"/>
      <c r="E142" s="35"/>
      <c r="F142" s="35"/>
      <c r="G142" s="36"/>
      <c r="H142" s="36"/>
      <c r="I142" s="36"/>
      <c r="J142" s="36"/>
      <c r="K142" s="36"/>
      <c r="L142" s="37">
        <f t="shared" si="6"/>
      </c>
      <c r="M142" s="104">
        <f t="shared" si="7"/>
      </c>
      <c r="N142" s="45">
        <f t="shared" si="8"/>
      </c>
      <c r="O142" s="37">
        <f t="shared" si="9"/>
      </c>
      <c r="P142" s="104">
        <f t="shared" si="10"/>
      </c>
      <c r="Q142" s="45">
        <f t="shared" si="11"/>
      </c>
    </row>
    <row r="143" spans="2:17" s="32" customFormat="1" ht="12">
      <c r="B143" s="21">
        <v>122</v>
      </c>
      <c r="C143" s="33"/>
      <c r="D143" s="40"/>
      <c r="E143" s="35"/>
      <c r="F143" s="35"/>
      <c r="G143" s="36"/>
      <c r="H143" s="36"/>
      <c r="I143" s="36"/>
      <c r="J143" s="36"/>
      <c r="K143" s="36"/>
      <c r="L143" s="37">
        <f t="shared" si="6"/>
      </c>
      <c r="M143" s="104">
        <f t="shared" si="7"/>
      </c>
      <c r="N143" s="45">
        <f t="shared" si="8"/>
      </c>
      <c r="O143" s="37">
        <f t="shared" si="9"/>
      </c>
      <c r="P143" s="104">
        <f t="shared" si="10"/>
      </c>
      <c r="Q143" s="45">
        <f t="shared" si="11"/>
      </c>
    </row>
    <row r="144" spans="2:17" s="32" customFormat="1" ht="12">
      <c r="B144" s="21">
        <v>123</v>
      </c>
      <c r="C144" s="33"/>
      <c r="D144" s="40"/>
      <c r="E144" s="35"/>
      <c r="F144" s="35"/>
      <c r="G144" s="36"/>
      <c r="H144" s="36"/>
      <c r="I144" s="36"/>
      <c r="J144" s="36"/>
      <c r="K144" s="36"/>
      <c r="L144" s="37">
        <f t="shared" si="6"/>
      </c>
      <c r="M144" s="104">
        <f t="shared" si="7"/>
      </c>
      <c r="N144" s="45">
        <f t="shared" si="8"/>
      </c>
      <c r="O144" s="37">
        <f t="shared" si="9"/>
      </c>
      <c r="P144" s="104">
        <f t="shared" si="10"/>
      </c>
      <c r="Q144" s="45">
        <f t="shared" si="11"/>
      </c>
    </row>
    <row r="145" spans="2:17" s="32" customFormat="1" ht="12">
      <c r="B145" s="21">
        <v>124</v>
      </c>
      <c r="C145" s="33"/>
      <c r="D145" s="40"/>
      <c r="E145" s="35"/>
      <c r="F145" s="35"/>
      <c r="G145" s="36"/>
      <c r="H145" s="36"/>
      <c r="I145" s="36"/>
      <c r="J145" s="36"/>
      <c r="K145" s="36"/>
      <c r="L145" s="37">
        <f t="shared" si="6"/>
      </c>
      <c r="M145" s="104">
        <f t="shared" si="7"/>
      </c>
      <c r="N145" s="45">
        <f t="shared" si="8"/>
      </c>
      <c r="O145" s="37">
        <f t="shared" si="9"/>
      </c>
      <c r="P145" s="104">
        <f t="shared" si="10"/>
      </c>
      <c r="Q145" s="45">
        <f t="shared" si="11"/>
      </c>
    </row>
    <row r="146" spans="2:17" s="32" customFormat="1" ht="12">
      <c r="B146" s="21">
        <v>125</v>
      </c>
      <c r="C146" s="33"/>
      <c r="D146" s="40"/>
      <c r="E146" s="35"/>
      <c r="F146" s="35"/>
      <c r="G146" s="36"/>
      <c r="H146" s="36"/>
      <c r="I146" s="36"/>
      <c r="J146" s="36"/>
      <c r="K146" s="36"/>
      <c r="L146" s="37">
        <f t="shared" si="6"/>
      </c>
      <c r="M146" s="104">
        <f t="shared" si="7"/>
      </c>
      <c r="N146" s="45">
        <f t="shared" si="8"/>
      </c>
      <c r="O146" s="37">
        <f t="shared" si="9"/>
      </c>
      <c r="P146" s="104">
        <f t="shared" si="10"/>
      </c>
      <c r="Q146" s="45">
        <f t="shared" si="11"/>
      </c>
    </row>
    <row r="147" spans="2:17" s="32" customFormat="1" ht="12">
      <c r="B147" s="21">
        <v>126</v>
      </c>
      <c r="C147" s="33"/>
      <c r="D147" s="40"/>
      <c r="E147" s="35"/>
      <c r="F147" s="35"/>
      <c r="G147" s="36"/>
      <c r="H147" s="36"/>
      <c r="I147" s="36"/>
      <c r="J147" s="36"/>
      <c r="K147" s="36"/>
      <c r="L147" s="37">
        <f t="shared" si="6"/>
      </c>
      <c r="M147" s="104">
        <f t="shared" si="7"/>
      </c>
      <c r="N147" s="45">
        <f t="shared" si="8"/>
      </c>
      <c r="O147" s="37">
        <f t="shared" si="9"/>
      </c>
      <c r="P147" s="104">
        <f t="shared" si="10"/>
      </c>
      <c r="Q147" s="45">
        <f t="shared" si="11"/>
      </c>
    </row>
    <row r="148" spans="2:17" s="32" customFormat="1" ht="12">
      <c r="B148" s="21">
        <v>127</v>
      </c>
      <c r="C148" s="33"/>
      <c r="D148" s="40"/>
      <c r="E148" s="35"/>
      <c r="F148" s="35"/>
      <c r="G148" s="36"/>
      <c r="H148" s="36"/>
      <c r="I148" s="36"/>
      <c r="J148" s="36"/>
      <c r="K148" s="36"/>
      <c r="L148" s="37">
        <f t="shared" si="6"/>
      </c>
      <c r="M148" s="104">
        <f t="shared" si="7"/>
      </c>
      <c r="N148" s="45">
        <f t="shared" si="8"/>
      </c>
      <c r="O148" s="37">
        <f t="shared" si="9"/>
      </c>
      <c r="P148" s="104">
        <f t="shared" si="10"/>
      </c>
      <c r="Q148" s="45">
        <f t="shared" si="11"/>
      </c>
    </row>
    <row r="149" spans="2:17" s="32" customFormat="1" ht="12">
      <c r="B149" s="21">
        <v>128</v>
      </c>
      <c r="C149" s="33"/>
      <c r="D149" s="40"/>
      <c r="E149" s="35"/>
      <c r="F149" s="35"/>
      <c r="G149" s="36"/>
      <c r="H149" s="36"/>
      <c r="I149" s="36"/>
      <c r="J149" s="36"/>
      <c r="K149" s="36"/>
      <c r="L149" s="37">
        <f t="shared" si="6"/>
      </c>
      <c r="M149" s="104">
        <f t="shared" si="7"/>
      </c>
      <c r="N149" s="45">
        <f t="shared" si="8"/>
      </c>
      <c r="O149" s="37">
        <f t="shared" si="9"/>
      </c>
      <c r="P149" s="104">
        <f t="shared" si="10"/>
      </c>
      <c r="Q149" s="45">
        <f t="shared" si="11"/>
      </c>
    </row>
    <row r="150" spans="2:17" s="32" customFormat="1" ht="12">
      <c r="B150" s="21">
        <v>129</v>
      </c>
      <c r="C150" s="33"/>
      <c r="D150" s="40"/>
      <c r="E150" s="35"/>
      <c r="F150" s="35"/>
      <c r="G150" s="36"/>
      <c r="H150" s="36"/>
      <c r="I150" s="36"/>
      <c r="J150" s="36"/>
      <c r="K150" s="36"/>
      <c r="L150" s="37">
        <f t="shared" si="6"/>
      </c>
      <c r="M150" s="104">
        <f t="shared" si="7"/>
      </c>
      <c r="N150" s="45">
        <f t="shared" si="8"/>
      </c>
      <c r="O150" s="37">
        <f t="shared" si="9"/>
      </c>
      <c r="P150" s="104">
        <f t="shared" si="10"/>
      </c>
      <c r="Q150" s="45">
        <f t="shared" si="11"/>
      </c>
    </row>
    <row r="151" spans="2:17" s="32" customFormat="1" ht="12">
      <c r="B151" s="21">
        <v>130</v>
      </c>
      <c r="C151" s="33"/>
      <c r="D151" s="40"/>
      <c r="E151" s="35"/>
      <c r="F151" s="35"/>
      <c r="G151" s="36"/>
      <c r="H151" s="36"/>
      <c r="I151" s="36"/>
      <c r="J151" s="36"/>
      <c r="K151" s="36"/>
      <c r="L151" s="37">
        <f aca="true" t="shared" si="12" ref="L151:L214">+IF(G151="","",IF(J151="",G151+90,""))</f>
      </c>
      <c r="M151" s="104">
        <f aca="true" t="shared" si="13" ref="M151:M214">+IF(L151="","",IF(N151="",IF((L151-20)&lt;$O$3,"注意",""),""))</f>
      </c>
      <c r="N151" s="45">
        <f aca="true" t="shared" si="14" ref="N151:N214">+IF(L151="","",IF(L151&lt;$O$3,"請求",""))</f>
      </c>
      <c r="O151" s="37">
        <f aca="true" t="shared" si="15" ref="O151:O214">+IF(G151="","",IF(K151="",G151+180,""))</f>
      </c>
      <c r="P151" s="104">
        <f aca="true" t="shared" si="16" ref="P151:P214">+IF(O151="","",IF(Q151="",IF((O151-20)&lt;$O$3,"注意",""),""))</f>
      </c>
      <c r="Q151" s="45">
        <f aca="true" t="shared" si="17" ref="Q151:Q214">+IF(O151="","",IF(O151&lt;$O$3,"請求",""))</f>
      </c>
    </row>
    <row r="152" spans="2:17" s="32" customFormat="1" ht="12">
      <c r="B152" s="21">
        <v>131</v>
      </c>
      <c r="C152" s="33"/>
      <c r="D152" s="40"/>
      <c r="E152" s="35"/>
      <c r="F152" s="35"/>
      <c r="G152" s="36"/>
      <c r="H152" s="36"/>
      <c r="I152" s="36"/>
      <c r="J152" s="36"/>
      <c r="K152" s="36"/>
      <c r="L152" s="37">
        <f t="shared" si="12"/>
      </c>
      <c r="M152" s="104">
        <f t="shared" si="13"/>
      </c>
      <c r="N152" s="45">
        <f t="shared" si="14"/>
      </c>
      <c r="O152" s="37">
        <f t="shared" si="15"/>
      </c>
      <c r="P152" s="104">
        <f t="shared" si="16"/>
      </c>
      <c r="Q152" s="45">
        <f t="shared" si="17"/>
      </c>
    </row>
    <row r="153" spans="2:17" s="32" customFormat="1" ht="12">
      <c r="B153" s="21">
        <v>132</v>
      </c>
      <c r="C153" s="33"/>
      <c r="D153" s="40"/>
      <c r="E153" s="35"/>
      <c r="F153" s="35"/>
      <c r="G153" s="36"/>
      <c r="H153" s="36"/>
      <c r="I153" s="36"/>
      <c r="J153" s="36"/>
      <c r="K153" s="36"/>
      <c r="L153" s="37">
        <f t="shared" si="12"/>
      </c>
      <c r="M153" s="104">
        <f t="shared" si="13"/>
      </c>
      <c r="N153" s="45">
        <f t="shared" si="14"/>
      </c>
      <c r="O153" s="37">
        <f t="shared" si="15"/>
      </c>
      <c r="P153" s="104">
        <f t="shared" si="16"/>
      </c>
      <c r="Q153" s="45">
        <f t="shared" si="17"/>
      </c>
    </row>
    <row r="154" spans="2:17" s="32" customFormat="1" ht="12">
      <c r="B154" s="21">
        <v>133</v>
      </c>
      <c r="C154" s="33"/>
      <c r="D154" s="40"/>
      <c r="E154" s="35"/>
      <c r="F154" s="35"/>
      <c r="G154" s="36"/>
      <c r="H154" s="36"/>
      <c r="I154" s="36"/>
      <c r="J154" s="36"/>
      <c r="K154" s="36"/>
      <c r="L154" s="37">
        <f t="shared" si="12"/>
      </c>
      <c r="M154" s="104">
        <f t="shared" si="13"/>
      </c>
      <c r="N154" s="45">
        <f t="shared" si="14"/>
      </c>
      <c r="O154" s="37">
        <f t="shared" si="15"/>
      </c>
      <c r="P154" s="104">
        <f t="shared" si="16"/>
      </c>
      <c r="Q154" s="45">
        <f t="shared" si="17"/>
      </c>
    </row>
    <row r="155" spans="2:17" s="32" customFormat="1" ht="12">
      <c r="B155" s="21">
        <v>134</v>
      </c>
      <c r="C155" s="33"/>
      <c r="D155" s="40"/>
      <c r="E155" s="35"/>
      <c r="F155" s="35"/>
      <c r="G155" s="36"/>
      <c r="H155" s="36"/>
      <c r="I155" s="36"/>
      <c r="J155" s="36"/>
      <c r="K155" s="36"/>
      <c r="L155" s="37">
        <f t="shared" si="12"/>
      </c>
      <c r="M155" s="104">
        <f t="shared" si="13"/>
      </c>
      <c r="N155" s="45">
        <f t="shared" si="14"/>
      </c>
      <c r="O155" s="37">
        <f t="shared" si="15"/>
      </c>
      <c r="P155" s="104">
        <f t="shared" si="16"/>
      </c>
      <c r="Q155" s="45">
        <f t="shared" si="17"/>
      </c>
    </row>
    <row r="156" spans="2:17" s="32" customFormat="1" ht="12">
      <c r="B156" s="21">
        <v>135</v>
      </c>
      <c r="C156" s="33"/>
      <c r="D156" s="40"/>
      <c r="E156" s="35"/>
      <c r="F156" s="35"/>
      <c r="G156" s="36"/>
      <c r="H156" s="36"/>
      <c r="I156" s="36"/>
      <c r="J156" s="36"/>
      <c r="K156" s="36"/>
      <c r="L156" s="37">
        <f t="shared" si="12"/>
      </c>
      <c r="M156" s="104">
        <f t="shared" si="13"/>
      </c>
      <c r="N156" s="45">
        <f t="shared" si="14"/>
      </c>
      <c r="O156" s="37">
        <f t="shared" si="15"/>
      </c>
      <c r="P156" s="104">
        <f t="shared" si="16"/>
      </c>
      <c r="Q156" s="45">
        <f t="shared" si="17"/>
      </c>
    </row>
    <row r="157" spans="2:17" s="32" customFormat="1" ht="12">
      <c r="B157" s="21">
        <v>136</v>
      </c>
      <c r="C157" s="33"/>
      <c r="D157" s="40"/>
      <c r="E157" s="35"/>
      <c r="F157" s="35"/>
      <c r="G157" s="36"/>
      <c r="H157" s="36"/>
      <c r="I157" s="36"/>
      <c r="J157" s="36"/>
      <c r="K157" s="36"/>
      <c r="L157" s="37">
        <f t="shared" si="12"/>
      </c>
      <c r="M157" s="104">
        <f t="shared" si="13"/>
      </c>
      <c r="N157" s="45">
        <f t="shared" si="14"/>
      </c>
      <c r="O157" s="37">
        <f t="shared" si="15"/>
      </c>
      <c r="P157" s="104">
        <f t="shared" si="16"/>
      </c>
      <c r="Q157" s="45">
        <f t="shared" si="17"/>
      </c>
    </row>
    <row r="158" spans="2:17" s="32" customFormat="1" ht="12">
      <c r="B158" s="21">
        <v>137</v>
      </c>
      <c r="C158" s="33"/>
      <c r="D158" s="40"/>
      <c r="E158" s="35"/>
      <c r="F158" s="35"/>
      <c r="G158" s="36"/>
      <c r="H158" s="36"/>
      <c r="I158" s="36"/>
      <c r="J158" s="36"/>
      <c r="K158" s="36"/>
      <c r="L158" s="37">
        <f t="shared" si="12"/>
      </c>
      <c r="M158" s="104">
        <f t="shared" si="13"/>
      </c>
      <c r="N158" s="45">
        <f t="shared" si="14"/>
      </c>
      <c r="O158" s="37">
        <f t="shared" si="15"/>
      </c>
      <c r="P158" s="104">
        <f t="shared" si="16"/>
      </c>
      <c r="Q158" s="45">
        <f t="shared" si="17"/>
      </c>
    </row>
    <row r="159" spans="2:17" s="32" customFormat="1" ht="12">
      <c r="B159" s="21">
        <v>138</v>
      </c>
      <c r="C159" s="33"/>
      <c r="D159" s="40"/>
      <c r="E159" s="35"/>
      <c r="F159" s="35"/>
      <c r="G159" s="36"/>
      <c r="H159" s="36"/>
      <c r="I159" s="36"/>
      <c r="J159" s="36"/>
      <c r="K159" s="36"/>
      <c r="L159" s="37">
        <f t="shared" si="12"/>
      </c>
      <c r="M159" s="104">
        <f t="shared" si="13"/>
      </c>
      <c r="N159" s="45">
        <f t="shared" si="14"/>
      </c>
      <c r="O159" s="37">
        <f t="shared" si="15"/>
      </c>
      <c r="P159" s="104">
        <f t="shared" si="16"/>
      </c>
      <c r="Q159" s="45">
        <f t="shared" si="17"/>
      </c>
    </row>
    <row r="160" spans="2:17" s="32" customFormat="1" ht="12">
      <c r="B160" s="21">
        <v>139</v>
      </c>
      <c r="C160" s="33"/>
      <c r="D160" s="40"/>
      <c r="E160" s="35"/>
      <c r="F160" s="35"/>
      <c r="G160" s="36"/>
      <c r="H160" s="36"/>
      <c r="I160" s="36"/>
      <c r="J160" s="36"/>
      <c r="K160" s="36"/>
      <c r="L160" s="37">
        <f t="shared" si="12"/>
      </c>
      <c r="M160" s="104">
        <f t="shared" si="13"/>
      </c>
      <c r="N160" s="45">
        <f t="shared" si="14"/>
      </c>
      <c r="O160" s="37">
        <f t="shared" si="15"/>
      </c>
      <c r="P160" s="104">
        <f t="shared" si="16"/>
      </c>
      <c r="Q160" s="45">
        <f t="shared" si="17"/>
      </c>
    </row>
    <row r="161" spans="2:17" s="32" customFormat="1" ht="12">
      <c r="B161" s="21">
        <v>140</v>
      </c>
      <c r="C161" s="33"/>
      <c r="D161" s="40"/>
      <c r="E161" s="35"/>
      <c r="F161" s="35"/>
      <c r="G161" s="36"/>
      <c r="H161" s="36"/>
      <c r="I161" s="36"/>
      <c r="J161" s="36"/>
      <c r="K161" s="36"/>
      <c r="L161" s="37">
        <f t="shared" si="12"/>
      </c>
      <c r="M161" s="104">
        <f t="shared" si="13"/>
      </c>
      <c r="N161" s="45">
        <f t="shared" si="14"/>
      </c>
      <c r="O161" s="37">
        <f t="shared" si="15"/>
      </c>
      <c r="P161" s="104">
        <f t="shared" si="16"/>
      </c>
      <c r="Q161" s="45">
        <f t="shared" si="17"/>
      </c>
    </row>
    <row r="162" spans="2:17" s="32" customFormat="1" ht="12">
      <c r="B162" s="21">
        <v>141</v>
      </c>
      <c r="C162" s="33"/>
      <c r="D162" s="40"/>
      <c r="E162" s="35"/>
      <c r="F162" s="35"/>
      <c r="G162" s="36"/>
      <c r="H162" s="36"/>
      <c r="I162" s="36"/>
      <c r="J162" s="36"/>
      <c r="K162" s="36"/>
      <c r="L162" s="37">
        <f t="shared" si="12"/>
      </c>
      <c r="M162" s="104">
        <f t="shared" si="13"/>
      </c>
      <c r="N162" s="45">
        <f t="shared" si="14"/>
      </c>
      <c r="O162" s="37">
        <f t="shared" si="15"/>
      </c>
      <c r="P162" s="104">
        <f t="shared" si="16"/>
      </c>
      <c r="Q162" s="45">
        <f t="shared" si="17"/>
      </c>
    </row>
    <row r="163" spans="2:17" s="32" customFormat="1" ht="12">
      <c r="B163" s="21">
        <v>142</v>
      </c>
      <c r="C163" s="33"/>
      <c r="D163" s="40"/>
      <c r="E163" s="35"/>
      <c r="F163" s="35"/>
      <c r="G163" s="36"/>
      <c r="H163" s="36"/>
      <c r="I163" s="36"/>
      <c r="J163" s="36"/>
      <c r="K163" s="36"/>
      <c r="L163" s="37">
        <f t="shared" si="12"/>
      </c>
      <c r="M163" s="104">
        <f t="shared" si="13"/>
      </c>
      <c r="N163" s="45">
        <f t="shared" si="14"/>
      </c>
      <c r="O163" s="37">
        <f t="shared" si="15"/>
      </c>
      <c r="P163" s="104">
        <f t="shared" si="16"/>
      </c>
      <c r="Q163" s="45">
        <f t="shared" si="17"/>
      </c>
    </row>
    <row r="164" spans="2:17" s="32" customFormat="1" ht="12">
      <c r="B164" s="21">
        <v>143</v>
      </c>
      <c r="C164" s="33"/>
      <c r="D164" s="40"/>
      <c r="E164" s="35"/>
      <c r="F164" s="35"/>
      <c r="G164" s="36"/>
      <c r="H164" s="36"/>
      <c r="I164" s="36"/>
      <c r="J164" s="36"/>
      <c r="K164" s="36"/>
      <c r="L164" s="37">
        <f t="shared" si="12"/>
      </c>
      <c r="M164" s="104">
        <f t="shared" si="13"/>
      </c>
      <c r="N164" s="45">
        <f t="shared" si="14"/>
      </c>
      <c r="O164" s="37">
        <f t="shared" si="15"/>
      </c>
      <c r="P164" s="104">
        <f t="shared" si="16"/>
      </c>
      <c r="Q164" s="45">
        <f t="shared" si="17"/>
      </c>
    </row>
    <row r="165" spans="2:17" s="32" customFormat="1" ht="12">
      <c r="B165" s="21">
        <v>144</v>
      </c>
      <c r="C165" s="33"/>
      <c r="D165" s="40"/>
      <c r="E165" s="35"/>
      <c r="F165" s="35"/>
      <c r="G165" s="36"/>
      <c r="H165" s="36"/>
      <c r="I165" s="36"/>
      <c r="J165" s="36"/>
      <c r="K165" s="36"/>
      <c r="L165" s="37">
        <f t="shared" si="12"/>
      </c>
      <c r="M165" s="104">
        <f t="shared" si="13"/>
      </c>
      <c r="N165" s="45">
        <f t="shared" si="14"/>
      </c>
      <c r="O165" s="37">
        <f t="shared" si="15"/>
      </c>
      <c r="P165" s="104">
        <f t="shared" si="16"/>
      </c>
      <c r="Q165" s="45">
        <f t="shared" si="17"/>
      </c>
    </row>
    <row r="166" spans="2:17" s="32" customFormat="1" ht="12">
      <c r="B166" s="21">
        <v>145</v>
      </c>
      <c r="C166" s="33"/>
      <c r="D166" s="40"/>
      <c r="E166" s="35"/>
      <c r="F166" s="35"/>
      <c r="G166" s="36"/>
      <c r="H166" s="36"/>
      <c r="I166" s="36"/>
      <c r="J166" s="36"/>
      <c r="K166" s="36"/>
      <c r="L166" s="37">
        <f t="shared" si="12"/>
      </c>
      <c r="M166" s="104">
        <f t="shared" si="13"/>
      </c>
      <c r="N166" s="45">
        <f t="shared" si="14"/>
      </c>
      <c r="O166" s="37">
        <f t="shared" si="15"/>
      </c>
      <c r="P166" s="104">
        <f t="shared" si="16"/>
      </c>
      <c r="Q166" s="45">
        <f t="shared" si="17"/>
      </c>
    </row>
    <row r="167" spans="2:17" s="32" customFormat="1" ht="12">
      <c r="B167" s="21">
        <v>146</v>
      </c>
      <c r="C167" s="33"/>
      <c r="D167" s="40"/>
      <c r="E167" s="35"/>
      <c r="F167" s="35"/>
      <c r="G167" s="36"/>
      <c r="H167" s="36"/>
      <c r="I167" s="36"/>
      <c r="J167" s="36"/>
      <c r="K167" s="36"/>
      <c r="L167" s="37">
        <f t="shared" si="12"/>
      </c>
      <c r="M167" s="104">
        <f t="shared" si="13"/>
      </c>
      <c r="N167" s="45">
        <f t="shared" si="14"/>
      </c>
      <c r="O167" s="37">
        <f t="shared" si="15"/>
      </c>
      <c r="P167" s="104">
        <f t="shared" si="16"/>
      </c>
      <c r="Q167" s="45">
        <f t="shared" si="17"/>
      </c>
    </row>
    <row r="168" spans="2:17" s="32" customFormat="1" ht="12">
      <c r="B168" s="21">
        <v>147</v>
      </c>
      <c r="C168" s="33"/>
      <c r="D168" s="40"/>
      <c r="E168" s="35"/>
      <c r="F168" s="35"/>
      <c r="G168" s="36"/>
      <c r="H168" s="36"/>
      <c r="I168" s="36"/>
      <c r="J168" s="36"/>
      <c r="K168" s="36"/>
      <c r="L168" s="37">
        <f t="shared" si="12"/>
      </c>
      <c r="M168" s="104">
        <f t="shared" si="13"/>
      </c>
      <c r="N168" s="45">
        <f t="shared" si="14"/>
      </c>
      <c r="O168" s="37">
        <f t="shared" si="15"/>
      </c>
      <c r="P168" s="104">
        <f t="shared" si="16"/>
      </c>
      <c r="Q168" s="45">
        <f t="shared" si="17"/>
      </c>
    </row>
    <row r="169" spans="2:17" s="32" customFormat="1" ht="12">
      <c r="B169" s="21">
        <v>148</v>
      </c>
      <c r="C169" s="33"/>
      <c r="D169" s="40"/>
      <c r="E169" s="35"/>
      <c r="F169" s="35"/>
      <c r="G169" s="36"/>
      <c r="H169" s="36"/>
      <c r="I169" s="36"/>
      <c r="J169" s="36"/>
      <c r="K169" s="36"/>
      <c r="L169" s="37">
        <f t="shared" si="12"/>
      </c>
      <c r="M169" s="104">
        <f t="shared" si="13"/>
      </c>
      <c r="N169" s="45">
        <f t="shared" si="14"/>
      </c>
      <c r="O169" s="37">
        <f t="shared" si="15"/>
      </c>
      <c r="P169" s="104">
        <f t="shared" si="16"/>
      </c>
      <c r="Q169" s="45">
        <f t="shared" si="17"/>
      </c>
    </row>
    <row r="170" spans="2:17" s="32" customFormat="1" ht="12">
      <c r="B170" s="21">
        <v>149</v>
      </c>
      <c r="C170" s="33"/>
      <c r="D170" s="40"/>
      <c r="E170" s="35"/>
      <c r="F170" s="35"/>
      <c r="G170" s="36"/>
      <c r="H170" s="36"/>
      <c r="I170" s="36"/>
      <c r="J170" s="36"/>
      <c r="K170" s="36"/>
      <c r="L170" s="37">
        <f t="shared" si="12"/>
      </c>
      <c r="M170" s="104">
        <f t="shared" si="13"/>
      </c>
      <c r="N170" s="45">
        <f t="shared" si="14"/>
      </c>
      <c r="O170" s="37">
        <f t="shared" si="15"/>
      </c>
      <c r="P170" s="104">
        <f t="shared" si="16"/>
      </c>
      <c r="Q170" s="45">
        <f t="shared" si="17"/>
      </c>
    </row>
    <row r="171" spans="2:17" s="32" customFormat="1" ht="12">
      <c r="B171" s="21">
        <v>150</v>
      </c>
      <c r="C171" s="33"/>
      <c r="D171" s="40"/>
      <c r="E171" s="35"/>
      <c r="F171" s="35"/>
      <c r="G171" s="36"/>
      <c r="H171" s="36"/>
      <c r="I171" s="36"/>
      <c r="J171" s="36"/>
      <c r="K171" s="36"/>
      <c r="L171" s="37">
        <f t="shared" si="12"/>
      </c>
      <c r="M171" s="104">
        <f t="shared" si="13"/>
      </c>
      <c r="N171" s="45">
        <f t="shared" si="14"/>
      </c>
      <c r="O171" s="37">
        <f t="shared" si="15"/>
      </c>
      <c r="P171" s="104">
        <f t="shared" si="16"/>
      </c>
      <c r="Q171" s="45">
        <f t="shared" si="17"/>
      </c>
    </row>
    <row r="172" spans="2:17" s="32" customFormat="1" ht="12">
      <c r="B172" s="21">
        <v>151</v>
      </c>
      <c r="C172" s="33"/>
      <c r="D172" s="40"/>
      <c r="E172" s="35"/>
      <c r="F172" s="35"/>
      <c r="G172" s="36"/>
      <c r="H172" s="36"/>
      <c r="I172" s="36"/>
      <c r="J172" s="36"/>
      <c r="K172" s="36"/>
      <c r="L172" s="37">
        <f t="shared" si="12"/>
      </c>
      <c r="M172" s="104">
        <f t="shared" si="13"/>
      </c>
      <c r="N172" s="45">
        <f t="shared" si="14"/>
      </c>
      <c r="O172" s="37">
        <f t="shared" si="15"/>
      </c>
      <c r="P172" s="104">
        <f t="shared" si="16"/>
      </c>
      <c r="Q172" s="45">
        <f t="shared" si="17"/>
      </c>
    </row>
    <row r="173" spans="2:17" s="32" customFormat="1" ht="12">
      <c r="B173" s="21">
        <v>152</v>
      </c>
      <c r="C173" s="33"/>
      <c r="D173" s="40"/>
      <c r="E173" s="35"/>
      <c r="F173" s="35"/>
      <c r="G173" s="36"/>
      <c r="H173" s="36"/>
      <c r="I173" s="36"/>
      <c r="J173" s="36"/>
      <c r="K173" s="36"/>
      <c r="L173" s="37">
        <f t="shared" si="12"/>
      </c>
      <c r="M173" s="104">
        <f t="shared" si="13"/>
      </c>
      <c r="N173" s="45">
        <f t="shared" si="14"/>
      </c>
      <c r="O173" s="37">
        <f t="shared" si="15"/>
      </c>
      <c r="P173" s="104">
        <f t="shared" si="16"/>
      </c>
      <c r="Q173" s="45">
        <f t="shared" si="17"/>
      </c>
    </row>
    <row r="174" spans="2:17" s="32" customFormat="1" ht="12">
      <c r="B174" s="21">
        <v>153</v>
      </c>
      <c r="C174" s="33"/>
      <c r="D174" s="40"/>
      <c r="E174" s="35"/>
      <c r="F174" s="35"/>
      <c r="G174" s="36"/>
      <c r="H174" s="36"/>
      <c r="I174" s="36"/>
      <c r="J174" s="36"/>
      <c r="K174" s="36"/>
      <c r="L174" s="37">
        <f t="shared" si="12"/>
      </c>
      <c r="M174" s="104">
        <f t="shared" si="13"/>
      </c>
      <c r="N174" s="45">
        <f t="shared" si="14"/>
      </c>
      <c r="O174" s="37">
        <f t="shared" si="15"/>
      </c>
      <c r="P174" s="104">
        <f t="shared" si="16"/>
      </c>
      <c r="Q174" s="45">
        <f t="shared" si="17"/>
      </c>
    </row>
    <row r="175" spans="2:17" s="32" customFormat="1" ht="12">
      <c r="B175" s="21">
        <v>154</v>
      </c>
      <c r="C175" s="33"/>
      <c r="D175" s="40"/>
      <c r="E175" s="35"/>
      <c r="F175" s="35"/>
      <c r="G175" s="36"/>
      <c r="H175" s="36"/>
      <c r="I175" s="36"/>
      <c r="J175" s="36"/>
      <c r="K175" s="36"/>
      <c r="L175" s="37">
        <f t="shared" si="12"/>
      </c>
      <c r="M175" s="104">
        <f t="shared" si="13"/>
      </c>
      <c r="N175" s="45">
        <f t="shared" si="14"/>
      </c>
      <c r="O175" s="37">
        <f t="shared" si="15"/>
      </c>
      <c r="P175" s="104">
        <f t="shared" si="16"/>
      </c>
      <c r="Q175" s="45">
        <f t="shared" si="17"/>
      </c>
    </row>
    <row r="176" spans="2:17" s="32" customFormat="1" ht="12">
      <c r="B176" s="21">
        <v>155</v>
      </c>
      <c r="C176" s="33"/>
      <c r="D176" s="40"/>
      <c r="E176" s="35"/>
      <c r="F176" s="35"/>
      <c r="G176" s="36"/>
      <c r="H176" s="36"/>
      <c r="I176" s="36"/>
      <c r="J176" s="36"/>
      <c r="K176" s="36"/>
      <c r="L176" s="37">
        <f t="shared" si="12"/>
      </c>
      <c r="M176" s="104">
        <f t="shared" si="13"/>
      </c>
      <c r="N176" s="45">
        <f t="shared" si="14"/>
      </c>
      <c r="O176" s="37">
        <f t="shared" si="15"/>
      </c>
      <c r="P176" s="104">
        <f t="shared" si="16"/>
      </c>
      <c r="Q176" s="45">
        <f t="shared" si="17"/>
      </c>
    </row>
    <row r="177" spans="2:17" s="32" customFormat="1" ht="12">
      <c r="B177" s="21">
        <v>156</v>
      </c>
      <c r="C177" s="33"/>
      <c r="D177" s="40"/>
      <c r="E177" s="35"/>
      <c r="F177" s="35"/>
      <c r="G177" s="36"/>
      <c r="H177" s="36"/>
      <c r="I177" s="36"/>
      <c r="J177" s="36"/>
      <c r="K177" s="36"/>
      <c r="L177" s="37">
        <f t="shared" si="12"/>
      </c>
      <c r="M177" s="104">
        <f t="shared" si="13"/>
      </c>
      <c r="N177" s="45">
        <f t="shared" si="14"/>
      </c>
      <c r="O177" s="37">
        <f t="shared" si="15"/>
      </c>
      <c r="P177" s="104">
        <f t="shared" si="16"/>
      </c>
      <c r="Q177" s="45">
        <f t="shared" si="17"/>
      </c>
    </row>
    <row r="178" spans="2:17" s="32" customFormat="1" ht="12">
      <c r="B178" s="21">
        <v>157</v>
      </c>
      <c r="C178" s="33"/>
      <c r="D178" s="40"/>
      <c r="E178" s="35"/>
      <c r="F178" s="35"/>
      <c r="G178" s="36"/>
      <c r="H178" s="36"/>
      <c r="I178" s="36"/>
      <c r="J178" s="36"/>
      <c r="K178" s="36"/>
      <c r="L178" s="37">
        <f t="shared" si="12"/>
      </c>
      <c r="M178" s="104">
        <f t="shared" si="13"/>
      </c>
      <c r="N178" s="45">
        <f t="shared" si="14"/>
      </c>
      <c r="O178" s="37">
        <f t="shared" si="15"/>
      </c>
      <c r="P178" s="104">
        <f t="shared" si="16"/>
      </c>
      <c r="Q178" s="45">
        <f t="shared" si="17"/>
      </c>
    </row>
    <row r="179" spans="2:17" s="32" customFormat="1" ht="12">
      <c r="B179" s="21">
        <v>158</v>
      </c>
      <c r="C179" s="33"/>
      <c r="D179" s="40"/>
      <c r="E179" s="35"/>
      <c r="F179" s="35"/>
      <c r="G179" s="36"/>
      <c r="H179" s="36"/>
      <c r="I179" s="36"/>
      <c r="J179" s="36"/>
      <c r="K179" s="36"/>
      <c r="L179" s="37">
        <f t="shared" si="12"/>
      </c>
      <c r="M179" s="104">
        <f t="shared" si="13"/>
      </c>
      <c r="N179" s="45">
        <f t="shared" si="14"/>
      </c>
      <c r="O179" s="37">
        <f t="shared" si="15"/>
      </c>
      <c r="P179" s="104">
        <f t="shared" si="16"/>
      </c>
      <c r="Q179" s="45">
        <f t="shared" si="17"/>
      </c>
    </row>
    <row r="180" spans="2:17" s="32" customFormat="1" ht="12">
      <c r="B180" s="21">
        <v>159</v>
      </c>
      <c r="C180" s="33"/>
      <c r="D180" s="40"/>
      <c r="E180" s="35"/>
      <c r="F180" s="35"/>
      <c r="G180" s="36"/>
      <c r="H180" s="36"/>
      <c r="I180" s="36"/>
      <c r="J180" s="36"/>
      <c r="K180" s="36"/>
      <c r="L180" s="37">
        <f t="shared" si="12"/>
      </c>
      <c r="M180" s="104">
        <f t="shared" si="13"/>
      </c>
      <c r="N180" s="45">
        <f t="shared" si="14"/>
      </c>
      <c r="O180" s="37">
        <f t="shared" si="15"/>
      </c>
      <c r="P180" s="104">
        <f t="shared" si="16"/>
      </c>
      <c r="Q180" s="45">
        <f t="shared" si="17"/>
      </c>
    </row>
    <row r="181" spans="2:17" s="32" customFormat="1" ht="12">
      <c r="B181" s="21">
        <v>160</v>
      </c>
      <c r="C181" s="33"/>
      <c r="D181" s="40"/>
      <c r="E181" s="35"/>
      <c r="F181" s="35"/>
      <c r="G181" s="36"/>
      <c r="H181" s="36"/>
      <c r="I181" s="36"/>
      <c r="J181" s="36"/>
      <c r="K181" s="36"/>
      <c r="L181" s="37">
        <f t="shared" si="12"/>
      </c>
      <c r="M181" s="104">
        <f t="shared" si="13"/>
      </c>
      <c r="N181" s="45">
        <f t="shared" si="14"/>
      </c>
      <c r="O181" s="37">
        <f t="shared" si="15"/>
      </c>
      <c r="P181" s="104">
        <f t="shared" si="16"/>
      </c>
      <c r="Q181" s="45">
        <f t="shared" si="17"/>
      </c>
    </row>
    <row r="182" spans="2:17" s="32" customFormat="1" ht="12">
      <c r="B182" s="21">
        <v>161</v>
      </c>
      <c r="C182" s="33"/>
      <c r="D182" s="40"/>
      <c r="E182" s="35"/>
      <c r="F182" s="35"/>
      <c r="G182" s="36"/>
      <c r="H182" s="36"/>
      <c r="I182" s="36"/>
      <c r="J182" s="36"/>
      <c r="K182" s="36"/>
      <c r="L182" s="37">
        <f t="shared" si="12"/>
      </c>
      <c r="M182" s="104">
        <f t="shared" si="13"/>
      </c>
      <c r="N182" s="45">
        <f t="shared" si="14"/>
      </c>
      <c r="O182" s="37">
        <f t="shared" si="15"/>
      </c>
      <c r="P182" s="104">
        <f t="shared" si="16"/>
      </c>
      <c r="Q182" s="45">
        <f t="shared" si="17"/>
      </c>
    </row>
    <row r="183" spans="2:17" s="32" customFormat="1" ht="12">
      <c r="B183" s="21">
        <v>162</v>
      </c>
      <c r="C183" s="33"/>
      <c r="D183" s="40"/>
      <c r="E183" s="35"/>
      <c r="F183" s="35"/>
      <c r="G183" s="36"/>
      <c r="H183" s="36"/>
      <c r="I183" s="36"/>
      <c r="J183" s="36"/>
      <c r="K183" s="36"/>
      <c r="L183" s="37">
        <f t="shared" si="12"/>
      </c>
      <c r="M183" s="104">
        <f t="shared" si="13"/>
      </c>
      <c r="N183" s="45">
        <f t="shared" si="14"/>
      </c>
      <c r="O183" s="37">
        <f t="shared" si="15"/>
      </c>
      <c r="P183" s="104">
        <f t="shared" si="16"/>
      </c>
      <c r="Q183" s="45">
        <f t="shared" si="17"/>
      </c>
    </row>
    <row r="184" spans="2:17" s="32" customFormat="1" ht="12">
      <c r="B184" s="21">
        <v>163</v>
      </c>
      <c r="C184" s="33"/>
      <c r="D184" s="40"/>
      <c r="E184" s="35"/>
      <c r="F184" s="35"/>
      <c r="G184" s="36"/>
      <c r="H184" s="36"/>
      <c r="I184" s="36"/>
      <c r="J184" s="36"/>
      <c r="K184" s="36"/>
      <c r="L184" s="37">
        <f t="shared" si="12"/>
      </c>
      <c r="M184" s="104">
        <f t="shared" si="13"/>
      </c>
      <c r="N184" s="45">
        <f t="shared" si="14"/>
      </c>
      <c r="O184" s="37">
        <f t="shared" si="15"/>
      </c>
      <c r="P184" s="104">
        <f t="shared" si="16"/>
      </c>
      <c r="Q184" s="45">
        <f t="shared" si="17"/>
      </c>
    </row>
    <row r="185" spans="2:17" s="32" customFormat="1" ht="12">
      <c r="B185" s="21">
        <v>164</v>
      </c>
      <c r="C185" s="33"/>
      <c r="D185" s="40"/>
      <c r="E185" s="35"/>
      <c r="F185" s="35"/>
      <c r="G185" s="36"/>
      <c r="H185" s="36"/>
      <c r="I185" s="36"/>
      <c r="J185" s="36"/>
      <c r="K185" s="36"/>
      <c r="L185" s="37">
        <f t="shared" si="12"/>
      </c>
      <c r="M185" s="104">
        <f t="shared" si="13"/>
      </c>
      <c r="N185" s="45">
        <f t="shared" si="14"/>
      </c>
      <c r="O185" s="37">
        <f t="shared" si="15"/>
      </c>
      <c r="P185" s="104">
        <f t="shared" si="16"/>
      </c>
      <c r="Q185" s="45">
        <f t="shared" si="17"/>
      </c>
    </row>
    <row r="186" spans="2:17" s="32" customFormat="1" ht="12">
      <c r="B186" s="21">
        <v>165</v>
      </c>
      <c r="C186" s="33"/>
      <c r="D186" s="40"/>
      <c r="E186" s="35"/>
      <c r="F186" s="35"/>
      <c r="G186" s="36"/>
      <c r="H186" s="36"/>
      <c r="I186" s="36"/>
      <c r="J186" s="36"/>
      <c r="K186" s="36"/>
      <c r="L186" s="37">
        <f t="shared" si="12"/>
      </c>
      <c r="M186" s="104">
        <f t="shared" si="13"/>
      </c>
      <c r="N186" s="45">
        <f t="shared" si="14"/>
      </c>
      <c r="O186" s="37">
        <f t="shared" si="15"/>
      </c>
      <c r="P186" s="104">
        <f t="shared" si="16"/>
      </c>
      <c r="Q186" s="45">
        <f t="shared" si="17"/>
      </c>
    </row>
    <row r="187" spans="2:17" s="32" customFormat="1" ht="12">
      <c r="B187" s="21">
        <v>166</v>
      </c>
      <c r="C187" s="33"/>
      <c r="D187" s="40"/>
      <c r="E187" s="35"/>
      <c r="F187" s="35"/>
      <c r="G187" s="36"/>
      <c r="H187" s="36"/>
      <c r="I187" s="36"/>
      <c r="J187" s="36"/>
      <c r="K187" s="36"/>
      <c r="L187" s="37">
        <f t="shared" si="12"/>
      </c>
      <c r="M187" s="104">
        <f t="shared" si="13"/>
      </c>
      <c r="N187" s="45">
        <f t="shared" si="14"/>
      </c>
      <c r="O187" s="37">
        <f t="shared" si="15"/>
      </c>
      <c r="P187" s="104">
        <f t="shared" si="16"/>
      </c>
      <c r="Q187" s="45">
        <f t="shared" si="17"/>
      </c>
    </row>
    <row r="188" spans="2:17" s="32" customFormat="1" ht="12">
      <c r="B188" s="21">
        <v>167</v>
      </c>
      <c r="C188" s="33"/>
      <c r="D188" s="40"/>
      <c r="E188" s="35"/>
      <c r="F188" s="35"/>
      <c r="G188" s="36"/>
      <c r="H188" s="36"/>
      <c r="I188" s="36"/>
      <c r="J188" s="36"/>
      <c r="K188" s="36"/>
      <c r="L188" s="37">
        <f t="shared" si="12"/>
      </c>
      <c r="M188" s="104">
        <f t="shared" si="13"/>
      </c>
      <c r="N188" s="45">
        <f t="shared" si="14"/>
      </c>
      <c r="O188" s="37">
        <f t="shared" si="15"/>
      </c>
      <c r="P188" s="104">
        <f t="shared" si="16"/>
      </c>
      <c r="Q188" s="45">
        <f t="shared" si="17"/>
      </c>
    </row>
    <row r="189" spans="2:17" s="32" customFormat="1" ht="12">
      <c r="B189" s="21">
        <v>168</v>
      </c>
      <c r="C189" s="33"/>
      <c r="D189" s="40"/>
      <c r="E189" s="35"/>
      <c r="F189" s="35"/>
      <c r="G189" s="36"/>
      <c r="H189" s="36"/>
      <c r="I189" s="36"/>
      <c r="J189" s="36"/>
      <c r="K189" s="36"/>
      <c r="L189" s="37">
        <f t="shared" si="12"/>
      </c>
      <c r="M189" s="104">
        <f t="shared" si="13"/>
      </c>
      <c r="N189" s="45">
        <f t="shared" si="14"/>
      </c>
      <c r="O189" s="37">
        <f t="shared" si="15"/>
      </c>
      <c r="P189" s="104">
        <f t="shared" si="16"/>
      </c>
      <c r="Q189" s="45">
        <f t="shared" si="17"/>
      </c>
    </row>
    <row r="190" spans="2:17" s="32" customFormat="1" ht="12">
      <c r="B190" s="21">
        <v>169</v>
      </c>
      <c r="C190" s="33"/>
      <c r="D190" s="40"/>
      <c r="E190" s="35"/>
      <c r="F190" s="35"/>
      <c r="G190" s="36"/>
      <c r="H190" s="36"/>
      <c r="I190" s="36"/>
      <c r="J190" s="36"/>
      <c r="K190" s="36"/>
      <c r="L190" s="37">
        <f t="shared" si="12"/>
      </c>
      <c r="M190" s="104">
        <f t="shared" si="13"/>
      </c>
      <c r="N190" s="45">
        <f t="shared" si="14"/>
      </c>
      <c r="O190" s="37">
        <f t="shared" si="15"/>
      </c>
      <c r="P190" s="104">
        <f t="shared" si="16"/>
      </c>
      <c r="Q190" s="45">
        <f t="shared" si="17"/>
      </c>
    </row>
    <row r="191" spans="2:17" s="32" customFormat="1" ht="12">
      <c r="B191" s="21">
        <v>170</v>
      </c>
      <c r="C191" s="33"/>
      <c r="D191" s="40"/>
      <c r="E191" s="35"/>
      <c r="F191" s="35"/>
      <c r="G191" s="36"/>
      <c r="H191" s="36"/>
      <c r="I191" s="36"/>
      <c r="J191" s="36"/>
      <c r="K191" s="36"/>
      <c r="L191" s="37">
        <f t="shared" si="12"/>
      </c>
      <c r="M191" s="104">
        <f t="shared" si="13"/>
      </c>
      <c r="N191" s="45">
        <f t="shared" si="14"/>
      </c>
      <c r="O191" s="37">
        <f t="shared" si="15"/>
      </c>
      <c r="P191" s="104">
        <f t="shared" si="16"/>
      </c>
      <c r="Q191" s="45">
        <f t="shared" si="17"/>
      </c>
    </row>
    <row r="192" spans="2:17" s="32" customFormat="1" ht="12">
      <c r="B192" s="21">
        <v>171</v>
      </c>
      <c r="C192" s="33"/>
      <c r="D192" s="40"/>
      <c r="E192" s="35"/>
      <c r="F192" s="35"/>
      <c r="G192" s="36"/>
      <c r="H192" s="36"/>
      <c r="I192" s="36"/>
      <c r="J192" s="36"/>
      <c r="K192" s="36"/>
      <c r="L192" s="37">
        <f t="shared" si="12"/>
      </c>
      <c r="M192" s="104">
        <f t="shared" si="13"/>
      </c>
      <c r="N192" s="45">
        <f t="shared" si="14"/>
      </c>
      <c r="O192" s="37">
        <f t="shared" si="15"/>
      </c>
      <c r="P192" s="104">
        <f t="shared" si="16"/>
      </c>
      <c r="Q192" s="45">
        <f t="shared" si="17"/>
      </c>
    </row>
    <row r="193" spans="2:17" s="32" customFormat="1" ht="12">
      <c r="B193" s="21">
        <v>172</v>
      </c>
      <c r="C193" s="33"/>
      <c r="D193" s="40"/>
      <c r="E193" s="35"/>
      <c r="F193" s="35"/>
      <c r="G193" s="36"/>
      <c r="H193" s="36"/>
      <c r="I193" s="36"/>
      <c r="J193" s="36"/>
      <c r="K193" s="36"/>
      <c r="L193" s="37">
        <f t="shared" si="12"/>
      </c>
      <c r="M193" s="104">
        <f t="shared" si="13"/>
      </c>
      <c r="N193" s="45">
        <f t="shared" si="14"/>
      </c>
      <c r="O193" s="37">
        <f t="shared" si="15"/>
      </c>
      <c r="P193" s="104">
        <f t="shared" si="16"/>
      </c>
      <c r="Q193" s="45">
        <f t="shared" si="17"/>
      </c>
    </row>
    <row r="194" spans="2:17" s="32" customFormat="1" ht="12">
      <c r="B194" s="21">
        <v>173</v>
      </c>
      <c r="C194" s="33"/>
      <c r="D194" s="40"/>
      <c r="E194" s="35"/>
      <c r="F194" s="35"/>
      <c r="G194" s="36"/>
      <c r="H194" s="36"/>
      <c r="I194" s="36"/>
      <c r="J194" s="36"/>
      <c r="K194" s="36"/>
      <c r="L194" s="37">
        <f t="shared" si="12"/>
      </c>
      <c r="M194" s="104">
        <f t="shared" si="13"/>
      </c>
      <c r="N194" s="45">
        <f t="shared" si="14"/>
      </c>
      <c r="O194" s="37">
        <f t="shared" si="15"/>
      </c>
      <c r="P194" s="104">
        <f t="shared" si="16"/>
      </c>
      <c r="Q194" s="45">
        <f t="shared" si="17"/>
      </c>
    </row>
    <row r="195" spans="2:17" s="32" customFormat="1" ht="12">
      <c r="B195" s="21">
        <v>174</v>
      </c>
      <c r="C195" s="33"/>
      <c r="D195" s="40"/>
      <c r="E195" s="35"/>
      <c r="F195" s="35"/>
      <c r="G195" s="36"/>
      <c r="H195" s="36"/>
      <c r="I195" s="36"/>
      <c r="J195" s="36"/>
      <c r="K195" s="36"/>
      <c r="L195" s="37">
        <f t="shared" si="12"/>
      </c>
      <c r="M195" s="104">
        <f t="shared" si="13"/>
      </c>
      <c r="N195" s="45">
        <f t="shared" si="14"/>
      </c>
      <c r="O195" s="37">
        <f t="shared" si="15"/>
      </c>
      <c r="P195" s="104">
        <f t="shared" si="16"/>
      </c>
      <c r="Q195" s="45">
        <f t="shared" si="17"/>
      </c>
    </row>
    <row r="196" spans="2:17" s="32" customFormat="1" ht="12">
      <c r="B196" s="21">
        <v>175</v>
      </c>
      <c r="C196" s="33"/>
      <c r="D196" s="40"/>
      <c r="E196" s="35"/>
      <c r="F196" s="35"/>
      <c r="G196" s="36"/>
      <c r="H196" s="36"/>
      <c r="I196" s="36"/>
      <c r="J196" s="36"/>
      <c r="K196" s="36"/>
      <c r="L196" s="37">
        <f t="shared" si="12"/>
      </c>
      <c r="M196" s="104">
        <f t="shared" si="13"/>
      </c>
      <c r="N196" s="45">
        <f t="shared" si="14"/>
      </c>
      <c r="O196" s="37">
        <f t="shared" si="15"/>
      </c>
      <c r="P196" s="104">
        <f t="shared" si="16"/>
      </c>
      <c r="Q196" s="45">
        <f t="shared" si="17"/>
      </c>
    </row>
    <row r="197" spans="2:17" s="32" customFormat="1" ht="12">
      <c r="B197" s="21">
        <v>176</v>
      </c>
      <c r="C197" s="33"/>
      <c r="D197" s="40"/>
      <c r="E197" s="35"/>
      <c r="F197" s="35"/>
      <c r="G197" s="36"/>
      <c r="H197" s="36"/>
      <c r="I197" s="36"/>
      <c r="J197" s="36"/>
      <c r="K197" s="36"/>
      <c r="L197" s="37">
        <f t="shared" si="12"/>
      </c>
      <c r="M197" s="104">
        <f t="shared" si="13"/>
      </c>
      <c r="N197" s="45">
        <f t="shared" si="14"/>
      </c>
      <c r="O197" s="37">
        <f t="shared" si="15"/>
      </c>
      <c r="P197" s="104">
        <f t="shared" si="16"/>
      </c>
      <c r="Q197" s="45">
        <f t="shared" si="17"/>
      </c>
    </row>
    <row r="198" spans="2:17" s="32" customFormat="1" ht="12">
      <c r="B198" s="21">
        <v>177</v>
      </c>
      <c r="C198" s="33"/>
      <c r="D198" s="40"/>
      <c r="E198" s="35"/>
      <c r="F198" s="35"/>
      <c r="G198" s="36"/>
      <c r="H198" s="36"/>
      <c r="I198" s="36"/>
      <c r="J198" s="36"/>
      <c r="K198" s="36"/>
      <c r="L198" s="37">
        <f t="shared" si="12"/>
      </c>
      <c r="M198" s="104">
        <f t="shared" si="13"/>
      </c>
      <c r="N198" s="45">
        <f t="shared" si="14"/>
      </c>
      <c r="O198" s="37">
        <f t="shared" si="15"/>
      </c>
      <c r="P198" s="104">
        <f t="shared" si="16"/>
      </c>
      <c r="Q198" s="45">
        <f t="shared" si="17"/>
      </c>
    </row>
    <row r="199" spans="2:17" s="32" customFormat="1" ht="12">
      <c r="B199" s="21">
        <v>178</v>
      </c>
      <c r="C199" s="33"/>
      <c r="D199" s="40"/>
      <c r="E199" s="35"/>
      <c r="F199" s="35"/>
      <c r="G199" s="36"/>
      <c r="H199" s="36"/>
      <c r="I199" s="36"/>
      <c r="J199" s="36"/>
      <c r="K199" s="36"/>
      <c r="L199" s="37">
        <f t="shared" si="12"/>
      </c>
      <c r="M199" s="104">
        <f t="shared" si="13"/>
      </c>
      <c r="N199" s="45">
        <f t="shared" si="14"/>
      </c>
      <c r="O199" s="37">
        <f t="shared" si="15"/>
      </c>
      <c r="P199" s="104">
        <f t="shared" si="16"/>
      </c>
      <c r="Q199" s="45">
        <f t="shared" si="17"/>
      </c>
    </row>
    <row r="200" spans="2:17" s="32" customFormat="1" ht="12">
      <c r="B200" s="21">
        <v>179</v>
      </c>
      <c r="C200" s="33"/>
      <c r="D200" s="40"/>
      <c r="E200" s="35"/>
      <c r="F200" s="35"/>
      <c r="G200" s="36"/>
      <c r="H200" s="36"/>
      <c r="I200" s="36"/>
      <c r="J200" s="36"/>
      <c r="K200" s="36"/>
      <c r="L200" s="37">
        <f t="shared" si="12"/>
      </c>
      <c r="M200" s="104">
        <f t="shared" si="13"/>
      </c>
      <c r="N200" s="45">
        <f t="shared" si="14"/>
      </c>
      <c r="O200" s="37">
        <f t="shared" si="15"/>
      </c>
      <c r="P200" s="104">
        <f t="shared" si="16"/>
      </c>
      <c r="Q200" s="45">
        <f t="shared" si="17"/>
      </c>
    </row>
    <row r="201" spans="2:17" s="32" customFormat="1" ht="12">
      <c r="B201" s="21">
        <v>180</v>
      </c>
      <c r="C201" s="33"/>
      <c r="D201" s="40"/>
      <c r="E201" s="35"/>
      <c r="F201" s="35"/>
      <c r="G201" s="36"/>
      <c r="H201" s="36"/>
      <c r="I201" s="36"/>
      <c r="J201" s="36"/>
      <c r="K201" s="36"/>
      <c r="L201" s="37">
        <f t="shared" si="12"/>
      </c>
      <c r="M201" s="104">
        <f t="shared" si="13"/>
      </c>
      <c r="N201" s="45">
        <f t="shared" si="14"/>
      </c>
      <c r="O201" s="37">
        <f t="shared" si="15"/>
      </c>
      <c r="P201" s="104">
        <f t="shared" si="16"/>
      </c>
      <c r="Q201" s="45">
        <f t="shared" si="17"/>
      </c>
    </row>
    <row r="202" spans="2:17" s="32" customFormat="1" ht="12">
      <c r="B202" s="21">
        <v>181</v>
      </c>
      <c r="C202" s="33"/>
      <c r="D202" s="40"/>
      <c r="E202" s="35"/>
      <c r="F202" s="35"/>
      <c r="G202" s="36"/>
      <c r="H202" s="36"/>
      <c r="I202" s="36"/>
      <c r="J202" s="36"/>
      <c r="K202" s="36"/>
      <c r="L202" s="37">
        <f t="shared" si="12"/>
      </c>
      <c r="M202" s="104">
        <f t="shared" si="13"/>
      </c>
      <c r="N202" s="45">
        <f t="shared" si="14"/>
      </c>
      <c r="O202" s="37">
        <f t="shared" si="15"/>
      </c>
      <c r="P202" s="104">
        <f t="shared" si="16"/>
      </c>
      <c r="Q202" s="45">
        <f t="shared" si="17"/>
      </c>
    </row>
    <row r="203" spans="2:17" s="32" customFormat="1" ht="12">
      <c r="B203" s="21">
        <v>182</v>
      </c>
      <c r="C203" s="33"/>
      <c r="D203" s="40"/>
      <c r="E203" s="35"/>
      <c r="F203" s="35"/>
      <c r="G203" s="36"/>
      <c r="H203" s="36"/>
      <c r="I203" s="36"/>
      <c r="J203" s="36"/>
      <c r="K203" s="36"/>
      <c r="L203" s="37">
        <f t="shared" si="12"/>
      </c>
      <c r="M203" s="104">
        <f t="shared" si="13"/>
      </c>
      <c r="N203" s="45">
        <f t="shared" si="14"/>
      </c>
      <c r="O203" s="37">
        <f t="shared" si="15"/>
      </c>
      <c r="P203" s="104">
        <f t="shared" si="16"/>
      </c>
      <c r="Q203" s="45">
        <f t="shared" si="17"/>
      </c>
    </row>
    <row r="204" spans="2:17" s="32" customFormat="1" ht="12">
      <c r="B204" s="21">
        <v>183</v>
      </c>
      <c r="C204" s="33"/>
      <c r="D204" s="40"/>
      <c r="E204" s="35"/>
      <c r="F204" s="35"/>
      <c r="G204" s="36"/>
      <c r="H204" s="36"/>
      <c r="I204" s="36"/>
      <c r="J204" s="36"/>
      <c r="K204" s="36"/>
      <c r="L204" s="37">
        <f t="shared" si="12"/>
      </c>
      <c r="M204" s="104">
        <f t="shared" si="13"/>
      </c>
      <c r="N204" s="45">
        <f t="shared" si="14"/>
      </c>
      <c r="O204" s="37">
        <f t="shared" si="15"/>
      </c>
      <c r="P204" s="104">
        <f t="shared" si="16"/>
      </c>
      <c r="Q204" s="45">
        <f t="shared" si="17"/>
      </c>
    </row>
    <row r="205" spans="2:17" s="32" customFormat="1" ht="12">
      <c r="B205" s="21">
        <v>184</v>
      </c>
      <c r="C205" s="33"/>
      <c r="D205" s="40"/>
      <c r="E205" s="35"/>
      <c r="F205" s="35"/>
      <c r="G205" s="36"/>
      <c r="H205" s="36"/>
      <c r="I205" s="36"/>
      <c r="J205" s="36"/>
      <c r="K205" s="36"/>
      <c r="L205" s="37">
        <f t="shared" si="12"/>
      </c>
      <c r="M205" s="104">
        <f t="shared" si="13"/>
      </c>
      <c r="N205" s="45">
        <f t="shared" si="14"/>
      </c>
      <c r="O205" s="37">
        <f t="shared" si="15"/>
      </c>
      <c r="P205" s="104">
        <f t="shared" si="16"/>
      </c>
      <c r="Q205" s="45">
        <f t="shared" si="17"/>
      </c>
    </row>
    <row r="206" spans="2:17" s="32" customFormat="1" ht="12">
      <c r="B206" s="21">
        <v>185</v>
      </c>
      <c r="C206" s="33"/>
      <c r="D206" s="40"/>
      <c r="E206" s="35"/>
      <c r="F206" s="35"/>
      <c r="G206" s="36"/>
      <c r="H206" s="36"/>
      <c r="I206" s="36"/>
      <c r="J206" s="36"/>
      <c r="K206" s="36"/>
      <c r="L206" s="37">
        <f t="shared" si="12"/>
      </c>
      <c r="M206" s="104">
        <f t="shared" si="13"/>
      </c>
      <c r="N206" s="45">
        <f t="shared" si="14"/>
      </c>
      <c r="O206" s="37">
        <f t="shared" si="15"/>
      </c>
      <c r="P206" s="104">
        <f t="shared" si="16"/>
      </c>
      <c r="Q206" s="45">
        <f t="shared" si="17"/>
      </c>
    </row>
    <row r="207" spans="2:17" s="32" customFormat="1" ht="12">
      <c r="B207" s="21">
        <v>186</v>
      </c>
      <c r="C207" s="33"/>
      <c r="D207" s="40"/>
      <c r="E207" s="35"/>
      <c r="F207" s="35"/>
      <c r="G207" s="36"/>
      <c r="H207" s="36"/>
      <c r="I207" s="36"/>
      <c r="J207" s="36"/>
      <c r="K207" s="36"/>
      <c r="L207" s="37">
        <f t="shared" si="12"/>
      </c>
      <c r="M207" s="104">
        <f t="shared" si="13"/>
      </c>
      <c r="N207" s="45">
        <f t="shared" si="14"/>
      </c>
      <c r="O207" s="37">
        <f t="shared" si="15"/>
      </c>
      <c r="P207" s="104">
        <f t="shared" si="16"/>
      </c>
      <c r="Q207" s="45">
        <f t="shared" si="17"/>
      </c>
    </row>
    <row r="208" spans="2:17" s="32" customFormat="1" ht="12">
      <c r="B208" s="21">
        <v>187</v>
      </c>
      <c r="C208" s="33"/>
      <c r="D208" s="40"/>
      <c r="E208" s="35"/>
      <c r="F208" s="35"/>
      <c r="G208" s="36"/>
      <c r="H208" s="36"/>
      <c r="I208" s="36"/>
      <c r="J208" s="36"/>
      <c r="K208" s="36"/>
      <c r="L208" s="37">
        <f t="shared" si="12"/>
      </c>
      <c r="M208" s="104">
        <f t="shared" si="13"/>
      </c>
      <c r="N208" s="45">
        <f t="shared" si="14"/>
      </c>
      <c r="O208" s="37">
        <f t="shared" si="15"/>
      </c>
      <c r="P208" s="104">
        <f t="shared" si="16"/>
      </c>
      <c r="Q208" s="45">
        <f t="shared" si="17"/>
      </c>
    </row>
    <row r="209" spans="2:17" s="32" customFormat="1" ht="12">
      <c r="B209" s="21">
        <v>188</v>
      </c>
      <c r="C209" s="33"/>
      <c r="D209" s="40"/>
      <c r="E209" s="35"/>
      <c r="F209" s="35"/>
      <c r="G209" s="36"/>
      <c r="H209" s="36"/>
      <c r="I209" s="36"/>
      <c r="J209" s="36"/>
      <c r="K209" s="36"/>
      <c r="L209" s="37">
        <f t="shared" si="12"/>
      </c>
      <c r="M209" s="104">
        <f t="shared" si="13"/>
      </c>
      <c r="N209" s="45">
        <f t="shared" si="14"/>
      </c>
      <c r="O209" s="37">
        <f t="shared" si="15"/>
      </c>
      <c r="P209" s="104">
        <f t="shared" si="16"/>
      </c>
      <c r="Q209" s="45">
        <f t="shared" si="17"/>
      </c>
    </row>
    <row r="210" spans="2:17" s="32" customFormat="1" ht="12">
      <c r="B210" s="21">
        <v>189</v>
      </c>
      <c r="C210" s="33"/>
      <c r="D210" s="40"/>
      <c r="E210" s="35"/>
      <c r="F210" s="35"/>
      <c r="G210" s="36"/>
      <c r="H210" s="36"/>
      <c r="I210" s="36"/>
      <c r="J210" s="36"/>
      <c r="K210" s="36"/>
      <c r="L210" s="37">
        <f t="shared" si="12"/>
      </c>
      <c r="M210" s="104">
        <f t="shared" si="13"/>
      </c>
      <c r="N210" s="45">
        <f t="shared" si="14"/>
      </c>
      <c r="O210" s="37">
        <f t="shared" si="15"/>
      </c>
      <c r="P210" s="104">
        <f t="shared" si="16"/>
      </c>
      <c r="Q210" s="45">
        <f t="shared" si="17"/>
      </c>
    </row>
    <row r="211" spans="2:17" s="32" customFormat="1" ht="12">
      <c r="B211" s="21">
        <v>190</v>
      </c>
      <c r="C211" s="33"/>
      <c r="D211" s="40"/>
      <c r="E211" s="35"/>
      <c r="F211" s="35"/>
      <c r="G211" s="36"/>
      <c r="H211" s="36"/>
      <c r="I211" s="36"/>
      <c r="J211" s="36"/>
      <c r="K211" s="36"/>
      <c r="L211" s="37">
        <f t="shared" si="12"/>
      </c>
      <c r="M211" s="104">
        <f t="shared" si="13"/>
      </c>
      <c r="N211" s="45">
        <f t="shared" si="14"/>
      </c>
      <c r="O211" s="37">
        <f t="shared" si="15"/>
      </c>
      <c r="P211" s="104">
        <f t="shared" si="16"/>
      </c>
      <c r="Q211" s="45">
        <f t="shared" si="17"/>
      </c>
    </row>
    <row r="212" spans="2:17" s="32" customFormat="1" ht="12">
      <c r="B212" s="21">
        <v>191</v>
      </c>
      <c r="C212" s="33"/>
      <c r="D212" s="40"/>
      <c r="E212" s="35"/>
      <c r="F212" s="35"/>
      <c r="G212" s="36"/>
      <c r="H212" s="36"/>
      <c r="I212" s="36"/>
      <c r="J212" s="36"/>
      <c r="K212" s="36"/>
      <c r="L212" s="37">
        <f t="shared" si="12"/>
      </c>
      <c r="M212" s="104">
        <f t="shared" si="13"/>
      </c>
      <c r="N212" s="45">
        <f t="shared" si="14"/>
      </c>
      <c r="O212" s="37">
        <f t="shared" si="15"/>
      </c>
      <c r="P212" s="104">
        <f t="shared" si="16"/>
      </c>
      <c r="Q212" s="45">
        <f t="shared" si="17"/>
      </c>
    </row>
    <row r="213" spans="2:17" s="32" customFormat="1" ht="12">
      <c r="B213" s="21">
        <v>192</v>
      </c>
      <c r="C213" s="33"/>
      <c r="D213" s="40"/>
      <c r="E213" s="35"/>
      <c r="F213" s="35"/>
      <c r="G213" s="36"/>
      <c r="H213" s="36"/>
      <c r="I213" s="36"/>
      <c r="J213" s="36"/>
      <c r="K213" s="36"/>
      <c r="L213" s="37">
        <f t="shared" si="12"/>
      </c>
      <c r="M213" s="104">
        <f t="shared" si="13"/>
      </c>
      <c r="N213" s="45">
        <f t="shared" si="14"/>
      </c>
      <c r="O213" s="37">
        <f t="shared" si="15"/>
      </c>
      <c r="P213" s="104">
        <f t="shared" si="16"/>
      </c>
      <c r="Q213" s="45">
        <f t="shared" si="17"/>
      </c>
    </row>
    <row r="214" spans="2:17" s="32" customFormat="1" ht="12">
      <c r="B214" s="21">
        <v>193</v>
      </c>
      <c r="C214" s="33"/>
      <c r="D214" s="40"/>
      <c r="E214" s="35"/>
      <c r="F214" s="35"/>
      <c r="G214" s="36"/>
      <c r="H214" s="36"/>
      <c r="I214" s="36"/>
      <c r="J214" s="36"/>
      <c r="K214" s="36"/>
      <c r="L214" s="37">
        <f t="shared" si="12"/>
      </c>
      <c r="M214" s="104">
        <f t="shared" si="13"/>
      </c>
      <c r="N214" s="45">
        <f t="shared" si="14"/>
      </c>
      <c r="O214" s="37">
        <f t="shared" si="15"/>
      </c>
      <c r="P214" s="104">
        <f t="shared" si="16"/>
      </c>
      <c r="Q214" s="45">
        <f t="shared" si="17"/>
      </c>
    </row>
    <row r="215" spans="2:17" s="32" customFormat="1" ht="12">
      <c r="B215" s="21">
        <v>194</v>
      </c>
      <c r="C215" s="33"/>
      <c r="D215" s="40"/>
      <c r="E215" s="35"/>
      <c r="F215" s="35"/>
      <c r="G215" s="36"/>
      <c r="H215" s="36"/>
      <c r="I215" s="36"/>
      <c r="J215" s="36"/>
      <c r="K215" s="36"/>
      <c r="L215" s="37">
        <f aca="true" t="shared" si="18" ref="L215:L221">+IF(G215="","",IF(J215="",G215+90,""))</f>
      </c>
      <c r="M215" s="104">
        <f aca="true" t="shared" si="19" ref="M215:M221">+IF(L215="","",IF(N215="",IF((L215-20)&lt;$O$3,"注意",""),""))</f>
      </c>
      <c r="N215" s="45">
        <f aca="true" t="shared" si="20" ref="N215:N221">+IF(L215="","",IF(L215&lt;$O$3,"請求",""))</f>
      </c>
      <c r="O215" s="37">
        <f aca="true" t="shared" si="21" ref="O215:O221">+IF(G215="","",IF(K215="",G215+180,""))</f>
      </c>
      <c r="P215" s="104">
        <f aca="true" t="shared" si="22" ref="P215:P221">+IF(O215="","",IF(Q215="",IF((O215-20)&lt;$O$3,"注意",""),""))</f>
      </c>
      <c r="Q215" s="45">
        <f aca="true" t="shared" si="23" ref="Q215:Q221">+IF(O215="","",IF(O215&lt;$O$3,"請求",""))</f>
      </c>
    </row>
    <row r="216" spans="2:17" s="32" customFormat="1" ht="12">
      <c r="B216" s="21">
        <v>195</v>
      </c>
      <c r="C216" s="33"/>
      <c r="D216" s="40"/>
      <c r="E216" s="35"/>
      <c r="F216" s="35"/>
      <c r="G216" s="36"/>
      <c r="H216" s="36"/>
      <c r="I216" s="36"/>
      <c r="J216" s="36"/>
      <c r="K216" s="36"/>
      <c r="L216" s="37">
        <f t="shared" si="18"/>
      </c>
      <c r="M216" s="104">
        <f t="shared" si="19"/>
      </c>
      <c r="N216" s="45">
        <f t="shared" si="20"/>
      </c>
      <c r="O216" s="37">
        <f t="shared" si="21"/>
      </c>
      <c r="P216" s="104">
        <f t="shared" si="22"/>
      </c>
      <c r="Q216" s="45">
        <f t="shared" si="23"/>
      </c>
    </row>
    <row r="217" spans="2:17" s="32" customFormat="1" ht="12">
      <c r="B217" s="21">
        <v>196</v>
      </c>
      <c r="C217" s="33"/>
      <c r="D217" s="40"/>
      <c r="E217" s="35"/>
      <c r="F217" s="35"/>
      <c r="G217" s="36"/>
      <c r="H217" s="36"/>
      <c r="I217" s="36"/>
      <c r="J217" s="36"/>
      <c r="K217" s="36"/>
      <c r="L217" s="37">
        <f t="shared" si="18"/>
      </c>
      <c r="M217" s="104">
        <f t="shared" si="19"/>
      </c>
      <c r="N217" s="45">
        <f t="shared" si="20"/>
      </c>
      <c r="O217" s="37">
        <f t="shared" si="21"/>
      </c>
      <c r="P217" s="104">
        <f t="shared" si="22"/>
      </c>
      <c r="Q217" s="45">
        <f t="shared" si="23"/>
      </c>
    </row>
    <row r="218" spans="2:17" s="32" customFormat="1" ht="12">
      <c r="B218" s="21">
        <v>197</v>
      </c>
      <c r="C218" s="33"/>
      <c r="D218" s="40"/>
      <c r="E218" s="35"/>
      <c r="F218" s="35"/>
      <c r="G218" s="36"/>
      <c r="H218" s="36"/>
      <c r="I218" s="36"/>
      <c r="J218" s="36"/>
      <c r="K218" s="36"/>
      <c r="L218" s="37">
        <f t="shared" si="18"/>
      </c>
      <c r="M218" s="104">
        <f t="shared" si="19"/>
      </c>
      <c r="N218" s="45">
        <f t="shared" si="20"/>
      </c>
      <c r="O218" s="37">
        <f t="shared" si="21"/>
      </c>
      <c r="P218" s="104">
        <f t="shared" si="22"/>
      </c>
      <c r="Q218" s="45">
        <f t="shared" si="23"/>
      </c>
    </row>
    <row r="219" spans="2:17" s="32" customFormat="1" ht="12">
      <c r="B219" s="21">
        <v>198</v>
      </c>
      <c r="C219" s="33"/>
      <c r="D219" s="40"/>
      <c r="E219" s="35"/>
      <c r="F219" s="35"/>
      <c r="G219" s="36"/>
      <c r="H219" s="36"/>
      <c r="I219" s="36"/>
      <c r="J219" s="36"/>
      <c r="K219" s="36"/>
      <c r="L219" s="37">
        <f t="shared" si="18"/>
      </c>
      <c r="M219" s="104">
        <f t="shared" si="19"/>
      </c>
      <c r="N219" s="45">
        <f t="shared" si="20"/>
      </c>
      <c r="O219" s="37">
        <f t="shared" si="21"/>
      </c>
      <c r="P219" s="104">
        <f t="shared" si="22"/>
      </c>
      <c r="Q219" s="45">
        <f t="shared" si="23"/>
      </c>
    </row>
    <row r="220" spans="2:17" s="32" customFormat="1" ht="12">
      <c r="B220" s="21">
        <v>199</v>
      </c>
      <c r="C220" s="33"/>
      <c r="D220" s="40"/>
      <c r="E220" s="35"/>
      <c r="F220" s="35"/>
      <c r="G220" s="36"/>
      <c r="H220" s="36"/>
      <c r="I220" s="36"/>
      <c r="J220" s="36"/>
      <c r="K220" s="36"/>
      <c r="L220" s="37">
        <f t="shared" si="18"/>
      </c>
      <c r="M220" s="104">
        <f t="shared" si="19"/>
      </c>
      <c r="N220" s="45">
        <f t="shared" si="20"/>
      </c>
      <c r="O220" s="37">
        <f t="shared" si="21"/>
      </c>
      <c r="P220" s="104">
        <f t="shared" si="22"/>
      </c>
      <c r="Q220" s="45">
        <f t="shared" si="23"/>
      </c>
    </row>
    <row r="221" spans="2:17" s="32" customFormat="1" ht="12">
      <c r="B221" s="21">
        <v>200</v>
      </c>
      <c r="C221" s="33"/>
      <c r="D221" s="40"/>
      <c r="E221" s="35"/>
      <c r="F221" s="35"/>
      <c r="G221" s="36"/>
      <c r="H221" s="36"/>
      <c r="I221" s="36"/>
      <c r="J221" s="36"/>
      <c r="K221" s="36"/>
      <c r="L221" s="37">
        <f t="shared" si="18"/>
      </c>
      <c r="M221" s="104">
        <f t="shared" si="19"/>
      </c>
      <c r="N221" s="45">
        <f t="shared" si="20"/>
      </c>
      <c r="O221" s="37">
        <f t="shared" si="21"/>
      </c>
      <c r="P221" s="104">
        <f t="shared" si="22"/>
      </c>
      <c r="Q221" s="45">
        <f t="shared" si="23"/>
      </c>
    </row>
    <row r="222" spans="13:17" s="32" customFormat="1" ht="12">
      <c r="M222" s="101"/>
      <c r="N222" s="101"/>
      <c r="P222" s="101"/>
      <c r="Q222" s="101"/>
    </row>
    <row r="223" spans="3:17" s="32" customFormat="1" ht="12">
      <c r="C223" s="41"/>
      <c r="D223" s="42"/>
      <c r="E223" s="43"/>
      <c r="F223" s="43"/>
      <c r="G223" s="42"/>
      <c r="H223" s="42"/>
      <c r="I223" s="42"/>
      <c r="J223" s="42"/>
      <c r="K223" s="42"/>
      <c r="L223" s="44"/>
      <c r="M223" s="102"/>
      <c r="N223" s="102"/>
      <c r="O223" s="44"/>
      <c r="P223" s="102"/>
      <c r="Q223" s="102"/>
    </row>
    <row r="224" spans="13:17" s="32" customFormat="1" ht="12">
      <c r="M224" s="101"/>
      <c r="N224" s="101"/>
      <c r="P224" s="101"/>
      <c r="Q224" s="101"/>
    </row>
    <row r="225" spans="13:17" s="32" customFormat="1" ht="12">
      <c r="M225" s="101"/>
      <c r="N225" s="101"/>
      <c r="P225" s="101"/>
      <c r="Q225" s="101"/>
    </row>
  </sheetData>
  <mergeCells count="43">
    <mergeCell ref="I8:J8"/>
    <mergeCell ref="I9:J9"/>
    <mergeCell ref="B8:C8"/>
    <mergeCell ref="D8:F8"/>
    <mergeCell ref="G2:J2"/>
    <mergeCell ref="B2:D2"/>
    <mergeCell ref="E2:F2"/>
    <mergeCell ref="B4:E4"/>
    <mergeCell ref="B17:B19"/>
    <mergeCell ref="D17:D19"/>
    <mergeCell ref="E17:F18"/>
    <mergeCell ref="G9:H9"/>
    <mergeCell ref="E11:G11"/>
    <mergeCell ref="E12:G12"/>
    <mergeCell ref="B11:C13"/>
    <mergeCell ref="B9:C9"/>
    <mergeCell ref="D9:F9"/>
    <mergeCell ref="A15:Q15"/>
    <mergeCell ref="L17:Q17"/>
    <mergeCell ref="G17:K17"/>
    <mergeCell ref="C17:C19"/>
    <mergeCell ref="G18:G19"/>
    <mergeCell ref="H18:H19"/>
    <mergeCell ref="I18:I19"/>
    <mergeCell ref="L18:N19"/>
    <mergeCell ref="J18:J19"/>
    <mergeCell ref="K18:K19"/>
    <mergeCell ref="O18:Q19"/>
    <mergeCell ref="J20:J21"/>
    <mergeCell ref="H20:H21"/>
    <mergeCell ref="L20:L21"/>
    <mergeCell ref="I20:I21"/>
    <mergeCell ref="K20:K21"/>
    <mergeCell ref="O20:O21"/>
    <mergeCell ref="E13:G13"/>
    <mergeCell ref="A6:Q6"/>
    <mergeCell ref="B20:B21"/>
    <mergeCell ref="C20:C21"/>
    <mergeCell ref="D20:D21"/>
    <mergeCell ref="E20:E21"/>
    <mergeCell ref="F20:F21"/>
    <mergeCell ref="G20:G21"/>
    <mergeCell ref="G8:H8"/>
  </mergeCells>
  <conditionalFormatting sqref="T23">
    <cfRule type="cellIs" priority="1" dxfId="0" operator="greaterThan" stopIfTrue="1">
      <formula>$S$19</formula>
    </cfRule>
  </conditionalFormatting>
  <dataValidations count="8">
    <dataValidation type="list" allowBlank="1" showInputMessage="1" showErrorMessage="1" prompt="上欄で記入した運搬業者に該当する番号を選択してください" imeMode="disabled" sqref="C22:C221">
      <formula1>$D$11:$D$13</formula1>
    </dataValidation>
    <dataValidation type="custom" allowBlank="1" showInputMessage="1" showErrorMessage="1" errorTitle="入力エラー！" error="このセルには入力できません" imeMode="disabled" sqref="E10:G10 B10:B20 E14:G21 C222:K65536 M1:N16 O1:P4 B22:B65536 A1:A65536 H10:J21 O18:P19 L20:P65536 L14:L18 R1:IV65536 Q1:Q16 O6:P16 K14:K21 K1:L13 C10:D21 B1:J8 Q18:Q65536">
      <formula1>"c11690"</formula1>
    </dataValidation>
    <dataValidation allowBlank="1" showInputMessage="1" showErrorMessage="1" errorTitle="入力エラー！" error="このセルには入力できません" imeMode="disabled" sqref="E22:F221 B9:C9 I9:J9"/>
    <dataValidation operator="greaterThan" allowBlank="1" showInputMessage="1" prompt="例&quot;2004/9/28&quot;と記入してください" errorTitle="入力エラー！" error="このセルには入力できません" imeMode="disabled" sqref="G9:H9"/>
    <dataValidation allowBlank="1" showInputMessage="1" errorTitle="入力エラー！" error="このセルには入力できません" imeMode="halfAlpha" sqref="D22:D221"/>
    <dataValidation type="date" operator="greaterThanOrEqual" allowBlank="1" showInputMessage="1" showErrorMessage="1" errorTitle="入力エラー" error="日付の入力が正しくありません" imeMode="disabled" sqref="G22:G221">
      <formula1>$G$9</formula1>
    </dataValidation>
    <dataValidation allowBlank="1" showInputMessage="1" showErrorMessage="1" prompt="該当ない場合は&quot;-&quot;を入力&#10;してください" errorTitle="入力エラー" error="日付の入力が正しくありません" imeMode="disabled" sqref="H22:I221 K22:K221"/>
    <dataValidation type="date" operator="greaterThanOrEqual" allowBlank="1" showErrorMessage="1" prompt="該当ない場合は&quot;-&quot;を入力&#10;してください" errorTitle="入力エラー" error="日付の入力が正しくありません" imeMode="disabled" sqref="J22:J221">
      <formula1>$G22</formula1>
    </dataValidation>
  </dataValidations>
  <printOptions/>
  <pageMargins left="0.984251968503937" right="0.68" top="0.73" bottom="0.74" header="0.53" footer="0.37"/>
  <pageSetup horizontalDpi="600" verticalDpi="600" orientation="portrait" paperSize="9" scale="60" r:id="rId2"/>
  <headerFooter alignWithMargins="0">
    <oddHeader>&amp;R廃様１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25"/>
  <dimension ref="A2:U225"/>
  <sheetViews>
    <sheetView showGridLines="0" showRowColHeaders="0" showZeros="0" zoomScale="77" zoomScaleNormal="77" workbookViewId="0" topLeftCell="A1">
      <selection activeCell="D9" sqref="D9:F9"/>
    </sheetView>
  </sheetViews>
  <sheetFormatPr defaultColWidth="9.00390625" defaultRowHeight="13.5"/>
  <cols>
    <col min="1" max="1" width="3.25390625" style="23" customWidth="1"/>
    <col min="2" max="3" width="5.875" style="23" customWidth="1"/>
    <col min="4" max="4" width="12.50390625" style="23" customWidth="1"/>
    <col min="5" max="6" width="6.25390625" style="23" customWidth="1"/>
    <col min="7" max="12" width="10.625" style="23" customWidth="1"/>
    <col min="13" max="14" width="6.625" style="100" customWidth="1"/>
    <col min="15" max="15" width="10.625" style="23" customWidth="1"/>
    <col min="16" max="17" width="6.625" style="100" customWidth="1"/>
    <col min="18" max="19" width="5.25390625" style="23" bestFit="1" customWidth="1"/>
    <col min="20" max="16384" width="9.00390625" style="23" customWidth="1"/>
  </cols>
  <sheetData>
    <row r="2" spans="2:10" ht="14.25">
      <c r="B2" s="204" t="s">
        <v>60</v>
      </c>
      <c r="C2" s="205"/>
      <c r="D2" s="206"/>
      <c r="E2" s="207"/>
      <c r="F2" s="208"/>
      <c r="G2" s="202" t="s">
        <v>70</v>
      </c>
      <c r="H2" s="203"/>
      <c r="I2" s="203"/>
      <c r="J2" s="203"/>
    </row>
    <row r="3" spans="15:16" ht="14.25">
      <c r="O3" s="107">
        <f ca="1">TODAY()</f>
        <v>38623</v>
      </c>
      <c r="P3" s="103"/>
    </row>
    <row r="4" spans="1:5" ht="30" customHeight="1">
      <c r="A4" s="85">
        <f>+B9</f>
        <v>5</v>
      </c>
      <c r="B4" s="214">
        <f>+IF(I9="","",+I9)</f>
        <v>0</v>
      </c>
      <c r="C4" s="214"/>
      <c r="D4" s="214"/>
      <c r="E4" s="214"/>
    </row>
    <row r="5" ht="4.5" customHeight="1"/>
    <row r="6" spans="1:17" ht="18" thickBot="1">
      <c r="A6" s="177" t="s">
        <v>71</v>
      </c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</row>
    <row r="7" spans="9:11" ht="8.25" customHeight="1" thickTop="1">
      <c r="I7" s="24"/>
      <c r="J7" s="24"/>
      <c r="K7" s="24"/>
    </row>
    <row r="8" spans="2:10" ht="28.5" customHeight="1" thickBot="1">
      <c r="B8" s="210" t="s">
        <v>72</v>
      </c>
      <c r="C8" s="210"/>
      <c r="D8" s="210" t="s">
        <v>73</v>
      </c>
      <c r="E8" s="210"/>
      <c r="F8" s="210"/>
      <c r="G8" s="185" t="s">
        <v>74</v>
      </c>
      <c r="H8" s="186"/>
      <c r="I8" s="210" t="s">
        <v>75</v>
      </c>
      <c r="J8" s="210"/>
    </row>
    <row r="9" spans="2:10" ht="18" customHeight="1" thickTop="1">
      <c r="B9" s="180">
        <v>5</v>
      </c>
      <c r="C9" s="180"/>
      <c r="D9" s="200"/>
      <c r="E9" s="200"/>
      <c r="F9" s="200"/>
      <c r="G9" s="197"/>
      <c r="H9" s="198"/>
      <c r="I9" s="180">
        <f>+index!H19</f>
        <v>0</v>
      </c>
      <c r="J9" s="180"/>
    </row>
    <row r="10" ht="6" customHeight="1"/>
    <row r="11" spans="2:12" ht="14.25" customHeight="1">
      <c r="B11" s="199" t="s">
        <v>13</v>
      </c>
      <c r="C11" s="199"/>
      <c r="D11" s="26">
        <v>1</v>
      </c>
      <c r="E11" s="176"/>
      <c r="F11" s="176"/>
      <c r="G11" s="176"/>
      <c r="L11"/>
    </row>
    <row r="12" spans="2:12" ht="14.25">
      <c r="B12" s="199"/>
      <c r="C12" s="199"/>
      <c r="D12" s="26">
        <v>2</v>
      </c>
      <c r="E12" s="176"/>
      <c r="F12" s="176"/>
      <c r="G12" s="176"/>
      <c r="K12" s="108" t="s">
        <v>85</v>
      </c>
      <c r="L12"/>
    </row>
    <row r="13" spans="2:12" ht="14.25">
      <c r="B13" s="199"/>
      <c r="C13" s="199"/>
      <c r="D13" s="26">
        <v>3</v>
      </c>
      <c r="E13" s="176"/>
      <c r="F13" s="176"/>
      <c r="G13" s="176"/>
      <c r="K13" s="108" t="s">
        <v>86</v>
      </c>
      <c r="L13"/>
    </row>
    <row r="14" ht="8.25" customHeight="1"/>
    <row r="15" spans="1:17" ht="19.5" customHeight="1" thickBot="1">
      <c r="A15" s="201" t="s">
        <v>76</v>
      </c>
      <c r="B15" s="201"/>
      <c r="C15" s="201"/>
      <c r="D15" s="201"/>
      <c r="E15" s="201"/>
      <c r="F15" s="201"/>
      <c r="G15" s="201"/>
      <c r="H15" s="201"/>
      <c r="I15" s="201"/>
      <c r="J15" s="201"/>
      <c r="K15" s="201"/>
      <c r="L15" s="201"/>
      <c r="M15" s="201"/>
      <c r="N15" s="201"/>
      <c r="O15" s="201"/>
      <c r="P15" s="201"/>
      <c r="Q15" s="201"/>
    </row>
    <row r="16" spans="1:21" ht="4.5" customHeight="1" thickTop="1">
      <c r="A16" s="24"/>
      <c r="B16" s="25"/>
      <c r="C16" s="27"/>
      <c r="D16" s="25"/>
      <c r="E16" s="25"/>
      <c r="F16" s="28"/>
      <c r="G16" s="28"/>
      <c r="H16" s="28"/>
      <c r="I16" s="28"/>
      <c r="J16" s="25"/>
      <c r="K16" s="25"/>
      <c r="L16" s="25"/>
      <c r="M16" s="25"/>
      <c r="N16" s="25"/>
      <c r="O16" s="25"/>
      <c r="P16" s="25"/>
      <c r="Q16" s="25"/>
      <c r="T16" s="25"/>
      <c r="U16" s="29"/>
    </row>
    <row r="17" spans="2:21" ht="17.25" customHeight="1">
      <c r="B17" s="190" t="s">
        <v>3</v>
      </c>
      <c r="C17" s="190" t="s">
        <v>12</v>
      </c>
      <c r="D17" s="190" t="s">
        <v>4</v>
      </c>
      <c r="E17" s="190" t="s">
        <v>1</v>
      </c>
      <c r="F17" s="190"/>
      <c r="G17" s="190" t="s">
        <v>2</v>
      </c>
      <c r="H17" s="190"/>
      <c r="I17" s="190"/>
      <c r="J17" s="190"/>
      <c r="K17" s="190"/>
      <c r="L17" s="187" t="s">
        <v>5</v>
      </c>
      <c r="M17" s="188"/>
      <c r="N17" s="188"/>
      <c r="O17" s="188"/>
      <c r="P17" s="188"/>
      <c r="Q17" s="189"/>
      <c r="T17" s="25"/>
      <c r="U17" s="29"/>
    </row>
    <row r="18" spans="2:21" ht="17.25" customHeight="1">
      <c r="B18" s="190"/>
      <c r="C18" s="190"/>
      <c r="D18" s="190"/>
      <c r="E18" s="190"/>
      <c r="F18" s="190"/>
      <c r="G18" s="190" t="s">
        <v>6</v>
      </c>
      <c r="H18" s="190" t="s">
        <v>7</v>
      </c>
      <c r="I18" s="190" t="s">
        <v>8</v>
      </c>
      <c r="J18" s="190" t="s">
        <v>9</v>
      </c>
      <c r="K18" s="190" t="s">
        <v>10</v>
      </c>
      <c r="L18" s="191" t="s">
        <v>9</v>
      </c>
      <c r="M18" s="192"/>
      <c r="N18" s="193"/>
      <c r="O18" s="191" t="s">
        <v>10</v>
      </c>
      <c r="P18" s="192"/>
      <c r="Q18" s="193"/>
      <c r="T18" s="25"/>
      <c r="U18" s="29"/>
    </row>
    <row r="19" spans="2:21" ht="18.75" customHeight="1">
      <c r="B19" s="190"/>
      <c r="C19" s="190"/>
      <c r="D19" s="190"/>
      <c r="E19" s="22" t="s">
        <v>77</v>
      </c>
      <c r="F19" s="22" t="s">
        <v>78</v>
      </c>
      <c r="G19" s="190"/>
      <c r="H19" s="190"/>
      <c r="I19" s="190"/>
      <c r="J19" s="190"/>
      <c r="K19" s="190"/>
      <c r="L19" s="194"/>
      <c r="M19" s="195"/>
      <c r="N19" s="196"/>
      <c r="O19" s="194"/>
      <c r="P19" s="195"/>
      <c r="Q19" s="196"/>
      <c r="T19" s="25"/>
      <c r="U19" s="29"/>
    </row>
    <row r="20" spans="2:19" ht="14.25">
      <c r="B20" s="178" t="s">
        <v>0</v>
      </c>
      <c r="C20" s="178"/>
      <c r="D20" s="181">
        <f>COUNTA(D22:D221)</f>
        <v>0</v>
      </c>
      <c r="E20" s="183">
        <f>SUM(E22:E221)</f>
        <v>0</v>
      </c>
      <c r="F20" s="183">
        <f>SUM(F22:F221)</f>
        <v>0</v>
      </c>
      <c r="G20" s="181">
        <f>COUNT(G22:G221)</f>
        <v>0</v>
      </c>
      <c r="H20" s="181">
        <f>+COUNTA(H22:H221)</f>
        <v>0</v>
      </c>
      <c r="I20" s="181">
        <f>COUNTA(I22:I221)</f>
        <v>0</v>
      </c>
      <c r="J20" s="181">
        <f>COUNT(J22:J221)</f>
        <v>0</v>
      </c>
      <c r="K20" s="181">
        <f>+COUNTA(K22:K221)</f>
        <v>0</v>
      </c>
      <c r="L20" s="174">
        <f>MIN(L22:L221)</f>
        <v>0</v>
      </c>
      <c r="M20" s="100" t="s">
        <v>84</v>
      </c>
      <c r="N20" s="22" t="s">
        <v>89</v>
      </c>
      <c r="O20" s="174">
        <f>MIN(O22:O221)</f>
        <v>0</v>
      </c>
      <c r="P20" s="100" t="s">
        <v>84</v>
      </c>
      <c r="Q20" s="22" t="s">
        <v>89</v>
      </c>
      <c r="R20" s="30"/>
      <c r="S20" s="30"/>
    </row>
    <row r="21" spans="2:19" ht="14.25">
      <c r="B21" s="179"/>
      <c r="C21" s="180"/>
      <c r="D21" s="182"/>
      <c r="E21" s="184"/>
      <c r="F21" s="184"/>
      <c r="G21" s="182"/>
      <c r="H21" s="182"/>
      <c r="I21" s="182"/>
      <c r="J21" s="182"/>
      <c r="K21" s="182"/>
      <c r="L21" s="175"/>
      <c r="M21" s="94">
        <f>COUNTIF(M22:M221,"注意")</f>
        <v>0</v>
      </c>
      <c r="N21" s="94">
        <f>COUNTIF(N22:N221,"請求")</f>
        <v>0</v>
      </c>
      <c r="O21" s="175"/>
      <c r="P21" s="94">
        <f>COUNTIF(P22:P221,"注意")</f>
        <v>0</v>
      </c>
      <c r="Q21" s="99">
        <f>COUNTIF(Q22:Q221,"請求")</f>
        <v>0</v>
      </c>
      <c r="R21" s="30"/>
      <c r="S21" s="30"/>
    </row>
    <row r="22" spans="2:21" s="32" customFormat="1" ht="12">
      <c r="B22" s="21">
        <v>1</v>
      </c>
      <c r="C22" s="33"/>
      <c r="D22" s="34"/>
      <c r="E22" s="35"/>
      <c r="F22" s="35"/>
      <c r="G22" s="36"/>
      <c r="H22" s="36"/>
      <c r="I22" s="36"/>
      <c r="J22" s="36"/>
      <c r="K22" s="36"/>
      <c r="L22" s="37">
        <f>+IF(G22="","",IF(J22="",G22+90,""))</f>
      </c>
      <c r="M22" s="104">
        <f>+IF(L22="","",IF(N22="",IF((L22-20)&lt;$O$3,"注意",""),""))</f>
      </c>
      <c r="N22" s="45">
        <f>+IF(L22="","",IF(L22&lt;$O$3,"請求",""))</f>
      </c>
      <c r="O22" s="37">
        <f>+IF(G22="","",IF(K22="",G22+180,""))</f>
      </c>
      <c r="P22" s="104">
        <f>+IF(O22="","",IF(Q22="",IF((O22-20)&lt;$O$3,"注意",""),""))</f>
      </c>
      <c r="Q22" s="45">
        <f>+IF(O22="","",IF(O22&lt;$O$3,"請求",""))</f>
      </c>
      <c r="T22" s="38"/>
      <c r="U22" s="39"/>
    </row>
    <row r="23" spans="2:21" s="32" customFormat="1" ht="12">
      <c r="B23" s="21">
        <v>2</v>
      </c>
      <c r="C23" s="33"/>
      <c r="D23" s="40"/>
      <c r="E23" s="35"/>
      <c r="F23" s="35"/>
      <c r="G23" s="36"/>
      <c r="H23" s="36"/>
      <c r="I23" s="36"/>
      <c r="J23" s="36"/>
      <c r="K23" s="36"/>
      <c r="L23" s="37">
        <f aca="true" t="shared" si="0" ref="L23:L86">+IF(G23="","",IF(J23="",G23+90,""))</f>
      </c>
      <c r="M23" s="104">
        <f aca="true" t="shared" si="1" ref="M23:M86">+IF(L23="","",IF(N23="",IF((L23-20)&lt;$O$3,"注意",""),""))</f>
      </c>
      <c r="N23" s="45">
        <f aca="true" t="shared" si="2" ref="N23:N86">+IF(L23="","",IF(L23&lt;$O$3,"請求",""))</f>
      </c>
      <c r="O23" s="37">
        <f aca="true" t="shared" si="3" ref="O23:O86">+IF(G23="","",IF(K23="",G23+180,""))</f>
      </c>
      <c r="P23" s="104">
        <f aca="true" t="shared" si="4" ref="P23:P86">+IF(O23="","",IF(Q23="",IF((O23-20)&lt;$O$3,"注意",""),""))</f>
      </c>
      <c r="Q23" s="45">
        <f aca="true" t="shared" si="5" ref="Q23:Q86">+IF(O23="","",IF(O23&lt;$O$3,"請求",""))</f>
      </c>
      <c r="T23" s="38"/>
      <c r="U23" s="39"/>
    </row>
    <row r="24" spans="2:21" s="32" customFormat="1" ht="12">
      <c r="B24" s="21">
        <v>3</v>
      </c>
      <c r="C24" s="33"/>
      <c r="D24" s="40"/>
      <c r="E24" s="35"/>
      <c r="F24" s="35"/>
      <c r="G24" s="36"/>
      <c r="H24" s="36"/>
      <c r="I24" s="36"/>
      <c r="J24" s="36"/>
      <c r="K24" s="36"/>
      <c r="L24" s="37">
        <f t="shared" si="0"/>
      </c>
      <c r="M24" s="104">
        <f t="shared" si="1"/>
      </c>
      <c r="N24" s="45">
        <f t="shared" si="2"/>
      </c>
      <c r="O24" s="37">
        <f t="shared" si="3"/>
      </c>
      <c r="P24" s="104">
        <f t="shared" si="4"/>
      </c>
      <c r="Q24" s="45">
        <f t="shared" si="5"/>
      </c>
      <c r="T24" s="38"/>
      <c r="U24" s="39"/>
    </row>
    <row r="25" spans="2:21" s="32" customFormat="1" ht="12">
      <c r="B25" s="21">
        <v>4</v>
      </c>
      <c r="C25" s="33"/>
      <c r="D25" s="40"/>
      <c r="E25" s="35"/>
      <c r="F25" s="35"/>
      <c r="G25" s="36"/>
      <c r="H25" s="36"/>
      <c r="I25" s="36"/>
      <c r="J25" s="36"/>
      <c r="K25" s="36"/>
      <c r="L25" s="37">
        <f t="shared" si="0"/>
      </c>
      <c r="M25" s="104">
        <f t="shared" si="1"/>
      </c>
      <c r="N25" s="45">
        <f t="shared" si="2"/>
      </c>
      <c r="O25" s="37">
        <f t="shared" si="3"/>
      </c>
      <c r="P25" s="104">
        <f t="shared" si="4"/>
      </c>
      <c r="Q25" s="45">
        <f t="shared" si="5"/>
      </c>
      <c r="T25" s="38"/>
      <c r="U25" s="39"/>
    </row>
    <row r="26" spans="2:17" s="32" customFormat="1" ht="12">
      <c r="B26" s="21">
        <v>5</v>
      </c>
      <c r="C26" s="33"/>
      <c r="D26" s="40"/>
      <c r="E26" s="35"/>
      <c r="F26" s="35"/>
      <c r="G26" s="36"/>
      <c r="H26" s="36"/>
      <c r="I26" s="36"/>
      <c r="J26" s="36"/>
      <c r="K26" s="36"/>
      <c r="L26" s="37">
        <f t="shared" si="0"/>
      </c>
      <c r="M26" s="104">
        <f t="shared" si="1"/>
      </c>
      <c r="N26" s="45">
        <f t="shared" si="2"/>
      </c>
      <c r="O26" s="37">
        <f t="shared" si="3"/>
      </c>
      <c r="P26" s="104">
        <f t="shared" si="4"/>
      </c>
      <c r="Q26" s="45">
        <f t="shared" si="5"/>
      </c>
    </row>
    <row r="27" spans="2:17" s="32" customFormat="1" ht="12">
      <c r="B27" s="21">
        <v>6</v>
      </c>
      <c r="C27" s="33"/>
      <c r="D27" s="40"/>
      <c r="E27" s="35"/>
      <c r="F27" s="35"/>
      <c r="G27" s="36"/>
      <c r="H27" s="36"/>
      <c r="I27" s="36"/>
      <c r="J27" s="36"/>
      <c r="K27" s="36"/>
      <c r="L27" s="37">
        <f t="shared" si="0"/>
      </c>
      <c r="M27" s="104">
        <f t="shared" si="1"/>
      </c>
      <c r="N27" s="45">
        <f t="shared" si="2"/>
      </c>
      <c r="O27" s="37">
        <f t="shared" si="3"/>
      </c>
      <c r="P27" s="104">
        <f t="shared" si="4"/>
      </c>
      <c r="Q27" s="45">
        <f t="shared" si="5"/>
      </c>
    </row>
    <row r="28" spans="2:17" s="32" customFormat="1" ht="12">
      <c r="B28" s="21">
        <v>7</v>
      </c>
      <c r="C28" s="33"/>
      <c r="D28" s="40"/>
      <c r="E28" s="35"/>
      <c r="F28" s="35"/>
      <c r="G28" s="36"/>
      <c r="H28" s="36"/>
      <c r="I28" s="36"/>
      <c r="J28" s="36"/>
      <c r="K28" s="36"/>
      <c r="L28" s="37">
        <f t="shared" si="0"/>
      </c>
      <c r="M28" s="104">
        <f t="shared" si="1"/>
      </c>
      <c r="N28" s="45">
        <f t="shared" si="2"/>
      </c>
      <c r="O28" s="37">
        <f t="shared" si="3"/>
      </c>
      <c r="P28" s="104">
        <f t="shared" si="4"/>
      </c>
      <c r="Q28" s="45">
        <f t="shared" si="5"/>
      </c>
    </row>
    <row r="29" spans="2:17" s="32" customFormat="1" ht="12">
      <c r="B29" s="21">
        <v>8</v>
      </c>
      <c r="C29" s="33"/>
      <c r="D29" s="40"/>
      <c r="E29" s="35"/>
      <c r="F29" s="35"/>
      <c r="G29" s="36"/>
      <c r="H29" s="36"/>
      <c r="I29" s="36"/>
      <c r="J29" s="36"/>
      <c r="K29" s="36"/>
      <c r="L29" s="37">
        <f t="shared" si="0"/>
      </c>
      <c r="M29" s="104">
        <f t="shared" si="1"/>
      </c>
      <c r="N29" s="45">
        <f t="shared" si="2"/>
      </c>
      <c r="O29" s="37">
        <f t="shared" si="3"/>
      </c>
      <c r="P29" s="104">
        <f t="shared" si="4"/>
      </c>
      <c r="Q29" s="45">
        <f t="shared" si="5"/>
      </c>
    </row>
    <row r="30" spans="2:17" s="32" customFormat="1" ht="12">
      <c r="B30" s="21">
        <v>9</v>
      </c>
      <c r="C30" s="33"/>
      <c r="D30" s="40"/>
      <c r="E30" s="35"/>
      <c r="F30" s="35"/>
      <c r="G30" s="36"/>
      <c r="H30" s="36"/>
      <c r="I30" s="36"/>
      <c r="J30" s="36"/>
      <c r="K30" s="36"/>
      <c r="L30" s="37">
        <f t="shared" si="0"/>
      </c>
      <c r="M30" s="104">
        <f t="shared" si="1"/>
      </c>
      <c r="N30" s="45">
        <f t="shared" si="2"/>
      </c>
      <c r="O30" s="37">
        <f t="shared" si="3"/>
      </c>
      <c r="P30" s="104">
        <f t="shared" si="4"/>
      </c>
      <c r="Q30" s="45">
        <f t="shared" si="5"/>
      </c>
    </row>
    <row r="31" spans="2:17" s="32" customFormat="1" ht="12">
      <c r="B31" s="21">
        <v>10</v>
      </c>
      <c r="C31" s="33"/>
      <c r="D31" s="40"/>
      <c r="E31" s="35"/>
      <c r="F31" s="35"/>
      <c r="G31" s="36"/>
      <c r="H31" s="36"/>
      <c r="I31" s="36"/>
      <c r="J31" s="36"/>
      <c r="K31" s="36"/>
      <c r="L31" s="37">
        <f t="shared" si="0"/>
      </c>
      <c r="M31" s="104">
        <f t="shared" si="1"/>
      </c>
      <c r="N31" s="45">
        <f t="shared" si="2"/>
      </c>
      <c r="O31" s="37">
        <f t="shared" si="3"/>
      </c>
      <c r="P31" s="104">
        <f t="shared" si="4"/>
      </c>
      <c r="Q31" s="45">
        <f t="shared" si="5"/>
      </c>
    </row>
    <row r="32" spans="2:17" s="32" customFormat="1" ht="12">
      <c r="B32" s="21">
        <v>11</v>
      </c>
      <c r="C32" s="33"/>
      <c r="D32" s="40"/>
      <c r="E32" s="35"/>
      <c r="F32" s="35"/>
      <c r="G32" s="36"/>
      <c r="H32" s="36"/>
      <c r="I32" s="36"/>
      <c r="J32" s="36"/>
      <c r="K32" s="36"/>
      <c r="L32" s="37">
        <f t="shared" si="0"/>
      </c>
      <c r="M32" s="104">
        <f t="shared" si="1"/>
      </c>
      <c r="N32" s="45">
        <f t="shared" si="2"/>
      </c>
      <c r="O32" s="37">
        <f t="shared" si="3"/>
      </c>
      <c r="P32" s="104">
        <f t="shared" si="4"/>
      </c>
      <c r="Q32" s="45">
        <f t="shared" si="5"/>
      </c>
    </row>
    <row r="33" spans="2:17" s="32" customFormat="1" ht="12">
      <c r="B33" s="21">
        <v>12</v>
      </c>
      <c r="C33" s="33"/>
      <c r="D33" s="40"/>
      <c r="E33" s="35"/>
      <c r="F33" s="35"/>
      <c r="G33" s="36"/>
      <c r="H33" s="36"/>
      <c r="I33" s="36"/>
      <c r="J33" s="36"/>
      <c r="K33" s="36"/>
      <c r="L33" s="37">
        <f t="shared" si="0"/>
      </c>
      <c r="M33" s="104">
        <f t="shared" si="1"/>
      </c>
      <c r="N33" s="45">
        <f t="shared" si="2"/>
      </c>
      <c r="O33" s="37">
        <f t="shared" si="3"/>
      </c>
      <c r="P33" s="104">
        <f t="shared" si="4"/>
      </c>
      <c r="Q33" s="45">
        <f t="shared" si="5"/>
      </c>
    </row>
    <row r="34" spans="2:17" s="32" customFormat="1" ht="12">
      <c r="B34" s="21">
        <v>13</v>
      </c>
      <c r="C34" s="33"/>
      <c r="D34" s="40"/>
      <c r="E34" s="35"/>
      <c r="F34" s="35"/>
      <c r="G34" s="36"/>
      <c r="H34" s="36"/>
      <c r="I34" s="36"/>
      <c r="J34" s="36"/>
      <c r="K34" s="36"/>
      <c r="L34" s="37">
        <f t="shared" si="0"/>
      </c>
      <c r="M34" s="104">
        <f t="shared" si="1"/>
      </c>
      <c r="N34" s="45">
        <f t="shared" si="2"/>
      </c>
      <c r="O34" s="37">
        <f t="shared" si="3"/>
      </c>
      <c r="P34" s="104">
        <f t="shared" si="4"/>
      </c>
      <c r="Q34" s="45">
        <f t="shared" si="5"/>
      </c>
    </row>
    <row r="35" spans="2:17" s="32" customFormat="1" ht="12">
      <c r="B35" s="21">
        <v>14</v>
      </c>
      <c r="C35" s="33"/>
      <c r="D35" s="40"/>
      <c r="E35" s="35"/>
      <c r="F35" s="35"/>
      <c r="G35" s="36"/>
      <c r="H35" s="36"/>
      <c r="I35" s="36"/>
      <c r="J35" s="36"/>
      <c r="K35" s="36"/>
      <c r="L35" s="37">
        <f t="shared" si="0"/>
      </c>
      <c r="M35" s="104">
        <f t="shared" si="1"/>
      </c>
      <c r="N35" s="45">
        <f t="shared" si="2"/>
      </c>
      <c r="O35" s="37">
        <f t="shared" si="3"/>
      </c>
      <c r="P35" s="104">
        <f t="shared" si="4"/>
      </c>
      <c r="Q35" s="45">
        <f t="shared" si="5"/>
      </c>
    </row>
    <row r="36" spans="2:17" s="32" customFormat="1" ht="12">
      <c r="B36" s="21">
        <v>15</v>
      </c>
      <c r="C36" s="33"/>
      <c r="D36" s="40"/>
      <c r="E36" s="35"/>
      <c r="F36" s="35"/>
      <c r="G36" s="36"/>
      <c r="H36" s="36"/>
      <c r="I36" s="36"/>
      <c r="J36" s="36"/>
      <c r="K36" s="36"/>
      <c r="L36" s="37">
        <f t="shared" si="0"/>
      </c>
      <c r="M36" s="104">
        <f t="shared" si="1"/>
      </c>
      <c r="N36" s="45">
        <f t="shared" si="2"/>
      </c>
      <c r="O36" s="37">
        <f t="shared" si="3"/>
      </c>
      <c r="P36" s="104">
        <f t="shared" si="4"/>
      </c>
      <c r="Q36" s="45">
        <f t="shared" si="5"/>
      </c>
    </row>
    <row r="37" spans="2:17" s="32" customFormat="1" ht="12">
      <c r="B37" s="21">
        <v>16</v>
      </c>
      <c r="C37" s="33"/>
      <c r="D37" s="40"/>
      <c r="E37" s="35"/>
      <c r="F37" s="35"/>
      <c r="G37" s="36"/>
      <c r="H37" s="36"/>
      <c r="I37" s="36"/>
      <c r="J37" s="36"/>
      <c r="K37" s="36"/>
      <c r="L37" s="37">
        <f t="shared" si="0"/>
      </c>
      <c r="M37" s="104">
        <f t="shared" si="1"/>
      </c>
      <c r="N37" s="45">
        <f t="shared" si="2"/>
      </c>
      <c r="O37" s="37">
        <f t="shared" si="3"/>
      </c>
      <c r="P37" s="104">
        <f t="shared" si="4"/>
      </c>
      <c r="Q37" s="45">
        <f t="shared" si="5"/>
      </c>
    </row>
    <row r="38" spans="2:17" s="32" customFormat="1" ht="12">
      <c r="B38" s="21">
        <v>17</v>
      </c>
      <c r="C38" s="33"/>
      <c r="D38" s="40"/>
      <c r="E38" s="35"/>
      <c r="F38" s="35"/>
      <c r="G38" s="36"/>
      <c r="H38" s="36"/>
      <c r="I38" s="36"/>
      <c r="J38" s="36"/>
      <c r="K38" s="36"/>
      <c r="L38" s="37">
        <f t="shared" si="0"/>
      </c>
      <c r="M38" s="104">
        <f t="shared" si="1"/>
      </c>
      <c r="N38" s="45">
        <f t="shared" si="2"/>
      </c>
      <c r="O38" s="37">
        <f t="shared" si="3"/>
      </c>
      <c r="P38" s="104">
        <f t="shared" si="4"/>
      </c>
      <c r="Q38" s="45">
        <f t="shared" si="5"/>
      </c>
    </row>
    <row r="39" spans="2:17" s="32" customFormat="1" ht="12">
      <c r="B39" s="21">
        <v>18</v>
      </c>
      <c r="C39" s="33"/>
      <c r="D39" s="40"/>
      <c r="E39" s="35"/>
      <c r="F39" s="35"/>
      <c r="G39" s="36"/>
      <c r="H39" s="36"/>
      <c r="I39" s="36"/>
      <c r="J39" s="36"/>
      <c r="K39" s="36"/>
      <c r="L39" s="37">
        <f t="shared" si="0"/>
      </c>
      <c r="M39" s="104">
        <f t="shared" si="1"/>
      </c>
      <c r="N39" s="45">
        <f t="shared" si="2"/>
      </c>
      <c r="O39" s="37">
        <f t="shared" si="3"/>
      </c>
      <c r="P39" s="104">
        <f t="shared" si="4"/>
      </c>
      <c r="Q39" s="45">
        <f t="shared" si="5"/>
      </c>
    </row>
    <row r="40" spans="2:17" s="32" customFormat="1" ht="12">
      <c r="B40" s="21">
        <v>19</v>
      </c>
      <c r="C40" s="33"/>
      <c r="D40" s="40"/>
      <c r="E40" s="35"/>
      <c r="F40" s="35"/>
      <c r="G40" s="36"/>
      <c r="H40" s="36"/>
      <c r="I40" s="36"/>
      <c r="J40" s="36"/>
      <c r="K40" s="36"/>
      <c r="L40" s="37">
        <f t="shared" si="0"/>
      </c>
      <c r="M40" s="104">
        <f t="shared" si="1"/>
      </c>
      <c r="N40" s="45">
        <f t="shared" si="2"/>
      </c>
      <c r="O40" s="37">
        <f t="shared" si="3"/>
      </c>
      <c r="P40" s="104">
        <f t="shared" si="4"/>
      </c>
      <c r="Q40" s="45">
        <f t="shared" si="5"/>
      </c>
    </row>
    <row r="41" spans="2:17" s="32" customFormat="1" ht="12">
      <c r="B41" s="21">
        <v>20</v>
      </c>
      <c r="C41" s="33"/>
      <c r="D41" s="40"/>
      <c r="E41" s="35"/>
      <c r="F41" s="35"/>
      <c r="G41" s="36"/>
      <c r="H41" s="36"/>
      <c r="I41" s="36"/>
      <c r="J41" s="36"/>
      <c r="K41" s="36"/>
      <c r="L41" s="37">
        <f t="shared" si="0"/>
      </c>
      <c r="M41" s="104">
        <f t="shared" si="1"/>
      </c>
      <c r="N41" s="45">
        <f t="shared" si="2"/>
      </c>
      <c r="O41" s="37">
        <f t="shared" si="3"/>
      </c>
      <c r="P41" s="104">
        <f t="shared" si="4"/>
      </c>
      <c r="Q41" s="45">
        <f t="shared" si="5"/>
      </c>
    </row>
    <row r="42" spans="2:17" s="32" customFormat="1" ht="12">
      <c r="B42" s="21">
        <v>21</v>
      </c>
      <c r="C42" s="33"/>
      <c r="D42" s="40"/>
      <c r="E42" s="35"/>
      <c r="F42" s="35"/>
      <c r="G42" s="36"/>
      <c r="H42" s="36"/>
      <c r="I42" s="36"/>
      <c r="J42" s="36"/>
      <c r="K42" s="36"/>
      <c r="L42" s="37">
        <f t="shared" si="0"/>
      </c>
      <c r="M42" s="104">
        <f t="shared" si="1"/>
      </c>
      <c r="N42" s="45">
        <f t="shared" si="2"/>
      </c>
      <c r="O42" s="37">
        <f t="shared" si="3"/>
      </c>
      <c r="P42" s="104">
        <f t="shared" si="4"/>
      </c>
      <c r="Q42" s="45">
        <f t="shared" si="5"/>
      </c>
    </row>
    <row r="43" spans="2:17" s="32" customFormat="1" ht="12">
      <c r="B43" s="21">
        <v>22</v>
      </c>
      <c r="C43" s="33"/>
      <c r="D43" s="40"/>
      <c r="E43" s="35"/>
      <c r="F43" s="35"/>
      <c r="G43" s="36"/>
      <c r="H43" s="36"/>
      <c r="I43" s="36"/>
      <c r="J43" s="36"/>
      <c r="K43" s="36"/>
      <c r="L43" s="37">
        <f t="shared" si="0"/>
      </c>
      <c r="M43" s="104">
        <f t="shared" si="1"/>
      </c>
      <c r="N43" s="45">
        <f t="shared" si="2"/>
      </c>
      <c r="O43" s="37">
        <f t="shared" si="3"/>
      </c>
      <c r="P43" s="104">
        <f t="shared" si="4"/>
      </c>
      <c r="Q43" s="45">
        <f t="shared" si="5"/>
      </c>
    </row>
    <row r="44" spans="2:17" s="32" customFormat="1" ht="12">
      <c r="B44" s="21">
        <v>23</v>
      </c>
      <c r="C44" s="33"/>
      <c r="D44" s="40"/>
      <c r="E44" s="35"/>
      <c r="F44" s="35"/>
      <c r="G44" s="36"/>
      <c r="H44" s="36"/>
      <c r="I44" s="36"/>
      <c r="J44" s="36"/>
      <c r="K44" s="36"/>
      <c r="L44" s="37">
        <f t="shared" si="0"/>
      </c>
      <c r="M44" s="104">
        <f t="shared" si="1"/>
      </c>
      <c r="N44" s="45">
        <f t="shared" si="2"/>
      </c>
      <c r="O44" s="37">
        <f t="shared" si="3"/>
      </c>
      <c r="P44" s="104">
        <f t="shared" si="4"/>
      </c>
      <c r="Q44" s="45">
        <f t="shared" si="5"/>
      </c>
    </row>
    <row r="45" spans="2:17" s="32" customFormat="1" ht="12">
      <c r="B45" s="21">
        <v>24</v>
      </c>
      <c r="C45" s="33"/>
      <c r="D45" s="40"/>
      <c r="E45" s="35"/>
      <c r="F45" s="35"/>
      <c r="G45" s="36"/>
      <c r="H45" s="36"/>
      <c r="I45" s="36"/>
      <c r="J45" s="36"/>
      <c r="K45" s="36"/>
      <c r="L45" s="37">
        <f t="shared" si="0"/>
      </c>
      <c r="M45" s="104">
        <f t="shared" si="1"/>
      </c>
      <c r="N45" s="45">
        <f t="shared" si="2"/>
      </c>
      <c r="O45" s="37">
        <f t="shared" si="3"/>
      </c>
      <c r="P45" s="104">
        <f t="shared" si="4"/>
      </c>
      <c r="Q45" s="45">
        <f t="shared" si="5"/>
      </c>
    </row>
    <row r="46" spans="2:17" s="32" customFormat="1" ht="12">
      <c r="B46" s="21">
        <v>25</v>
      </c>
      <c r="C46" s="33"/>
      <c r="D46" s="40"/>
      <c r="E46" s="35"/>
      <c r="F46" s="35"/>
      <c r="G46" s="36"/>
      <c r="H46" s="36"/>
      <c r="I46" s="36"/>
      <c r="J46" s="36"/>
      <c r="K46" s="36"/>
      <c r="L46" s="37">
        <f t="shared" si="0"/>
      </c>
      <c r="M46" s="104">
        <f t="shared" si="1"/>
      </c>
      <c r="N46" s="45">
        <f t="shared" si="2"/>
      </c>
      <c r="O46" s="37">
        <f t="shared" si="3"/>
      </c>
      <c r="P46" s="104">
        <f t="shared" si="4"/>
      </c>
      <c r="Q46" s="45">
        <f t="shared" si="5"/>
      </c>
    </row>
    <row r="47" spans="2:17" s="32" customFormat="1" ht="12">
      <c r="B47" s="21">
        <v>26</v>
      </c>
      <c r="C47" s="33"/>
      <c r="D47" s="40"/>
      <c r="E47" s="35"/>
      <c r="F47" s="35"/>
      <c r="G47" s="36"/>
      <c r="H47" s="36"/>
      <c r="I47" s="36"/>
      <c r="J47" s="36"/>
      <c r="K47" s="36"/>
      <c r="L47" s="37">
        <f t="shared" si="0"/>
      </c>
      <c r="M47" s="104">
        <f t="shared" si="1"/>
      </c>
      <c r="N47" s="45">
        <f t="shared" si="2"/>
      </c>
      <c r="O47" s="37">
        <f t="shared" si="3"/>
      </c>
      <c r="P47" s="104">
        <f t="shared" si="4"/>
      </c>
      <c r="Q47" s="45">
        <f t="shared" si="5"/>
      </c>
    </row>
    <row r="48" spans="2:17" s="32" customFormat="1" ht="12">
      <c r="B48" s="21">
        <v>27</v>
      </c>
      <c r="C48" s="33"/>
      <c r="D48" s="40"/>
      <c r="E48" s="35"/>
      <c r="F48" s="35"/>
      <c r="G48" s="36"/>
      <c r="H48" s="36"/>
      <c r="I48" s="36"/>
      <c r="J48" s="36"/>
      <c r="K48" s="36"/>
      <c r="L48" s="37">
        <f t="shared" si="0"/>
      </c>
      <c r="M48" s="104">
        <f t="shared" si="1"/>
      </c>
      <c r="N48" s="45">
        <f t="shared" si="2"/>
      </c>
      <c r="O48" s="37">
        <f t="shared" si="3"/>
      </c>
      <c r="P48" s="104">
        <f t="shared" si="4"/>
      </c>
      <c r="Q48" s="45">
        <f t="shared" si="5"/>
      </c>
    </row>
    <row r="49" spans="2:17" s="32" customFormat="1" ht="12">
      <c r="B49" s="21">
        <v>28</v>
      </c>
      <c r="C49" s="33"/>
      <c r="D49" s="40"/>
      <c r="E49" s="35"/>
      <c r="F49" s="35"/>
      <c r="G49" s="36"/>
      <c r="H49" s="36"/>
      <c r="I49" s="36"/>
      <c r="J49" s="36"/>
      <c r="K49" s="36"/>
      <c r="L49" s="37">
        <f t="shared" si="0"/>
      </c>
      <c r="M49" s="104">
        <f t="shared" si="1"/>
      </c>
      <c r="N49" s="45">
        <f t="shared" si="2"/>
      </c>
      <c r="O49" s="37">
        <f t="shared" si="3"/>
      </c>
      <c r="P49" s="104">
        <f t="shared" si="4"/>
      </c>
      <c r="Q49" s="45">
        <f t="shared" si="5"/>
      </c>
    </row>
    <row r="50" spans="2:17" s="32" customFormat="1" ht="12">
      <c r="B50" s="21">
        <v>29</v>
      </c>
      <c r="C50" s="33"/>
      <c r="D50" s="40"/>
      <c r="E50" s="35"/>
      <c r="F50" s="35"/>
      <c r="G50" s="36"/>
      <c r="H50" s="36"/>
      <c r="I50" s="36"/>
      <c r="J50" s="36"/>
      <c r="K50" s="36"/>
      <c r="L50" s="37">
        <f t="shared" si="0"/>
      </c>
      <c r="M50" s="104">
        <f t="shared" si="1"/>
      </c>
      <c r="N50" s="45">
        <f t="shared" si="2"/>
      </c>
      <c r="O50" s="37">
        <f t="shared" si="3"/>
      </c>
      <c r="P50" s="104">
        <f t="shared" si="4"/>
      </c>
      <c r="Q50" s="45">
        <f t="shared" si="5"/>
      </c>
    </row>
    <row r="51" spans="2:17" s="32" customFormat="1" ht="12">
      <c r="B51" s="21">
        <v>30</v>
      </c>
      <c r="C51" s="33"/>
      <c r="D51" s="40"/>
      <c r="E51" s="35"/>
      <c r="F51" s="35"/>
      <c r="G51" s="36"/>
      <c r="H51" s="36"/>
      <c r="I51" s="36"/>
      <c r="J51" s="36"/>
      <c r="K51" s="36"/>
      <c r="L51" s="37">
        <f t="shared" si="0"/>
      </c>
      <c r="M51" s="104">
        <f t="shared" si="1"/>
      </c>
      <c r="N51" s="45">
        <f t="shared" si="2"/>
      </c>
      <c r="O51" s="37">
        <f t="shared" si="3"/>
      </c>
      <c r="P51" s="104">
        <f t="shared" si="4"/>
      </c>
      <c r="Q51" s="45">
        <f t="shared" si="5"/>
      </c>
    </row>
    <row r="52" spans="2:17" s="32" customFormat="1" ht="12">
      <c r="B52" s="21">
        <v>31</v>
      </c>
      <c r="C52" s="33"/>
      <c r="D52" s="40"/>
      <c r="E52" s="35"/>
      <c r="F52" s="35"/>
      <c r="G52" s="36"/>
      <c r="H52" s="36"/>
      <c r="I52" s="36"/>
      <c r="J52" s="36"/>
      <c r="K52" s="36"/>
      <c r="L52" s="37">
        <f t="shared" si="0"/>
      </c>
      <c r="M52" s="104">
        <f t="shared" si="1"/>
      </c>
      <c r="N52" s="45">
        <f t="shared" si="2"/>
      </c>
      <c r="O52" s="37">
        <f t="shared" si="3"/>
      </c>
      <c r="P52" s="104">
        <f t="shared" si="4"/>
      </c>
      <c r="Q52" s="45">
        <f t="shared" si="5"/>
      </c>
    </row>
    <row r="53" spans="2:17" s="32" customFormat="1" ht="12">
      <c r="B53" s="21">
        <v>32</v>
      </c>
      <c r="C53" s="33"/>
      <c r="D53" s="40"/>
      <c r="E53" s="35"/>
      <c r="F53" s="35"/>
      <c r="G53" s="36"/>
      <c r="H53" s="36"/>
      <c r="I53" s="36"/>
      <c r="J53" s="36"/>
      <c r="K53" s="36"/>
      <c r="L53" s="37">
        <f t="shared" si="0"/>
      </c>
      <c r="M53" s="104">
        <f t="shared" si="1"/>
      </c>
      <c r="N53" s="45">
        <f t="shared" si="2"/>
      </c>
      <c r="O53" s="37">
        <f t="shared" si="3"/>
      </c>
      <c r="P53" s="104">
        <f t="shared" si="4"/>
      </c>
      <c r="Q53" s="45">
        <f t="shared" si="5"/>
      </c>
    </row>
    <row r="54" spans="2:17" s="32" customFormat="1" ht="12">
      <c r="B54" s="21">
        <v>33</v>
      </c>
      <c r="C54" s="33"/>
      <c r="D54" s="40"/>
      <c r="E54" s="35"/>
      <c r="F54" s="35"/>
      <c r="G54" s="36"/>
      <c r="H54" s="36"/>
      <c r="I54" s="36"/>
      <c r="J54" s="36"/>
      <c r="K54" s="36"/>
      <c r="L54" s="37">
        <f t="shared" si="0"/>
      </c>
      <c r="M54" s="104">
        <f t="shared" si="1"/>
      </c>
      <c r="N54" s="45">
        <f t="shared" si="2"/>
      </c>
      <c r="O54" s="37">
        <f t="shared" si="3"/>
      </c>
      <c r="P54" s="104">
        <f t="shared" si="4"/>
      </c>
      <c r="Q54" s="45">
        <f t="shared" si="5"/>
      </c>
    </row>
    <row r="55" spans="2:17" s="32" customFormat="1" ht="12">
      <c r="B55" s="21">
        <v>34</v>
      </c>
      <c r="C55" s="33"/>
      <c r="D55" s="40"/>
      <c r="E55" s="35"/>
      <c r="F55" s="35"/>
      <c r="G55" s="36"/>
      <c r="H55" s="36"/>
      <c r="I55" s="36"/>
      <c r="J55" s="36"/>
      <c r="K55" s="36"/>
      <c r="L55" s="37">
        <f t="shared" si="0"/>
      </c>
      <c r="M55" s="104">
        <f t="shared" si="1"/>
      </c>
      <c r="N55" s="45">
        <f t="shared" si="2"/>
      </c>
      <c r="O55" s="37">
        <f t="shared" si="3"/>
      </c>
      <c r="P55" s="104">
        <f t="shared" si="4"/>
      </c>
      <c r="Q55" s="45">
        <f t="shared" si="5"/>
      </c>
    </row>
    <row r="56" spans="2:17" s="32" customFormat="1" ht="12">
      <c r="B56" s="21">
        <v>35</v>
      </c>
      <c r="C56" s="33"/>
      <c r="D56" s="40"/>
      <c r="E56" s="35"/>
      <c r="F56" s="35"/>
      <c r="G56" s="36"/>
      <c r="H56" s="36"/>
      <c r="I56" s="36"/>
      <c r="J56" s="36"/>
      <c r="K56" s="36"/>
      <c r="L56" s="37">
        <f t="shared" si="0"/>
      </c>
      <c r="M56" s="104">
        <f t="shared" si="1"/>
      </c>
      <c r="N56" s="45">
        <f t="shared" si="2"/>
      </c>
      <c r="O56" s="37">
        <f t="shared" si="3"/>
      </c>
      <c r="P56" s="104">
        <f t="shared" si="4"/>
      </c>
      <c r="Q56" s="45">
        <f t="shared" si="5"/>
      </c>
    </row>
    <row r="57" spans="2:17" s="32" customFormat="1" ht="12">
      <c r="B57" s="21">
        <v>36</v>
      </c>
      <c r="C57" s="33"/>
      <c r="D57" s="40"/>
      <c r="E57" s="35"/>
      <c r="F57" s="35"/>
      <c r="G57" s="36"/>
      <c r="H57" s="36"/>
      <c r="I57" s="36"/>
      <c r="J57" s="36"/>
      <c r="K57" s="36"/>
      <c r="L57" s="37">
        <f t="shared" si="0"/>
      </c>
      <c r="M57" s="104">
        <f t="shared" si="1"/>
      </c>
      <c r="N57" s="45">
        <f t="shared" si="2"/>
      </c>
      <c r="O57" s="37">
        <f t="shared" si="3"/>
      </c>
      <c r="P57" s="104">
        <f t="shared" si="4"/>
      </c>
      <c r="Q57" s="45">
        <f t="shared" si="5"/>
      </c>
    </row>
    <row r="58" spans="2:17" s="32" customFormat="1" ht="12">
      <c r="B58" s="21">
        <v>37</v>
      </c>
      <c r="C58" s="33"/>
      <c r="D58" s="40"/>
      <c r="E58" s="35"/>
      <c r="F58" s="35"/>
      <c r="G58" s="36"/>
      <c r="H58" s="36"/>
      <c r="I58" s="36"/>
      <c r="J58" s="36"/>
      <c r="K58" s="36"/>
      <c r="L58" s="37">
        <f t="shared" si="0"/>
      </c>
      <c r="M58" s="104">
        <f t="shared" si="1"/>
      </c>
      <c r="N58" s="45">
        <f t="shared" si="2"/>
      </c>
      <c r="O58" s="37">
        <f t="shared" si="3"/>
      </c>
      <c r="P58" s="104">
        <f t="shared" si="4"/>
      </c>
      <c r="Q58" s="45">
        <f t="shared" si="5"/>
      </c>
    </row>
    <row r="59" spans="2:17" s="32" customFormat="1" ht="12">
      <c r="B59" s="21">
        <v>38</v>
      </c>
      <c r="C59" s="33"/>
      <c r="D59" s="40"/>
      <c r="E59" s="35"/>
      <c r="F59" s="35"/>
      <c r="G59" s="36"/>
      <c r="H59" s="36"/>
      <c r="I59" s="36"/>
      <c r="J59" s="36"/>
      <c r="K59" s="36"/>
      <c r="L59" s="37">
        <f t="shared" si="0"/>
      </c>
      <c r="M59" s="104">
        <f t="shared" si="1"/>
      </c>
      <c r="N59" s="45">
        <f t="shared" si="2"/>
      </c>
      <c r="O59" s="37">
        <f t="shared" si="3"/>
      </c>
      <c r="P59" s="104">
        <f t="shared" si="4"/>
      </c>
      <c r="Q59" s="45">
        <f t="shared" si="5"/>
      </c>
    </row>
    <row r="60" spans="2:17" s="32" customFormat="1" ht="12">
      <c r="B60" s="21">
        <v>39</v>
      </c>
      <c r="C60" s="33"/>
      <c r="D60" s="40"/>
      <c r="E60" s="35"/>
      <c r="F60" s="35"/>
      <c r="G60" s="36"/>
      <c r="H60" s="36"/>
      <c r="I60" s="36"/>
      <c r="J60" s="36"/>
      <c r="K60" s="36"/>
      <c r="L60" s="37">
        <f t="shared" si="0"/>
      </c>
      <c r="M60" s="104">
        <f t="shared" si="1"/>
      </c>
      <c r="N60" s="45">
        <f t="shared" si="2"/>
      </c>
      <c r="O60" s="37">
        <f t="shared" si="3"/>
      </c>
      <c r="P60" s="104">
        <f t="shared" si="4"/>
      </c>
      <c r="Q60" s="45">
        <f t="shared" si="5"/>
      </c>
    </row>
    <row r="61" spans="2:17" s="32" customFormat="1" ht="12">
      <c r="B61" s="21">
        <v>40</v>
      </c>
      <c r="C61" s="33"/>
      <c r="D61" s="40"/>
      <c r="E61" s="35"/>
      <c r="F61" s="35"/>
      <c r="G61" s="36"/>
      <c r="H61" s="36"/>
      <c r="I61" s="36"/>
      <c r="J61" s="36"/>
      <c r="K61" s="36"/>
      <c r="L61" s="37">
        <f t="shared" si="0"/>
      </c>
      <c r="M61" s="104">
        <f t="shared" si="1"/>
      </c>
      <c r="N61" s="45">
        <f t="shared" si="2"/>
      </c>
      <c r="O61" s="37">
        <f t="shared" si="3"/>
      </c>
      <c r="P61" s="104">
        <f t="shared" si="4"/>
      </c>
      <c r="Q61" s="45">
        <f t="shared" si="5"/>
      </c>
    </row>
    <row r="62" spans="2:17" s="32" customFormat="1" ht="12">
      <c r="B62" s="21">
        <v>41</v>
      </c>
      <c r="C62" s="33"/>
      <c r="D62" s="40"/>
      <c r="E62" s="35"/>
      <c r="F62" s="35"/>
      <c r="G62" s="36"/>
      <c r="H62" s="36"/>
      <c r="I62" s="36"/>
      <c r="J62" s="36"/>
      <c r="K62" s="36"/>
      <c r="L62" s="37">
        <f t="shared" si="0"/>
      </c>
      <c r="M62" s="104">
        <f t="shared" si="1"/>
      </c>
      <c r="N62" s="45">
        <f t="shared" si="2"/>
      </c>
      <c r="O62" s="37">
        <f t="shared" si="3"/>
      </c>
      <c r="P62" s="104">
        <f t="shared" si="4"/>
      </c>
      <c r="Q62" s="45">
        <f t="shared" si="5"/>
      </c>
    </row>
    <row r="63" spans="2:17" s="32" customFormat="1" ht="12">
      <c r="B63" s="21">
        <v>42</v>
      </c>
      <c r="C63" s="33"/>
      <c r="D63" s="40"/>
      <c r="E63" s="35"/>
      <c r="F63" s="35"/>
      <c r="G63" s="36"/>
      <c r="H63" s="36"/>
      <c r="I63" s="36"/>
      <c r="J63" s="36"/>
      <c r="K63" s="36"/>
      <c r="L63" s="37">
        <f t="shared" si="0"/>
      </c>
      <c r="M63" s="104">
        <f t="shared" si="1"/>
      </c>
      <c r="N63" s="45">
        <f t="shared" si="2"/>
      </c>
      <c r="O63" s="37">
        <f t="shared" si="3"/>
      </c>
      <c r="P63" s="104">
        <f t="shared" si="4"/>
      </c>
      <c r="Q63" s="45">
        <f t="shared" si="5"/>
      </c>
    </row>
    <row r="64" spans="2:17" s="32" customFormat="1" ht="12">
      <c r="B64" s="21">
        <v>43</v>
      </c>
      <c r="C64" s="33"/>
      <c r="D64" s="40"/>
      <c r="E64" s="35"/>
      <c r="F64" s="35"/>
      <c r="G64" s="36"/>
      <c r="H64" s="36"/>
      <c r="I64" s="36"/>
      <c r="J64" s="36"/>
      <c r="K64" s="36"/>
      <c r="L64" s="37">
        <f t="shared" si="0"/>
      </c>
      <c r="M64" s="104">
        <f t="shared" si="1"/>
      </c>
      <c r="N64" s="45">
        <f t="shared" si="2"/>
      </c>
      <c r="O64" s="37">
        <f t="shared" si="3"/>
      </c>
      <c r="P64" s="104">
        <f t="shared" si="4"/>
      </c>
      <c r="Q64" s="45">
        <f t="shared" si="5"/>
      </c>
    </row>
    <row r="65" spans="2:17" s="32" customFormat="1" ht="12">
      <c r="B65" s="21">
        <v>44</v>
      </c>
      <c r="C65" s="33"/>
      <c r="D65" s="40"/>
      <c r="E65" s="35"/>
      <c r="F65" s="35"/>
      <c r="G65" s="36"/>
      <c r="H65" s="36"/>
      <c r="I65" s="36"/>
      <c r="J65" s="36"/>
      <c r="K65" s="36"/>
      <c r="L65" s="37">
        <f t="shared" si="0"/>
      </c>
      <c r="M65" s="104">
        <f t="shared" si="1"/>
      </c>
      <c r="N65" s="45">
        <f t="shared" si="2"/>
      </c>
      <c r="O65" s="37">
        <f t="shared" si="3"/>
      </c>
      <c r="P65" s="104">
        <f t="shared" si="4"/>
      </c>
      <c r="Q65" s="45">
        <f t="shared" si="5"/>
      </c>
    </row>
    <row r="66" spans="2:17" s="32" customFormat="1" ht="12">
      <c r="B66" s="21">
        <v>45</v>
      </c>
      <c r="C66" s="33"/>
      <c r="D66" s="40"/>
      <c r="E66" s="35"/>
      <c r="F66" s="35"/>
      <c r="G66" s="36"/>
      <c r="H66" s="36"/>
      <c r="I66" s="36"/>
      <c r="J66" s="36"/>
      <c r="K66" s="36"/>
      <c r="L66" s="37">
        <f t="shared" si="0"/>
      </c>
      <c r="M66" s="104">
        <f t="shared" si="1"/>
      </c>
      <c r="N66" s="45">
        <f t="shared" si="2"/>
      </c>
      <c r="O66" s="37">
        <f t="shared" si="3"/>
      </c>
      <c r="P66" s="104">
        <f t="shared" si="4"/>
      </c>
      <c r="Q66" s="45">
        <f t="shared" si="5"/>
      </c>
    </row>
    <row r="67" spans="2:17" s="32" customFormat="1" ht="12">
      <c r="B67" s="21">
        <v>46</v>
      </c>
      <c r="C67" s="33"/>
      <c r="D67" s="40"/>
      <c r="E67" s="35"/>
      <c r="F67" s="35"/>
      <c r="G67" s="36"/>
      <c r="H67" s="36"/>
      <c r="I67" s="36"/>
      <c r="J67" s="36"/>
      <c r="K67" s="36"/>
      <c r="L67" s="37">
        <f t="shared" si="0"/>
      </c>
      <c r="M67" s="104">
        <f t="shared" si="1"/>
      </c>
      <c r="N67" s="45">
        <f t="shared" si="2"/>
      </c>
      <c r="O67" s="37">
        <f t="shared" si="3"/>
      </c>
      <c r="P67" s="104">
        <f t="shared" si="4"/>
      </c>
      <c r="Q67" s="45">
        <f t="shared" si="5"/>
      </c>
    </row>
    <row r="68" spans="2:17" s="32" customFormat="1" ht="12">
      <c r="B68" s="21">
        <v>47</v>
      </c>
      <c r="C68" s="33"/>
      <c r="D68" s="40"/>
      <c r="E68" s="35"/>
      <c r="F68" s="35"/>
      <c r="G68" s="36"/>
      <c r="H68" s="36"/>
      <c r="I68" s="36"/>
      <c r="J68" s="36"/>
      <c r="K68" s="36"/>
      <c r="L68" s="37">
        <f t="shared" si="0"/>
      </c>
      <c r="M68" s="104">
        <f t="shared" si="1"/>
      </c>
      <c r="N68" s="45">
        <f t="shared" si="2"/>
      </c>
      <c r="O68" s="37">
        <f t="shared" si="3"/>
      </c>
      <c r="P68" s="104">
        <f t="shared" si="4"/>
      </c>
      <c r="Q68" s="45">
        <f t="shared" si="5"/>
      </c>
    </row>
    <row r="69" spans="2:17" s="32" customFormat="1" ht="12">
      <c r="B69" s="21">
        <v>48</v>
      </c>
      <c r="C69" s="33"/>
      <c r="D69" s="40"/>
      <c r="E69" s="35"/>
      <c r="F69" s="35"/>
      <c r="G69" s="36"/>
      <c r="H69" s="36"/>
      <c r="I69" s="36"/>
      <c r="J69" s="36"/>
      <c r="K69" s="36"/>
      <c r="L69" s="37">
        <f t="shared" si="0"/>
      </c>
      <c r="M69" s="104">
        <f t="shared" si="1"/>
      </c>
      <c r="N69" s="45">
        <f t="shared" si="2"/>
      </c>
      <c r="O69" s="37">
        <f t="shared" si="3"/>
      </c>
      <c r="P69" s="104">
        <f t="shared" si="4"/>
      </c>
      <c r="Q69" s="45">
        <f t="shared" si="5"/>
      </c>
    </row>
    <row r="70" spans="2:17" s="32" customFormat="1" ht="12">
      <c r="B70" s="21">
        <v>49</v>
      </c>
      <c r="C70" s="33"/>
      <c r="D70" s="40"/>
      <c r="E70" s="35"/>
      <c r="F70" s="35"/>
      <c r="G70" s="36"/>
      <c r="H70" s="36"/>
      <c r="I70" s="36"/>
      <c r="J70" s="36"/>
      <c r="K70" s="36"/>
      <c r="L70" s="37">
        <f t="shared" si="0"/>
      </c>
      <c r="M70" s="104">
        <f t="shared" si="1"/>
      </c>
      <c r="N70" s="45">
        <f t="shared" si="2"/>
      </c>
      <c r="O70" s="37">
        <f t="shared" si="3"/>
      </c>
      <c r="P70" s="104">
        <f t="shared" si="4"/>
      </c>
      <c r="Q70" s="45">
        <f t="shared" si="5"/>
      </c>
    </row>
    <row r="71" spans="2:17" s="32" customFormat="1" ht="12">
      <c r="B71" s="21">
        <v>50</v>
      </c>
      <c r="C71" s="33"/>
      <c r="D71" s="40"/>
      <c r="E71" s="35"/>
      <c r="F71" s="35"/>
      <c r="G71" s="36"/>
      <c r="H71" s="36"/>
      <c r="I71" s="36"/>
      <c r="J71" s="36"/>
      <c r="K71" s="36"/>
      <c r="L71" s="37">
        <f t="shared" si="0"/>
      </c>
      <c r="M71" s="104">
        <f t="shared" si="1"/>
      </c>
      <c r="N71" s="45">
        <f t="shared" si="2"/>
      </c>
      <c r="O71" s="37">
        <f t="shared" si="3"/>
      </c>
      <c r="P71" s="104">
        <f t="shared" si="4"/>
      </c>
      <c r="Q71" s="45">
        <f t="shared" si="5"/>
      </c>
    </row>
    <row r="72" spans="2:17" s="32" customFormat="1" ht="12">
      <c r="B72" s="21">
        <v>51</v>
      </c>
      <c r="C72" s="33"/>
      <c r="D72" s="40"/>
      <c r="E72" s="35"/>
      <c r="F72" s="35"/>
      <c r="G72" s="36"/>
      <c r="H72" s="36"/>
      <c r="I72" s="36"/>
      <c r="J72" s="36"/>
      <c r="K72" s="36"/>
      <c r="L72" s="37">
        <f t="shared" si="0"/>
      </c>
      <c r="M72" s="104">
        <f t="shared" si="1"/>
      </c>
      <c r="N72" s="45">
        <f t="shared" si="2"/>
      </c>
      <c r="O72" s="37">
        <f t="shared" si="3"/>
      </c>
      <c r="P72" s="104">
        <f t="shared" si="4"/>
      </c>
      <c r="Q72" s="45">
        <f t="shared" si="5"/>
      </c>
    </row>
    <row r="73" spans="2:17" s="32" customFormat="1" ht="12">
      <c r="B73" s="21">
        <v>52</v>
      </c>
      <c r="C73" s="33"/>
      <c r="D73" s="40"/>
      <c r="E73" s="35"/>
      <c r="F73" s="35"/>
      <c r="G73" s="36"/>
      <c r="H73" s="36"/>
      <c r="I73" s="36"/>
      <c r="J73" s="36"/>
      <c r="K73" s="36"/>
      <c r="L73" s="37">
        <f t="shared" si="0"/>
      </c>
      <c r="M73" s="104">
        <f t="shared" si="1"/>
      </c>
      <c r="N73" s="45">
        <f t="shared" si="2"/>
      </c>
      <c r="O73" s="37">
        <f t="shared" si="3"/>
      </c>
      <c r="P73" s="104">
        <f t="shared" si="4"/>
      </c>
      <c r="Q73" s="45">
        <f t="shared" si="5"/>
      </c>
    </row>
    <row r="74" spans="2:17" s="32" customFormat="1" ht="12">
      <c r="B74" s="21">
        <v>53</v>
      </c>
      <c r="C74" s="33"/>
      <c r="D74" s="40"/>
      <c r="E74" s="35"/>
      <c r="F74" s="35"/>
      <c r="G74" s="36"/>
      <c r="H74" s="36"/>
      <c r="I74" s="36"/>
      <c r="J74" s="36"/>
      <c r="K74" s="36"/>
      <c r="L74" s="37">
        <f t="shared" si="0"/>
      </c>
      <c r="M74" s="104">
        <f t="shared" si="1"/>
      </c>
      <c r="N74" s="45">
        <f t="shared" si="2"/>
      </c>
      <c r="O74" s="37">
        <f t="shared" si="3"/>
      </c>
      <c r="P74" s="104">
        <f t="shared" si="4"/>
      </c>
      <c r="Q74" s="45">
        <f t="shared" si="5"/>
      </c>
    </row>
    <row r="75" spans="2:17" s="32" customFormat="1" ht="12">
      <c r="B75" s="21">
        <v>54</v>
      </c>
      <c r="C75" s="33"/>
      <c r="D75" s="40"/>
      <c r="E75" s="35"/>
      <c r="F75" s="35"/>
      <c r="G75" s="36"/>
      <c r="H75" s="36"/>
      <c r="I75" s="36"/>
      <c r="J75" s="36"/>
      <c r="K75" s="36"/>
      <c r="L75" s="37">
        <f t="shared" si="0"/>
      </c>
      <c r="M75" s="104">
        <f t="shared" si="1"/>
      </c>
      <c r="N75" s="45">
        <f t="shared" si="2"/>
      </c>
      <c r="O75" s="37">
        <f t="shared" si="3"/>
      </c>
      <c r="P75" s="104">
        <f t="shared" si="4"/>
      </c>
      <c r="Q75" s="45">
        <f t="shared" si="5"/>
      </c>
    </row>
    <row r="76" spans="2:17" s="32" customFormat="1" ht="12">
      <c r="B76" s="21">
        <v>55</v>
      </c>
      <c r="C76" s="33"/>
      <c r="D76" s="40"/>
      <c r="E76" s="35"/>
      <c r="F76" s="35"/>
      <c r="G76" s="36"/>
      <c r="H76" s="36"/>
      <c r="I76" s="36"/>
      <c r="J76" s="36"/>
      <c r="K76" s="36"/>
      <c r="L76" s="37">
        <f t="shared" si="0"/>
      </c>
      <c r="M76" s="104">
        <f t="shared" si="1"/>
      </c>
      <c r="N76" s="45">
        <f t="shared" si="2"/>
      </c>
      <c r="O76" s="37">
        <f t="shared" si="3"/>
      </c>
      <c r="P76" s="104">
        <f t="shared" si="4"/>
      </c>
      <c r="Q76" s="45">
        <f t="shared" si="5"/>
      </c>
    </row>
    <row r="77" spans="2:17" s="32" customFormat="1" ht="12">
      <c r="B77" s="21">
        <v>56</v>
      </c>
      <c r="C77" s="33"/>
      <c r="D77" s="40"/>
      <c r="E77" s="35"/>
      <c r="F77" s="35"/>
      <c r="G77" s="36"/>
      <c r="H77" s="36"/>
      <c r="I77" s="36"/>
      <c r="J77" s="36"/>
      <c r="K77" s="36"/>
      <c r="L77" s="37">
        <f t="shared" si="0"/>
      </c>
      <c r="M77" s="104">
        <f t="shared" si="1"/>
      </c>
      <c r="N77" s="45">
        <f t="shared" si="2"/>
      </c>
      <c r="O77" s="37">
        <f t="shared" si="3"/>
      </c>
      <c r="P77" s="104">
        <f t="shared" si="4"/>
      </c>
      <c r="Q77" s="45">
        <f t="shared" si="5"/>
      </c>
    </row>
    <row r="78" spans="2:17" s="32" customFormat="1" ht="12">
      <c r="B78" s="21">
        <v>57</v>
      </c>
      <c r="C78" s="33"/>
      <c r="D78" s="40"/>
      <c r="E78" s="35"/>
      <c r="F78" s="35"/>
      <c r="G78" s="36"/>
      <c r="H78" s="36"/>
      <c r="I78" s="36"/>
      <c r="J78" s="36"/>
      <c r="K78" s="36"/>
      <c r="L78" s="37">
        <f t="shared" si="0"/>
      </c>
      <c r="M78" s="104">
        <f t="shared" si="1"/>
      </c>
      <c r="N78" s="45">
        <f t="shared" si="2"/>
      </c>
      <c r="O78" s="37">
        <f t="shared" si="3"/>
      </c>
      <c r="P78" s="104">
        <f t="shared" si="4"/>
      </c>
      <c r="Q78" s="45">
        <f t="shared" si="5"/>
      </c>
    </row>
    <row r="79" spans="2:17" s="32" customFormat="1" ht="12">
      <c r="B79" s="21">
        <v>58</v>
      </c>
      <c r="C79" s="33"/>
      <c r="D79" s="40"/>
      <c r="E79" s="35"/>
      <c r="F79" s="35"/>
      <c r="G79" s="36"/>
      <c r="H79" s="36"/>
      <c r="I79" s="36"/>
      <c r="J79" s="36"/>
      <c r="K79" s="36"/>
      <c r="L79" s="37">
        <f t="shared" si="0"/>
      </c>
      <c r="M79" s="104">
        <f t="shared" si="1"/>
      </c>
      <c r="N79" s="45">
        <f t="shared" si="2"/>
      </c>
      <c r="O79" s="37">
        <f t="shared" si="3"/>
      </c>
      <c r="P79" s="104">
        <f t="shared" si="4"/>
      </c>
      <c r="Q79" s="45">
        <f t="shared" si="5"/>
      </c>
    </row>
    <row r="80" spans="2:17" s="32" customFormat="1" ht="12">
      <c r="B80" s="21">
        <v>59</v>
      </c>
      <c r="C80" s="33"/>
      <c r="D80" s="40"/>
      <c r="E80" s="35"/>
      <c r="F80" s="35"/>
      <c r="G80" s="36"/>
      <c r="H80" s="36"/>
      <c r="I80" s="36"/>
      <c r="J80" s="36"/>
      <c r="K80" s="36"/>
      <c r="L80" s="37">
        <f t="shared" si="0"/>
      </c>
      <c r="M80" s="104">
        <f t="shared" si="1"/>
      </c>
      <c r="N80" s="45">
        <f t="shared" si="2"/>
      </c>
      <c r="O80" s="37">
        <f t="shared" si="3"/>
      </c>
      <c r="P80" s="104">
        <f t="shared" si="4"/>
      </c>
      <c r="Q80" s="45">
        <f t="shared" si="5"/>
      </c>
    </row>
    <row r="81" spans="2:17" s="32" customFormat="1" ht="12">
      <c r="B81" s="21">
        <v>60</v>
      </c>
      <c r="C81" s="33"/>
      <c r="D81" s="40"/>
      <c r="E81" s="35"/>
      <c r="F81" s="35"/>
      <c r="G81" s="36"/>
      <c r="H81" s="36"/>
      <c r="I81" s="36"/>
      <c r="J81" s="36"/>
      <c r="K81" s="36"/>
      <c r="L81" s="37">
        <f t="shared" si="0"/>
      </c>
      <c r="M81" s="104">
        <f t="shared" si="1"/>
      </c>
      <c r="N81" s="45">
        <f t="shared" si="2"/>
      </c>
      <c r="O81" s="37">
        <f t="shared" si="3"/>
      </c>
      <c r="P81" s="104">
        <f t="shared" si="4"/>
      </c>
      <c r="Q81" s="45">
        <f t="shared" si="5"/>
      </c>
    </row>
    <row r="82" spans="2:17" s="32" customFormat="1" ht="12">
      <c r="B82" s="21">
        <v>61</v>
      </c>
      <c r="C82" s="33"/>
      <c r="D82" s="40"/>
      <c r="E82" s="35"/>
      <c r="F82" s="35"/>
      <c r="G82" s="36"/>
      <c r="H82" s="36"/>
      <c r="I82" s="36"/>
      <c r="J82" s="36"/>
      <c r="K82" s="36"/>
      <c r="L82" s="37">
        <f t="shared" si="0"/>
      </c>
      <c r="M82" s="104">
        <f t="shared" si="1"/>
      </c>
      <c r="N82" s="45">
        <f t="shared" si="2"/>
      </c>
      <c r="O82" s="37">
        <f t="shared" si="3"/>
      </c>
      <c r="P82" s="104">
        <f t="shared" si="4"/>
      </c>
      <c r="Q82" s="45">
        <f t="shared" si="5"/>
      </c>
    </row>
    <row r="83" spans="2:17" s="32" customFormat="1" ht="12">
      <c r="B83" s="21">
        <v>62</v>
      </c>
      <c r="C83" s="33"/>
      <c r="D83" s="40"/>
      <c r="E83" s="35"/>
      <c r="F83" s="35"/>
      <c r="G83" s="36"/>
      <c r="H83" s="36"/>
      <c r="I83" s="36"/>
      <c r="J83" s="36"/>
      <c r="K83" s="36"/>
      <c r="L83" s="37">
        <f t="shared" si="0"/>
      </c>
      <c r="M83" s="104">
        <f t="shared" si="1"/>
      </c>
      <c r="N83" s="45">
        <f t="shared" si="2"/>
      </c>
      <c r="O83" s="37">
        <f t="shared" si="3"/>
      </c>
      <c r="P83" s="104">
        <f t="shared" si="4"/>
      </c>
      <c r="Q83" s="45">
        <f t="shared" si="5"/>
      </c>
    </row>
    <row r="84" spans="2:17" s="32" customFormat="1" ht="12">
      <c r="B84" s="21">
        <v>63</v>
      </c>
      <c r="C84" s="33"/>
      <c r="D84" s="40"/>
      <c r="E84" s="35"/>
      <c r="F84" s="35"/>
      <c r="G84" s="36"/>
      <c r="H84" s="36"/>
      <c r="I84" s="36"/>
      <c r="J84" s="36"/>
      <c r="K84" s="36"/>
      <c r="L84" s="37">
        <f t="shared" si="0"/>
      </c>
      <c r="M84" s="104">
        <f t="shared" si="1"/>
      </c>
      <c r="N84" s="45">
        <f t="shared" si="2"/>
      </c>
      <c r="O84" s="37">
        <f t="shared" si="3"/>
      </c>
      <c r="P84" s="104">
        <f t="shared" si="4"/>
      </c>
      <c r="Q84" s="45">
        <f t="shared" si="5"/>
      </c>
    </row>
    <row r="85" spans="2:17" s="32" customFormat="1" ht="12">
      <c r="B85" s="21">
        <v>64</v>
      </c>
      <c r="C85" s="33"/>
      <c r="D85" s="40"/>
      <c r="E85" s="35"/>
      <c r="F85" s="35"/>
      <c r="G85" s="36"/>
      <c r="H85" s="36"/>
      <c r="I85" s="36"/>
      <c r="J85" s="36"/>
      <c r="K85" s="36"/>
      <c r="L85" s="37">
        <f t="shared" si="0"/>
      </c>
      <c r="M85" s="104">
        <f t="shared" si="1"/>
      </c>
      <c r="N85" s="45">
        <f t="shared" si="2"/>
      </c>
      <c r="O85" s="37">
        <f t="shared" si="3"/>
      </c>
      <c r="P85" s="104">
        <f t="shared" si="4"/>
      </c>
      <c r="Q85" s="45">
        <f t="shared" si="5"/>
      </c>
    </row>
    <row r="86" spans="2:17" s="32" customFormat="1" ht="12">
      <c r="B86" s="21">
        <v>65</v>
      </c>
      <c r="C86" s="33"/>
      <c r="D86" s="40"/>
      <c r="E86" s="35"/>
      <c r="F86" s="35"/>
      <c r="G86" s="36"/>
      <c r="H86" s="36"/>
      <c r="I86" s="36"/>
      <c r="J86" s="36"/>
      <c r="K86" s="36"/>
      <c r="L86" s="37">
        <f t="shared" si="0"/>
      </c>
      <c r="M86" s="104">
        <f t="shared" si="1"/>
      </c>
      <c r="N86" s="45">
        <f t="shared" si="2"/>
      </c>
      <c r="O86" s="37">
        <f t="shared" si="3"/>
      </c>
      <c r="P86" s="104">
        <f t="shared" si="4"/>
      </c>
      <c r="Q86" s="45">
        <f t="shared" si="5"/>
      </c>
    </row>
    <row r="87" spans="2:17" s="32" customFormat="1" ht="12">
      <c r="B87" s="21">
        <v>66</v>
      </c>
      <c r="C87" s="33"/>
      <c r="D87" s="40"/>
      <c r="E87" s="35"/>
      <c r="F87" s="35"/>
      <c r="G87" s="36"/>
      <c r="H87" s="36"/>
      <c r="I87" s="36"/>
      <c r="J87" s="36"/>
      <c r="K87" s="36"/>
      <c r="L87" s="37">
        <f aca="true" t="shared" si="6" ref="L87:L150">+IF(G87="","",IF(J87="",G87+90,""))</f>
      </c>
      <c r="M87" s="104">
        <f aca="true" t="shared" si="7" ref="M87:M150">+IF(L87="","",IF(N87="",IF((L87-20)&lt;$O$3,"注意",""),""))</f>
      </c>
      <c r="N87" s="45">
        <f aca="true" t="shared" si="8" ref="N87:N150">+IF(L87="","",IF(L87&lt;$O$3,"請求",""))</f>
      </c>
      <c r="O87" s="37">
        <f aca="true" t="shared" si="9" ref="O87:O150">+IF(G87="","",IF(K87="",G87+180,""))</f>
      </c>
      <c r="P87" s="104">
        <f aca="true" t="shared" si="10" ref="P87:P150">+IF(O87="","",IF(Q87="",IF((O87-20)&lt;$O$3,"注意",""),""))</f>
      </c>
      <c r="Q87" s="45">
        <f aca="true" t="shared" si="11" ref="Q87:Q150">+IF(O87="","",IF(O87&lt;$O$3,"請求",""))</f>
      </c>
    </row>
    <row r="88" spans="2:17" s="32" customFormat="1" ht="12">
      <c r="B88" s="21">
        <v>67</v>
      </c>
      <c r="C88" s="33"/>
      <c r="D88" s="40"/>
      <c r="E88" s="35"/>
      <c r="F88" s="35"/>
      <c r="G88" s="36"/>
      <c r="H88" s="36"/>
      <c r="I88" s="36"/>
      <c r="J88" s="36"/>
      <c r="K88" s="36"/>
      <c r="L88" s="37">
        <f t="shared" si="6"/>
      </c>
      <c r="M88" s="104">
        <f t="shared" si="7"/>
      </c>
      <c r="N88" s="45">
        <f t="shared" si="8"/>
      </c>
      <c r="O88" s="37">
        <f t="shared" si="9"/>
      </c>
      <c r="P88" s="104">
        <f t="shared" si="10"/>
      </c>
      <c r="Q88" s="45">
        <f t="shared" si="11"/>
      </c>
    </row>
    <row r="89" spans="2:17" s="32" customFormat="1" ht="12">
      <c r="B89" s="21">
        <v>68</v>
      </c>
      <c r="C89" s="33"/>
      <c r="D89" s="40"/>
      <c r="E89" s="35"/>
      <c r="F89" s="35"/>
      <c r="G89" s="36"/>
      <c r="H89" s="36"/>
      <c r="I89" s="36"/>
      <c r="J89" s="36"/>
      <c r="K89" s="36"/>
      <c r="L89" s="37">
        <f t="shared" si="6"/>
      </c>
      <c r="M89" s="104">
        <f t="shared" si="7"/>
      </c>
      <c r="N89" s="45">
        <f t="shared" si="8"/>
      </c>
      <c r="O89" s="37">
        <f t="shared" si="9"/>
      </c>
      <c r="P89" s="104">
        <f t="shared" si="10"/>
      </c>
      <c r="Q89" s="45">
        <f t="shared" si="11"/>
      </c>
    </row>
    <row r="90" spans="2:17" s="32" customFormat="1" ht="12">
      <c r="B90" s="21">
        <v>69</v>
      </c>
      <c r="C90" s="33"/>
      <c r="D90" s="40"/>
      <c r="E90" s="35"/>
      <c r="F90" s="35"/>
      <c r="G90" s="36"/>
      <c r="H90" s="36"/>
      <c r="I90" s="36"/>
      <c r="J90" s="36"/>
      <c r="K90" s="36"/>
      <c r="L90" s="37">
        <f t="shared" si="6"/>
      </c>
      <c r="M90" s="104">
        <f t="shared" si="7"/>
      </c>
      <c r="N90" s="45">
        <f t="shared" si="8"/>
      </c>
      <c r="O90" s="37">
        <f t="shared" si="9"/>
      </c>
      <c r="P90" s="104">
        <f t="shared" si="10"/>
      </c>
      <c r="Q90" s="45">
        <f t="shared" si="11"/>
      </c>
    </row>
    <row r="91" spans="2:17" s="32" customFormat="1" ht="12">
      <c r="B91" s="21">
        <v>70</v>
      </c>
      <c r="C91" s="33"/>
      <c r="D91" s="40"/>
      <c r="E91" s="35"/>
      <c r="F91" s="35"/>
      <c r="G91" s="36"/>
      <c r="H91" s="36"/>
      <c r="I91" s="36"/>
      <c r="J91" s="36"/>
      <c r="K91" s="36"/>
      <c r="L91" s="37">
        <f t="shared" si="6"/>
      </c>
      <c r="M91" s="104">
        <f t="shared" si="7"/>
      </c>
      <c r="N91" s="45">
        <f t="shared" si="8"/>
      </c>
      <c r="O91" s="37">
        <f t="shared" si="9"/>
      </c>
      <c r="P91" s="104">
        <f t="shared" si="10"/>
      </c>
      <c r="Q91" s="45">
        <f t="shared" si="11"/>
      </c>
    </row>
    <row r="92" spans="2:17" s="32" customFormat="1" ht="12">
      <c r="B92" s="21">
        <v>71</v>
      </c>
      <c r="C92" s="33"/>
      <c r="D92" s="40"/>
      <c r="E92" s="35"/>
      <c r="F92" s="35"/>
      <c r="G92" s="36"/>
      <c r="H92" s="36"/>
      <c r="I92" s="36"/>
      <c r="J92" s="36"/>
      <c r="K92" s="36"/>
      <c r="L92" s="37">
        <f t="shared" si="6"/>
      </c>
      <c r="M92" s="104">
        <f t="shared" si="7"/>
      </c>
      <c r="N92" s="45">
        <f t="shared" si="8"/>
      </c>
      <c r="O92" s="37">
        <f t="shared" si="9"/>
      </c>
      <c r="P92" s="104">
        <f t="shared" si="10"/>
      </c>
      <c r="Q92" s="45">
        <f t="shared" si="11"/>
      </c>
    </row>
    <row r="93" spans="2:17" s="32" customFormat="1" ht="12">
      <c r="B93" s="21">
        <v>72</v>
      </c>
      <c r="C93" s="33"/>
      <c r="D93" s="40"/>
      <c r="E93" s="35"/>
      <c r="F93" s="35"/>
      <c r="G93" s="36"/>
      <c r="H93" s="36"/>
      <c r="I93" s="36"/>
      <c r="J93" s="36"/>
      <c r="K93" s="36"/>
      <c r="L93" s="37">
        <f t="shared" si="6"/>
      </c>
      <c r="M93" s="104">
        <f t="shared" si="7"/>
      </c>
      <c r="N93" s="45">
        <f t="shared" si="8"/>
      </c>
      <c r="O93" s="37">
        <f t="shared" si="9"/>
      </c>
      <c r="P93" s="104">
        <f t="shared" si="10"/>
      </c>
      <c r="Q93" s="45">
        <f t="shared" si="11"/>
      </c>
    </row>
    <row r="94" spans="2:17" s="32" customFormat="1" ht="12">
      <c r="B94" s="21">
        <v>73</v>
      </c>
      <c r="C94" s="33"/>
      <c r="D94" s="40"/>
      <c r="E94" s="35"/>
      <c r="F94" s="35"/>
      <c r="G94" s="36"/>
      <c r="H94" s="36"/>
      <c r="I94" s="36"/>
      <c r="J94" s="36"/>
      <c r="K94" s="36"/>
      <c r="L94" s="37">
        <f t="shared" si="6"/>
      </c>
      <c r="M94" s="104">
        <f t="shared" si="7"/>
      </c>
      <c r="N94" s="45">
        <f t="shared" si="8"/>
      </c>
      <c r="O94" s="37">
        <f t="shared" si="9"/>
      </c>
      <c r="P94" s="104">
        <f t="shared" si="10"/>
      </c>
      <c r="Q94" s="45">
        <f t="shared" si="11"/>
      </c>
    </row>
    <row r="95" spans="2:17" s="32" customFormat="1" ht="12">
      <c r="B95" s="21">
        <v>74</v>
      </c>
      <c r="C95" s="33"/>
      <c r="D95" s="40"/>
      <c r="E95" s="35"/>
      <c r="F95" s="35"/>
      <c r="G95" s="36"/>
      <c r="H95" s="36"/>
      <c r="I95" s="36"/>
      <c r="J95" s="36"/>
      <c r="K95" s="36"/>
      <c r="L95" s="37">
        <f t="shared" si="6"/>
      </c>
      <c r="M95" s="104">
        <f t="shared" si="7"/>
      </c>
      <c r="N95" s="45">
        <f t="shared" si="8"/>
      </c>
      <c r="O95" s="37">
        <f t="shared" si="9"/>
      </c>
      <c r="P95" s="104">
        <f t="shared" si="10"/>
      </c>
      <c r="Q95" s="45">
        <f t="shared" si="11"/>
      </c>
    </row>
    <row r="96" spans="2:17" s="32" customFormat="1" ht="12">
      <c r="B96" s="21">
        <v>75</v>
      </c>
      <c r="C96" s="33"/>
      <c r="D96" s="40"/>
      <c r="E96" s="35"/>
      <c r="F96" s="35"/>
      <c r="G96" s="36"/>
      <c r="H96" s="36"/>
      <c r="I96" s="36"/>
      <c r="J96" s="36"/>
      <c r="K96" s="36"/>
      <c r="L96" s="37">
        <f t="shared" si="6"/>
      </c>
      <c r="M96" s="104">
        <f t="shared" si="7"/>
      </c>
      <c r="N96" s="45">
        <f t="shared" si="8"/>
      </c>
      <c r="O96" s="37">
        <f t="shared" si="9"/>
      </c>
      <c r="P96" s="104">
        <f t="shared" si="10"/>
      </c>
      <c r="Q96" s="45">
        <f t="shared" si="11"/>
      </c>
    </row>
    <row r="97" spans="2:17" s="32" customFormat="1" ht="12">
      <c r="B97" s="21">
        <v>76</v>
      </c>
      <c r="C97" s="33"/>
      <c r="D97" s="40"/>
      <c r="E97" s="35"/>
      <c r="F97" s="35"/>
      <c r="G97" s="36"/>
      <c r="H97" s="36"/>
      <c r="I97" s="36"/>
      <c r="J97" s="36"/>
      <c r="K97" s="36"/>
      <c r="L97" s="37">
        <f t="shared" si="6"/>
      </c>
      <c r="M97" s="104">
        <f t="shared" si="7"/>
      </c>
      <c r="N97" s="45">
        <f t="shared" si="8"/>
      </c>
      <c r="O97" s="37">
        <f t="shared" si="9"/>
      </c>
      <c r="P97" s="104">
        <f t="shared" si="10"/>
      </c>
      <c r="Q97" s="45">
        <f t="shared" si="11"/>
      </c>
    </row>
    <row r="98" spans="2:17" s="32" customFormat="1" ht="12">
      <c r="B98" s="21">
        <v>77</v>
      </c>
      <c r="C98" s="33"/>
      <c r="D98" s="40"/>
      <c r="E98" s="35"/>
      <c r="F98" s="35"/>
      <c r="G98" s="36"/>
      <c r="H98" s="36"/>
      <c r="I98" s="36"/>
      <c r="J98" s="36"/>
      <c r="K98" s="36"/>
      <c r="L98" s="37">
        <f t="shared" si="6"/>
      </c>
      <c r="M98" s="104">
        <f t="shared" si="7"/>
      </c>
      <c r="N98" s="45">
        <f t="shared" si="8"/>
      </c>
      <c r="O98" s="37">
        <f t="shared" si="9"/>
      </c>
      <c r="P98" s="104">
        <f t="shared" si="10"/>
      </c>
      <c r="Q98" s="45">
        <f t="shared" si="11"/>
      </c>
    </row>
    <row r="99" spans="2:17" s="32" customFormat="1" ht="12">
      <c r="B99" s="21">
        <v>78</v>
      </c>
      <c r="C99" s="33"/>
      <c r="D99" s="40"/>
      <c r="E99" s="35"/>
      <c r="F99" s="35"/>
      <c r="G99" s="36"/>
      <c r="H99" s="36"/>
      <c r="I99" s="36"/>
      <c r="J99" s="36"/>
      <c r="K99" s="36"/>
      <c r="L99" s="37">
        <f t="shared" si="6"/>
      </c>
      <c r="M99" s="104">
        <f t="shared" si="7"/>
      </c>
      <c r="N99" s="45">
        <f t="shared" si="8"/>
      </c>
      <c r="O99" s="37">
        <f t="shared" si="9"/>
      </c>
      <c r="P99" s="104">
        <f t="shared" si="10"/>
      </c>
      <c r="Q99" s="45">
        <f t="shared" si="11"/>
      </c>
    </row>
    <row r="100" spans="2:17" s="32" customFormat="1" ht="12">
      <c r="B100" s="21">
        <v>79</v>
      </c>
      <c r="C100" s="33"/>
      <c r="D100" s="40"/>
      <c r="E100" s="35"/>
      <c r="F100" s="35"/>
      <c r="G100" s="36"/>
      <c r="H100" s="36"/>
      <c r="I100" s="36"/>
      <c r="J100" s="36"/>
      <c r="K100" s="36"/>
      <c r="L100" s="37">
        <f t="shared" si="6"/>
      </c>
      <c r="M100" s="104">
        <f t="shared" si="7"/>
      </c>
      <c r="N100" s="45">
        <f t="shared" si="8"/>
      </c>
      <c r="O100" s="37">
        <f t="shared" si="9"/>
      </c>
      <c r="P100" s="104">
        <f t="shared" si="10"/>
      </c>
      <c r="Q100" s="45">
        <f t="shared" si="11"/>
      </c>
    </row>
    <row r="101" spans="2:17" s="32" customFormat="1" ht="12">
      <c r="B101" s="21">
        <v>80</v>
      </c>
      <c r="C101" s="33"/>
      <c r="D101" s="40"/>
      <c r="E101" s="35"/>
      <c r="F101" s="35"/>
      <c r="G101" s="36"/>
      <c r="H101" s="36"/>
      <c r="I101" s="36"/>
      <c r="J101" s="36"/>
      <c r="K101" s="36"/>
      <c r="L101" s="37">
        <f t="shared" si="6"/>
      </c>
      <c r="M101" s="104">
        <f t="shared" si="7"/>
      </c>
      <c r="N101" s="45">
        <f t="shared" si="8"/>
      </c>
      <c r="O101" s="37">
        <f t="shared" si="9"/>
      </c>
      <c r="P101" s="104">
        <f t="shared" si="10"/>
      </c>
      <c r="Q101" s="45">
        <f t="shared" si="11"/>
      </c>
    </row>
    <row r="102" spans="2:17" s="32" customFormat="1" ht="12">
      <c r="B102" s="21">
        <v>81</v>
      </c>
      <c r="C102" s="33"/>
      <c r="D102" s="40"/>
      <c r="E102" s="35"/>
      <c r="F102" s="35"/>
      <c r="G102" s="36"/>
      <c r="H102" s="36"/>
      <c r="I102" s="36"/>
      <c r="J102" s="36"/>
      <c r="K102" s="36"/>
      <c r="L102" s="37">
        <f t="shared" si="6"/>
      </c>
      <c r="M102" s="104">
        <f t="shared" si="7"/>
      </c>
      <c r="N102" s="45">
        <f t="shared" si="8"/>
      </c>
      <c r="O102" s="37">
        <f t="shared" si="9"/>
      </c>
      <c r="P102" s="104">
        <f t="shared" si="10"/>
      </c>
      <c r="Q102" s="45">
        <f t="shared" si="11"/>
      </c>
    </row>
    <row r="103" spans="2:17" s="32" customFormat="1" ht="12">
      <c r="B103" s="21">
        <v>82</v>
      </c>
      <c r="C103" s="33"/>
      <c r="D103" s="40"/>
      <c r="E103" s="35"/>
      <c r="F103" s="35"/>
      <c r="G103" s="36"/>
      <c r="H103" s="36"/>
      <c r="I103" s="36"/>
      <c r="J103" s="36"/>
      <c r="K103" s="36"/>
      <c r="L103" s="37">
        <f t="shared" si="6"/>
      </c>
      <c r="M103" s="104">
        <f t="shared" si="7"/>
      </c>
      <c r="N103" s="45">
        <f t="shared" si="8"/>
      </c>
      <c r="O103" s="37">
        <f t="shared" si="9"/>
      </c>
      <c r="P103" s="104">
        <f t="shared" si="10"/>
      </c>
      <c r="Q103" s="45">
        <f t="shared" si="11"/>
      </c>
    </row>
    <row r="104" spans="2:17" s="32" customFormat="1" ht="12">
      <c r="B104" s="21">
        <v>83</v>
      </c>
      <c r="C104" s="33"/>
      <c r="D104" s="40"/>
      <c r="E104" s="35"/>
      <c r="F104" s="35"/>
      <c r="G104" s="36"/>
      <c r="H104" s="36"/>
      <c r="I104" s="36"/>
      <c r="J104" s="36"/>
      <c r="K104" s="36"/>
      <c r="L104" s="37">
        <f t="shared" si="6"/>
      </c>
      <c r="M104" s="104">
        <f t="shared" si="7"/>
      </c>
      <c r="N104" s="45">
        <f t="shared" si="8"/>
      </c>
      <c r="O104" s="37">
        <f t="shared" si="9"/>
      </c>
      <c r="P104" s="104">
        <f t="shared" si="10"/>
      </c>
      <c r="Q104" s="45">
        <f t="shared" si="11"/>
      </c>
    </row>
    <row r="105" spans="2:17" s="32" customFormat="1" ht="12">
      <c r="B105" s="21">
        <v>84</v>
      </c>
      <c r="C105" s="33"/>
      <c r="D105" s="40"/>
      <c r="E105" s="35"/>
      <c r="F105" s="35"/>
      <c r="G105" s="36"/>
      <c r="H105" s="36"/>
      <c r="I105" s="36"/>
      <c r="J105" s="36"/>
      <c r="K105" s="36"/>
      <c r="L105" s="37">
        <f t="shared" si="6"/>
      </c>
      <c r="M105" s="104">
        <f t="shared" si="7"/>
      </c>
      <c r="N105" s="45">
        <f t="shared" si="8"/>
      </c>
      <c r="O105" s="37">
        <f t="shared" si="9"/>
      </c>
      <c r="P105" s="104">
        <f t="shared" si="10"/>
      </c>
      <c r="Q105" s="45">
        <f t="shared" si="11"/>
      </c>
    </row>
    <row r="106" spans="2:17" s="32" customFormat="1" ht="12">
      <c r="B106" s="21">
        <v>85</v>
      </c>
      <c r="C106" s="33"/>
      <c r="D106" s="40"/>
      <c r="E106" s="35"/>
      <c r="F106" s="35"/>
      <c r="G106" s="36"/>
      <c r="H106" s="36"/>
      <c r="I106" s="36"/>
      <c r="J106" s="36"/>
      <c r="K106" s="36"/>
      <c r="L106" s="37">
        <f t="shared" si="6"/>
      </c>
      <c r="M106" s="104">
        <f t="shared" si="7"/>
      </c>
      <c r="N106" s="45">
        <f t="shared" si="8"/>
      </c>
      <c r="O106" s="37">
        <f t="shared" si="9"/>
      </c>
      <c r="P106" s="104">
        <f t="shared" si="10"/>
      </c>
      <c r="Q106" s="45">
        <f t="shared" si="11"/>
      </c>
    </row>
    <row r="107" spans="2:17" s="32" customFormat="1" ht="12">
      <c r="B107" s="21">
        <v>86</v>
      </c>
      <c r="C107" s="33"/>
      <c r="D107" s="40"/>
      <c r="E107" s="35"/>
      <c r="F107" s="35"/>
      <c r="G107" s="36"/>
      <c r="H107" s="36"/>
      <c r="I107" s="36"/>
      <c r="J107" s="36"/>
      <c r="K107" s="36"/>
      <c r="L107" s="37">
        <f t="shared" si="6"/>
      </c>
      <c r="M107" s="104">
        <f t="shared" si="7"/>
      </c>
      <c r="N107" s="45">
        <f t="shared" si="8"/>
      </c>
      <c r="O107" s="37">
        <f t="shared" si="9"/>
      </c>
      <c r="P107" s="104">
        <f t="shared" si="10"/>
      </c>
      <c r="Q107" s="45">
        <f t="shared" si="11"/>
      </c>
    </row>
    <row r="108" spans="2:17" s="32" customFormat="1" ht="12">
      <c r="B108" s="21">
        <v>87</v>
      </c>
      <c r="C108" s="33"/>
      <c r="D108" s="40"/>
      <c r="E108" s="35"/>
      <c r="F108" s="35"/>
      <c r="G108" s="36"/>
      <c r="H108" s="36"/>
      <c r="I108" s="36"/>
      <c r="J108" s="36"/>
      <c r="K108" s="36"/>
      <c r="L108" s="37">
        <f t="shared" si="6"/>
      </c>
      <c r="M108" s="104">
        <f t="shared" si="7"/>
      </c>
      <c r="N108" s="45">
        <f t="shared" si="8"/>
      </c>
      <c r="O108" s="37">
        <f t="shared" si="9"/>
      </c>
      <c r="P108" s="104">
        <f t="shared" si="10"/>
      </c>
      <c r="Q108" s="45">
        <f t="shared" si="11"/>
      </c>
    </row>
    <row r="109" spans="2:17" s="32" customFormat="1" ht="12">
      <c r="B109" s="21">
        <v>88</v>
      </c>
      <c r="C109" s="33"/>
      <c r="D109" s="40"/>
      <c r="E109" s="35"/>
      <c r="F109" s="35"/>
      <c r="G109" s="36"/>
      <c r="H109" s="36"/>
      <c r="I109" s="36"/>
      <c r="J109" s="36"/>
      <c r="K109" s="36"/>
      <c r="L109" s="37">
        <f t="shared" si="6"/>
      </c>
      <c r="M109" s="104">
        <f t="shared" si="7"/>
      </c>
      <c r="N109" s="45">
        <f t="shared" si="8"/>
      </c>
      <c r="O109" s="37">
        <f t="shared" si="9"/>
      </c>
      <c r="P109" s="104">
        <f t="shared" si="10"/>
      </c>
      <c r="Q109" s="45">
        <f t="shared" si="11"/>
      </c>
    </row>
    <row r="110" spans="2:17" s="32" customFormat="1" ht="12">
      <c r="B110" s="21">
        <v>89</v>
      </c>
      <c r="C110" s="33"/>
      <c r="D110" s="40"/>
      <c r="E110" s="35"/>
      <c r="F110" s="35"/>
      <c r="G110" s="36"/>
      <c r="H110" s="36"/>
      <c r="I110" s="36"/>
      <c r="J110" s="36"/>
      <c r="K110" s="36"/>
      <c r="L110" s="37">
        <f t="shared" si="6"/>
      </c>
      <c r="M110" s="104">
        <f t="shared" si="7"/>
      </c>
      <c r="N110" s="45">
        <f t="shared" si="8"/>
      </c>
      <c r="O110" s="37">
        <f t="shared" si="9"/>
      </c>
      <c r="P110" s="104">
        <f t="shared" si="10"/>
      </c>
      <c r="Q110" s="45">
        <f t="shared" si="11"/>
      </c>
    </row>
    <row r="111" spans="2:17" s="32" customFormat="1" ht="12">
      <c r="B111" s="21">
        <v>90</v>
      </c>
      <c r="C111" s="33"/>
      <c r="D111" s="40"/>
      <c r="E111" s="35"/>
      <c r="F111" s="35"/>
      <c r="G111" s="36"/>
      <c r="H111" s="36"/>
      <c r="I111" s="36"/>
      <c r="J111" s="36"/>
      <c r="K111" s="36"/>
      <c r="L111" s="37">
        <f t="shared" si="6"/>
      </c>
      <c r="M111" s="104">
        <f t="shared" si="7"/>
      </c>
      <c r="N111" s="45">
        <f t="shared" si="8"/>
      </c>
      <c r="O111" s="37">
        <f t="shared" si="9"/>
      </c>
      <c r="P111" s="104">
        <f t="shared" si="10"/>
      </c>
      <c r="Q111" s="45">
        <f t="shared" si="11"/>
      </c>
    </row>
    <row r="112" spans="2:17" s="32" customFormat="1" ht="12">
      <c r="B112" s="21">
        <v>91</v>
      </c>
      <c r="C112" s="33"/>
      <c r="D112" s="40"/>
      <c r="E112" s="35"/>
      <c r="F112" s="35"/>
      <c r="G112" s="36"/>
      <c r="H112" s="36"/>
      <c r="I112" s="36"/>
      <c r="J112" s="36"/>
      <c r="K112" s="36"/>
      <c r="L112" s="37">
        <f t="shared" si="6"/>
      </c>
      <c r="M112" s="104">
        <f t="shared" si="7"/>
      </c>
      <c r="N112" s="45">
        <f t="shared" si="8"/>
      </c>
      <c r="O112" s="37">
        <f t="shared" si="9"/>
      </c>
      <c r="P112" s="104">
        <f t="shared" si="10"/>
      </c>
      <c r="Q112" s="45">
        <f t="shared" si="11"/>
      </c>
    </row>
    <row r="113" spans="2:17" s="32" customFormat="1" ht="12">
      <c r="B113" s="21">
        <v>92</v>
      </c>
      <c r="C113" s="33"/>
      <c r="D113" s="40"/>
      <c r="E113" s="35"/>
      <c r="F113" s="35"/>
      <c r="G113" s="36"/>
      <c r="H113" s="36"/>
      <c r="I113" s="36"/>
      <c r="J113" s="36"/>
      <c r="K113" s="36"/>
      <c r="L113" s="37">
        <f t="shared" si="6"/>
      </c>
      <c r="M113" s="104">
        <f t="shared" si="7"/>
      </c>
      <c r="N113" s="45">
        <f t="shared" si="8"/>
      </c>
      <c r="O113" s="37">
        <f t="shared" si="9"/>
      </c>
      <c r="P113" s="104">
        <f t="shared" si="10"/>
      </c>
      <c r="Q113" s="45">
        <f t="shared" si="11"/>
      </c>
    </row>
    <row r="114" spans="2:17" s="32" customFormat="1" ht="12">
      <c r="B114" s="21">
        <v>93</v>
      </c>
      <c r="C114" s="33"/>
      <c r="D114" s="40"/>
      <c r="E114" s="35"/>
      <c r="F114" s="35"/>
      <c r="G114" s="36"/>
      <c r="H114" s="36"/>
      <c r="I114" s="36"/>
      <c r="J114" s="36"/>
      <c r="K114" s="36"/>
      <c r="L114" s="37">
        <f t="shared" si="6"/>
      </c>
      <c r="M114" s="104">
        <f t="shared" si="7"/>
      </c>
      <c r="N114" s="45">
        <f t="shared" si="8"/>
      </c>
      <c r="O114" s="37">
        <f t="shared" si="9"/>
      </c>
      <c r="P114" s="104">
        <f t="shared" si="10"/>
      </c>
      <c r="Q114" s="45">
        <f t="shared" si="11"/>
      </c>
    </row>
    <row r="115" spans="2:17" s="32" customFormat="1" ht="12">
      <c r="B115" s="21">
        <v>94</v>
      </c>
      <c r="C115" s="33"/>
      <c r="D115" s="40"/>
      <c r="E115" s="35"/>
      <c r="F115" s="35"/>
      <c r="G115" s="36"/>
      <c r="H115" s="36"/>
      <c r="I115" s="36"/>
      <c r="J115" s="36"/>
      <c r="K115" s="36"/>
      <c r="L115" s="37">
        <f t="shared" si="6"/>
      </c>
      <c r="M115" s="104">
        <f t="shared" si="7"/>
      </c>
      <c r="N115" s="45">
        <f t="shared" si="8"/>
      </c>
      <c r="O115" s="37">
        <f t="shared" si="9"/>
      </c>
      <c r="P115" s="104">
        <f t="shared" si="10"/>
      </c>
      <c r="Q115" s="45">
        <f t="shared" si="11"/>
      </c>
    </row>
    <row r="116" spans="2:17" s="32" customFormat="1" ht="12">
      <c r="B116" s="21">
        <v>95</v>
      </c>
      <c r="C116" s="33"/>
      <c r="D116" s="40"/>
      <c r="E116" s="35"/>
      <c r="F116" s="35"/>
      <c r="G116" s="36"/>
      <c r="H116" s="36"/>
      <c r="I116" s="36"/>
      <c r="J116" s="36"/>
      <c r="K116" s="36"/>
      <c r="L116" s="37">
        <f t="shared" si="6"/>
      </c>
      <c r="M116" s="104">
        <f t="shared" si="7"/>
      </c>
      <c r="N116" s="45">
        <f t="shared" si="8"/>
      </c>
      <c r="O116" s="37">
        <f t="shared" si="9"/>
      </c>
      <c r="P116" s="104">
        <f t="shared" si="10"/>
      </c>
      <c r="Q116" s="45">
        <f t="shared" si="11"/>
      </c>
    </row>
    <row r="117" spans="2:17" s="32" customFormat="1" ht="12">
      <c r="B117" s="21">
        <v>96</v>
      </c>
      <c r="C117" s="33"/>
      <c r="D117" s="40"/>
      <c r="E117" s="35"/>
      <c r="F117" s="35"/>
      <c r="G117" s="36"/>
      <c r="H117" s="36"/>
      <c r="I117" s="36"/>
      <c r="J117" s="36"/>
      <c r="K117" s="36"/>
      <c r="L117" s="37">
        <f t="shared" si="6"/>
      </c>
      <c r="M117" s="104">
        <f t="shared" si="7"/>
      </c>
      <c r="N117" s="45">
        <f t="shared" si="8"/>
      </c>
      <c r="O117" s="37">
        <f t="shared" si="9"/>
      </c>
      <c r="P117" s="104">
        <f t="shared" si="10"/>
      </c>
      <c r="Q117" s="45">
        <f t="shared" si="11"/>
      </c>
    </row>
    <row r="118" spans="2:17" s="32" customFormat="1" ht="12">
      <c r="B118" s="21">
        <v>97</v>
      </c>
      <c r="C118" s="33"/>
      <c r="D118" s="40"/>
      <c r="E118" s="35"/>
      <c r="F118" s="35"/>
      <c r="G118" s="36"/>
      <c r="H118" s="36"/>
      <c r="I118" s="36"/>
      <c r="J118" s="36"/>
      <c r="K118" s="36"/>
      <c r="L118" s="37">
        <f t="shared" si="6"/>
      </c>
      <c r="M118" s="104">
        <f t="shared" si="7"/>
      </c>
      <c r="N118" s="45">
        <f t="shared" si="8"/>
      </c>
      <c r="O118" s="37">
        <f t="shared" si="9"/>
      </c>
      <c r="P118" s="104">
        <f t="shared" si="10"/>
      </c>
      <c r="Q118" s="45">
        <f t="shared" si="11"/>
      </c>
    </row>
    <row r="119" spans="2:17" s="32" customFormat="1" ht="12">
      <c r="B119" s="21">
        <v>98</v>
      </c>
      <c r="C119" s="33"/>
      <c r="D119" s="40"/>
      <c r="E119" s="35"/>
      <c r="F119" s="35"/>
      <c r="G119" s="36"/>
      <c r="H119" s="36"/>
      <c r="I119" s="36"/>
      <c r="J119" s="36"/>
      <c r="K119" s="36"/>
      <c r="L119" s="37">
        <f t="shared" si="6"/>
      </c>
      <c r="M119" s="104">
        <f t="shared" si="7"/>
      </c>
      <c r="N119" s="45">
        <f t="shared" si="8"/>
      </c>
      <c r="O119" s="37">
        <f t="shared" si="9"/>
      </c>
      <c r="P119" s="104">
        <f t="shared" si="10"/>
      </c>
      <c r="Q119" s="45">
        <f t="shared" si="11"/>
      </c>
    </row>
    <row r="120" spans="2:17" s="32" customFormat="1" ht="12">
      <c r="B120" s="21">
        <v>99</v>
      </c>
      <c r="C120" s="33"/>
      <c r="D120" s="40"/>
      <c r="E120" s="35"/>
      <c r="F120" s="35"/>
      <c r="G120" s="36"/>
      <c r="H120" s="36"/>
      <c r="I120" s="36"/>
      <c r="J120" s="36"/>
      <c r="K120" s="36"/>
      <c r="L120" s="37">
        <f t="shared" si="6"/>
      </c>
      <c r="M120" s="104">
        <f t="shared" si="7"/>
      </c>
      <c r="N120" s="45">
        <f t="shared" si="8"/>
      </c>
      <c r="O120" s="37">
        <f t="shared" si="9"/>
      </c>
      <c r="P120" s="104">
        <f t="shared" si="10"/>
      </c>
      <c r="Q120" s="45">
        <f t="shared" si="11"/>
      </c>
    </row>
    <row r="121" spans="2:17" s="32" customFormat="1" ht="12">
      <c r="B121" s="21">
        <v>100</v>
      </c>
      <c r="C121" s="33"/>
      <c r="D121" s="40"/>
      <c r="E121" s="35"/>
      <c r="F121" s="35"/>
      <c r="G121" s="36"/>
      <c r="H121" s="36"/>
      <c r="I121" s="36"/>
      <c r="J121" s="36"/>
      <c r="K121" s="36"/>
      <c r="L121" s="37">
        <f t="shared" si="6"/>
      </c>
      <c r="M121" s="104">
        <f t="shared" si="7"/>
      </c>
      <c r="N121" s="45">
        <f t="shared" si="8"/>
      </c>
      <c r="O121" s="37">
        <f t="shared" si="9"/>
      </c>
      <c r="P121" s="104">
        <f t="shared" si="10"/>
      </c>
      <c r="Q121" s="45">
        <f t="shared" si="11"/>
      </c>
    </row>
    <row r="122" spans="2:17" s="32" customFormat="1" ht="12">
      <c r="B122" s="21">
        <v>101</v>
      </c>
      <c r="C122" s="33"/>
      <c r="D122" s="40"/>
      <c r="E122" s="35"/>
      <c r="F122" s="35"/>
      <c r="G122" s="36"/>
      <c r="H122" s="36"/>
      <c r="I122" s="36"/>
      <c r="J122" s="36"/>
      <c r="K122" s="36"/>
      <c r="L122" s="37">
        <f t="shared" si="6"/>
      </c>
      <c r="M122" s="104">
        <f t="shared" si="7"/>
      </c>
      <c r="N122" s="45">
        <f t="shared" si="8"/>
      </c>
      <c r="O122" s="37">
        <f t="shared" si="9"/>
      </c>
      <c r="P122" s="104">
        <f t="shared" si="10"/>
      </c>
      <c r="Q122" s="45">
        <f t="shared" si="11"/>
      </c>
    </row>
    <row r="123" spans="2:17" s="32" customFormat="1" ht="12">
      <c r="B123" s="21">
        <v>102</v>
      </c>
      <c r="C123" s="33"/>
      <c r="D123" s="40"/>
      <c r="E123" s="35"/>
      <c r="F123" s="35"/>
      <c r="G123" s="36"/>
      <c r="H123" s="36"/>
      <c r="I123" s="36"/>
      <c r="J123" s="36"/>
      <c r="K123" s="36"/>
      <c r="L123" s="37">
        <f t="shared" si="6"/>
      </c>
      <c r="M123" s="104">
        <f t="shared" si="7"/>
      </c>
      <c r="N123" s="45">
        <f t="shared" si="8"/>
      </c>
      <c r="O123" s="37">
        <f t="shared" si="9"/>
      </c>
      <c r="P123" s="104">
        <f t="shared" si="10"/>
      </c>
      <c r="Q123" s="45">
        <f t="shared" si="11"/>
      </c>
    </row>
    <row r="124" spans="2:17" s="32" customFormat="1" ht="12">
      <c r="B124" s="21">
        <v>103</v>
      </c>
      <c r="C124" s="33"/>
      <c r="D124" s="40"/>
      <c r="E124" s="35"/>
      <c r="F124" s="35"/>
      <c r="G124" s="36"/>
      <c r="H124" s="36"/>
      <c r="I124" s="36"/>
      <c r="J124" s="36"/>
      <c r="K124" s="36"/>
      <c r="L124" s="37">
        <f t="shared" si="6"/>
      </c>
      <c r="M124" s="104">
        <f t="shared" si="7"/>
      </c>
      <c r="N124" s="45">
        <f t="shared" si="8"/>
      </c>
      <c r="O124" s="37">
        <f t="shared" si="9"/>
      </c>
      <c r="P124" s="104">
        <f t="shared" si="10"/>
      </c>
      <c r="Q124" s="45">
        <f t="shared" si="11"/>
      </c>
    </row>
    <row r="125" spans="2:17" s="32" customFormat="1" ht="12">
      <c r="B125" s="21">
        <v>104</v>
      </c>
      <c r="C125" s="33"/>
      <c r="D125" s="40"/>
      <c r="E125" s="35"/>
      <c r="F125" s="35"/>
      <c r="G125" s="36"/>
      <c r="H125" s="36"/>
      <c r="I125" s="36"/>
      <c r="J125" s="36"/>
      <c r="K125" s="36"/>
      <c r="L125" s="37">
        <f t="shared" si="6"/>
      </c>
      <c r="M125" s="104">
        <f t="shared" si="7"/>
      </c>
      <c r="N125" s="45">
        <f t="shared" si="8"/>
      </c>
      <c r="O125" s="37">
        <f t="shared" si="9"/>
      </c>
      <c r="P125" s="104">
        <f t="shared" si="10"/>
      </c>
      <c r="Q125" s="45">
        <f t="shared" si="11"/>
      </c>
    </row>
    <row r="126" spans="2:17" s="32" customFormat="1" ht="12">
      <c r="B126" s="21">
        <v>105</v>
      </c>
      <c r="C126" s="33"/>
      <c r="D126" s="40"/>
      <c r="E126" s="35"/>
      <c r="F126" s="35"/>
      <c r="G126" s="36"/>
      <c r="H126" s="36"/>
      <c r="I126" s="36"/>
      <c r="J126" s="36"/>
      <c r="K126" s="36"/>
      <c r="L126" s="37">
        <f t="shared" si="6"/>
      </c>
      <c r="M126" s="104">
        <f t="shared" si="7"/>
      </c>
      <c r="N126" s="45">
        <f t="shared" si="8"/>
      </c>
      <c r="O126" s="37">
        <f t="shared" si="9"/>
      </c>
      <c r="P126" s="104">
        <f t="shared" si="10"/>
      </c>
      <c r="Q126" s="45">
        <f t="shared" si="11"/>
      </c>
    </row>
    <row r="127" spans="2:17" s="32" customFormat="1" ht="12">
      <c r="B127" s="21">
        <v>106</v>
      </c>
      <c r="C127" s="33"/>
      <c r="D127" s="40"/>
      <c r="E127" s="35"/>
      <c r="F127" s="35"/>
      <c r="G127" s="36"/>
      <c r="H127" s="36"/>
      <c r="I127" s="36"/>
      <c r="J127" s="36"/>
      <c r="K127" s="36"/>
      <c r="L127" s="37">
        <f t="shared" si="6"/>
      </c>
      <c r="M127" s="104">
        <f t="shared" si="7"/>
      </c>
      <c r="N127" s="45">
        <f t="shared" si="8"/>
      </c>
      <c r="O127" s="37">
        <f t="shared" si="9"/>
      </c>
      <c r="P127" s="104">
        <f t="shared" si="10"/>
      </c>
      <c r="Q127" s="45">
        <f t="shared" si="11"/>
      </c>
    </row>
    <row r="128" spans="2:17" s="32" customFormat="1" ht="12">
      <c r="B128" s="21">
        <v>107</v>
      </c>
      <c r="C128" s="33"/>
      <c r="D128" s="40"/>
      <c r="E128" s="35"/>
      <c r="F128" s="35"/>
      <c r="G128" s="36"/>
      <c r="H128" s="36"/>
      <c r="I128" s="36"/>
      <c r="J128" s="36"/>
      <c r="K128" s="36"/>
      <c r="L128" s="37">
        <f t="shared" si="6"/>
      </c>
      <c r="M128" s="104">
        <f t="shared" si="7"/>
      </c>
      <c r="N128" s="45">
        <f t="shared" si="8"/>
      </c>
      <c r="O128" s="37">
        <f t="shared" si="9"/>
      </c>
      <c r="P128" s="104">
        <f t="shared" si="10"/>
      </c>
      <c r="Q128" s="45">
        <f t="shared" si="11"/>
      </c>
    </row>
    <row r="129" spans="2:17" s="32" customFormat="1" ht="12">
      <c r="B129" s="21">
        <v>108</v>
      </c>
      <c r="C129" s="33"/>
      <c r="D129" s="40"/>
      <c r="E129" s="35"/>
      <c r="F129" s="35"/>
      <c r="G129" s="36"/>
      <c r="H129" s="36"/>
      <c r="I129" s="36"/>
      <c r="J129" s="36"/>
      <c r="K129" s="36"/>
      <c r="L129" s="37">
        <f t="shared" si="6"/>
      </c>
      <c r="M129" s="104">
        <f t="shared" si="7"/>
      </c>
      <c r="N129" s="45">
        <f t="shared" si="8"/>
      </c>
      <c r="O129" s="37">
        <f t="shared" si="9"/>
      </c>
      <c r="P129" s="104">
        <f t="shared" si="10"/>
      </c>
      <c r="Q129" s="45">
        <f t="shared" si="11"/>
      </c>
    </row>
    <row r="130" spans="2:17" s="32" customFormat="1" ht="12">
      <c r="B130" s="21">
        <v>109</v>
      </c>
      <c r="C130" s="33"/>
      <c r="D130" s="40"/>
      <c r="E130" s="35"/>
      <c r="F130" s="35"/>
      <c r="G130" s="36"/>
      <c r="H130" s="36"/>
      <c r="I130" s="36"/>
      <c r="J130" s="36"/>
      <c r="K130" s="36"/>
      <c r="L130" s="37">
        <f t="shared" si="6"/>
      </c>
      <c r="M130" s="104">
        <f t="shared" si="7"/>
      </c>
      <c r="N130" s="45">
        <f t="shared" si="8"/>
      </c>
      <c r="O130" s="37">
        <f t="shared" si="9"/>
      </c>
      <c r="P130" s="104">
        <f t="shared" si="10"/>
      </c>
      <c r="Q130" s="45">
        <f t="shared" si="11"/>
      </c>
    </row>
    <row r="131" spans="2:17" s="32" customFormat="1" ht="12">
      <c r="B131" s="21">
        <v>110</v>
      </c>
      <c r="C131" s="33"/>
      <c r="D131" s="40"/>
      <c r="E131" s="35"/>
      <c r="F131" s="35"/>
      <c r="G131" s="36"/>
      <c r="H131" s="36"/>
      <c r="I131" s="36"/>
      <c r="J131" s="36"/>
      <c r="K131" s="36"/>
      <c r="L131" s="37">
        <f t="shared" si="6"/>
      </c>
      <c r="M131" s="104">
        <f t="shared" si="7"/>
      </c>
      <c r="N131" s="45">
        <f t="shared" si="8"/>
      </c>
      <c r="O131" s="37">
        <f t="shared" si="9"/>
      </c>
      <c r="P131" s="104">
        <f t="shared" si="10"/>
      </c>
      <c r="Q131" s="45">
        <f t="shared" si="11"/>
      </c>
    </row>
    <row r="132" spans="2:17" s="32" customFormat="1" ht="12">
      <c r="B132" s="21">
        <v>111</v>
      </c>
      <c r="C132" s="33"/>
      <c r="D132" s="40"/>
      <c r="E132" s="35"/>
      <c r="F132" s="35"/>
      <c r="G132" s="36"/>
      <c r="H132" s="36"/>
      <c r="I132" s="36"/>
      <c r="J132" s="36"/>
      <c r="K132" s="36"/>
      <c r="L132" s="37">
        <f t="shared" si="6"/>
      </c>
      <c r="M132" s="104">
        <f t="shared" si="7"/>
      </c>
      <c r="N132" s="45">
        <f t="shared" si="8"/>
      </c>
      <c r="O132" s="37">
        <f t="shared" si="9"/>
      </c>
      <c r="P132" s="104">
        <f t="shared" si="10"/>
      </c>
      <c r="Q132" s="45">
        <f t="shared" si="11"/>
      </c>
    </row>
    <row r="133" spans="2:17" s="32" customFormat="1" ht="12">
      <c r="B133" s="21">
        <v>112</v>
      </c>
      <c r="C133" s="33"/>
      <c r="D133" s="40"/>
      <c r="E133" s="35"/>
      <c r="F133" s="35"/>
      <c r="G133" s="36"/>
      <c r="H133" s="36"/>
      <c r="I133" s="36"/>
      <c r="J133" s="36"/>
      <c r="K133" s="36"/>
      <c r="L133" s="37">
        <f t="shared" si="6"/>
      </c>
      <c r="M133" s="104">
        <f t="shared" si="7"/>
      </c>
      <c r="N133" s="45">
        <f t="shared" si="8"/>
      </c>
      <c r="O133" s="37">
        <f t="shared" si="9"/>
      </c>
      <c r="P133" s="104">
        <f t="shared" si="10"/>
      </c>
      <c r="Q133" s="45">
        <f t="shared" si="11"/>
      </c>
    </row>
    <row r="134" spans="2:17" s="32" customFormat="1" ht="12">
      <c r="B134" s="21">
        <v>113</v>
      </c>
      <c r="C134" s="33"/>
      <c r="D134" s="40"/>
      <c r="E134" s="35"/>
      <c r="F134" s="35"/>
      <c r="G134" s="36"/>
      <c r="H134" s="36"/>
      <c r="I134" s="36"/>
      <c r="J134" s="36"/>
      <c r="K134" s="36"/>
      <c r="L134" s="37">
        <f t="shared" si="6"/>
      </c>
      <c r="M134" s="104">
        <f t="shared" si="7"/>
      </c>
      <c r="N134" s="45">
        <f t="shared" si="8"/>
      </c>
      <c r="O134" s="37">
        <f t="shared" si="9"/>
      </c>
      <c r="P134" s="104">
        <f t="shared" si="10"/>
      </c>
      <c r="Q134" s="45">
        <f t="shared" si="11"/>
      </c>
    </row>
    <row r="135" spans="2:17" s="32" customFormat="1" ht="12">
      <c r="B135" s="21">
        <v>114</v>
      </c>
      <c r="C135" s="33"/>
      <c r="D135" s="40"/>
      <c r="E135" s="35"/>
      <c r="F135" s="35"/>
      <c r="G135" s="36"/>
      <c r="H135" s="36"/>
      <c r="I135" s="36"/>
      <c r="J135" s="36"/>
      <c r="K135" s="36"/>
      <c r="L135" s="37">
        <f t="shared" si="6"/>
      </c>
      <c r="M135" s="104">
        <f t="shared" si="7"/>
      </c>
      <c r="N135" s="45">
        <f t="shared" si="8"/>
      </c>
      <c r="O135" s="37">
        <f t="shared" si="9"/>
      </c>
      <c r="P135" s="104">
        <f t="shared" si="10"/>
      </c>
      <c r="Q135" s="45">
        <f t="shared" si="11"/>
      </c>
    </row>
    <row r="136" spans="2:17" s="32" customFormat="1" ht="12">
      <c r="B136" s="21">
        <v>115</v>
      </c>
      <c r="C136" s="33"/>
      <c r="D136" s="40"/>
      <c r="E136" s="35"/>
      <c r="F136" s="35"/>
      <c r="G136" s="36"/>
      <c r="H136" s="36"/>
      <c r="I136" s="36"/>
      <c r="J136" s="36"/>
      <c r="K136" s="36"/>
      <c r="L136" s="37">
        <f t="shared" si="6"/>
      </c>
      <c r="M136" s="104">
        <f t="shared" si="7"/>
      </c>
      <c r="N136" s="45">
        <f t="shared" si="8"/>
      </c>
      <c r="O136" s="37">
        <f t="shared" si="9"/>
      </c>
      <c r="P136" s="104">
        <f t="shared" si="10"/>
      </c>
      <c r="Q136" s="45">
        <f t="shared" si="11"/>
      </c>
    </row>
    <row r="137" spans="2:17" s="32" customFormat="1" ht="12">
      <c r="B137" s="21">
        <v>116</v>
      </c>
      <c r="C137" s="33"/>
      <c r="D137" s="40"/>
      <c r="E137" s="35"/>
      <c r="F137" s="35"/>
      <c r="G137" s="36"/>
      <c r="H137" s="36"/>
      <c r="I137" s="36"/>
      <c r="J137" s="36"/>
      <c r="K137" s="36"/>
      <c r="L137" s="37">
        <f t="shared" si="6"/>
      </c>
      <c r="M137" s="104">
        <f t="shared" si="7"/>
      </c>
      <c r="N137" s="45">
        <f t="shared" si="8"/>
      </c>
      <c r="O137" s="37">
        <f t="shared" si="9"/>
      </c>
      <c r="P137" s="104">
        <f t="shared" si="10"/>
      </c>
      <c r="Q137" s="45">
        <f t="shared" si="11"/>
      </c>
    </row>
    <row r="138" spans="2:17" s="32" customFormat="1" ht="12">
      <c r="B138" s="21">
        <v>117</v>
      </c>
      <c r="C138" s="33"/>
      <c r="D138" s="40"/>
      <c r="E138" s="35"/>
      <c r="F138" s="35"/>
      <c r="G138" s="36"/>
      <c r="H138" s="36"/>
      <c r="I138" s="36"/>
      <c r="J138" s="36"/>
      <c r="K138" s="36"/>
      <c r="L138" s="37">
        <f t="shared" si="6"/>
      </c>
      <c r="M138" s="104">
        <f t="shared" si="7"/>
      </c>
      <c r="N138" s="45">
        <f t="shared" si="8"/>
      </c>
      <c r="O138" s="37">
        <f t="shared" si="9"/>
      </c>
      <c r="P138" s="104">
        <f t="shared" si="10"/>
      </c>
      <c r="Q138" s="45">
        <f t="shared" si="11"/>
      </c>
    </row>
    <row r="139" spans="2:17" s="32" customFormat="1" ht="12">
      <c r="B139" s="21">
        <v>118</v>
      </c>
      <c r="C139" s="33"/>
      <c r="D139" s="40"/>
      <c r="E139" s="35"/>
      <c r="F139" s="35"/>
      <c r="G139" s="36"/>
      <c r="H139" s="36"/>
      <c r="I139" s="36"/>
      <c r="J139" s="36"/>
      <c r="K139" s="36"/>
      <c r="L139" s="37">
        <f t="shared" si="6"/>
      </c>
      <c r="M139" s="104">
        <f t="shared" si="7"/>
      </c>
      <c r="N139" s="45">
        <f t="shared" si="8"/>
      </c>
      <c r="O139" s="37">
        <f t="shared" si="9"/>
      </c>
      <c r="P139" s="104">
        <f t="shared" si="10"/>
      </c>
      <c r="Q139" s="45">
        <f t="shared" si="11"/>
      </c>
    </row>
    <row r="140" spans="2:17" s="32" customFormat="1" ht="12">
      <c r="B140" s="21">
        <v>119</v>
      </c>
      <c r="C140" s="33"/>
      <c r="D140" s="40"/>
      <c r="E140" s="35"/>
      <c r="F140" s="35"/>
      <c r="G140" s="36"/>
      <c r="H140" s="36"/>
      <c r="I140" s="36"/>
      <c r="J140" s="36"/>
      <c r="K140" s="36"/>
      <c r="L140" s="37">
        <f t="shared" si="6"/>
      </c>
      <c r="M140" s="104">
        <f t="shared" si="7"/>
      </c>
      <c r="N140" s="45">
        <f t="shared" si="8"/>
      </c>
      <c r="O140" s="37">
        <f t="shared" si="9"/>
      </c>
      <c r="P140" s="104">
        <f t="shared" si="10"/>
      </c>
      <c r="Q140" s="45">
        <f t="shared" si="11"/>
      </c>
    </row>
    <row r="141" spans="2:17" s="32" customFormat="1" ht="12">
      <c r="B141" s="21">
        <v>120</v>
      </c>
      <c r="C141" s="33"/>
      <c r="D141" s="40"/>
      <c r="E141" s="35"/>
      <c r="F141" s="35"/>
      <c r="G141" s="36"/>
      <c r="H141" s="36"/>
      <c r="I141" s="36"/>
      <c r="J141" s="36"/>
      <c r="K141" s="36"/>
      <c r="L141" s="37">
        <f t="shared" si="6"/>
      </c>
      <c r="M141" s="104">
        <f t="shared" si="7"/>
      </c>
      <c r="N141" s="45">
        <f t="shared" si="8"/>
      </c>
      <c r="O141" s="37">
        <f t="shared" si="9"/>
      </c>
      <c r="P141" s="104">
        <f t="shared" si="10"/>
      </c>
      <c r="Q141" s="45">
        <f t="shared" si="11"/>
      </c>
    </row>
    <row r="142" spans="2:17" s="32" customFormat="1" ht="12">
      <c r="B142" s="21">
        <v>121</v>
      </c>
      <c r="C142" s="33"/>
      <c r="D142" s="40"/>
      <c r="E142" s="35"/>
      <c r="F142" s="35"/>
      <c r="G142" s="36"/>
      <c r="H142" s="36"/>
      <c r="I142" s="36"/>
      <c r="J142" s="36"/>
      <c r="K142" s="36"/>
      <c r="L142" s="37">
        <f t="shared" si="6"/>
      </c>
      <c r="M142" s="104">
        <f t="shared" si="7"/>
      </c>
      <c r="N142" s="45">
        <f t="shared" si="8"/>
      </c>
      <c r="O142" s="37">
        <f t="shared" si="9"/>
      </c>
      <c r="P142" s="104">
        <f t="shared" si="10"/>
      </c>
      <c r="Q142" s="45">
        <f t="shared" si="11"/>
      </c>
    </row>
    <row r="143" spans="2:17" s="32" customFormat="1" ht="12">
      <c r="B143" s="21">
        <v>122</v>
      </c>
      <c r="C143" s="33"/>
      <c r="D143" s="40"/>
      <c r="E143" s="35"/>
      <c r="F143" s="35"/>
      <c r="G143" s="36"/>
      <c r="H143" s="36"/>
      <c r="I143" s="36"/>
      <c r="J143" s="36"/>
      <c r="K143" s="36"/>
      <c r="L143" s="37">
        <f t="shared" si="6"/>
      </c>
      <c r="M143" s="104">
        <f t="shared" si="7"/>
      </c>
      <c r="N143" s="45">
        <f t="shared" si="8"/>
      </c>
      <c r="O143" s="37">
        <f t="shared" si="9"/>
      </c>
      <c r="P143" s="104">
        <f t="shared" si="10"/>
      </c>
      <c r="Q143" s="45">
        <f t="shared" si="11"/>
      </c>
    </row>
    <row r="144" spans="2:17" s="32" customFormat="1" ht="12">
      <c r="B144" s="21">
        <v>123</v>
      </c>
      <c r="C144" s="33"/>
      <c r="D144" s="40"/>
      <c r="E144" s="35"/>
      <c r="F144" s="35"/>
      <c r="G144" s="36"/>
      <c r="H144" s="36"/>
      <c r="I144" s="36"/>
      <c r="J144" s="36"/>
      <c r="K144" s="36"/>
      <c r="L144" s="37">
        <f t="shared" si="6"/>
      </c>
      <c r="M144" s="104">
        <f t="shared" si="7"/>
      </c>
      <c r="N144" s="45">
        <f t="shared" si="8"/>
      </c>
      <c r="O144" s="37">
        <f t="shared" si="9"/>
      </c>
      <c r="P144" s="104">
        <f t="shared" si="10"/>
      </c>
      <c r="Q144" s="45">
        <f t="shared" si="11"/>
      </c>
    </row>
    <row r="145" spans="2:17" s="32" customFormat="1" ht="12">
      <c r="B145" s="21">
        <v>124</v>
      </c>
      <c r="C145" s="33"/>
      <c r="D145" s="40"/>
      <c r="E145" s="35"/>
      <c r="F145" s="35"/>
      <c r="G145" s="36"/>
      <c r="H145" s="36"/>
      <c r="I145" s="36"/>
      <c r="J145" s="36"/>
      <c r="K145" s="36"/>
      <c r="L145" s="37">
        <f t="shared" si="6"/>
      </c>
      <c r="M145" s="104">
        <f t="shared" si="7"/>
      </c>
      <c r="N145" s="45">
        <f t="shared" si="8"/>
      </c>
      <c r="O145" s="37">
        <f t="shared" si="9"/>
      </c>
      <c r="P145" s="104">
        <f t="shared" si="10"/>
      </c>
      <c r="Q145" s="45">
        <f t="shared" si="11"/>
      </c>
    </row>
    <row r="146" spans="2:17" s="32" customFormat="1" ht="12">
      <c r="B146" s="21">
        <v>125</v>
      </c>
      <c r="C146" s="33"/>
      <c r="D146" s="40"/>
      <c r="E146" s="35"/>
      <c r="F146" s="35"/>
      <c r="G146" s="36"/>
      <c r="H146" s="36"/>
      <c r="I146" s="36"/>
      <c r="J146" s="36"/>
      <c r="K146" s="36"/>
      <c r="L146" s="37">
        <f t="shared" si="6"/>
      </c>
      <c r="M146" s="104">
        <f t="shared" si="7"/>
      </c>
      <c r="N146" s="45">
        <f t="shared" si="8"/>
      </c>
      <c r="O146" s="37">
        <f t="shared" si="9"/>
      </c>
      <c r="P146" s="104">
        <f t="shared" si="10"/>
      </c>
      <c r="Q146" s="45">
        <f t="shared" si="11"/>
      </c>
    </row>
    <row r="147" spans="2:17" s="32" customFormat="1" ht="12">
      <c r="B147" s="21">
        <v>126</v>
      </c>
      <c r="C147" s="33"/>
      <c r="D147" s="40"/>
      <c r="E147" s="35"/>
      <c r="F147" s="35"/>
      <c r="G147" s="36"/>
      <c r="H147" s="36"/>
      <c r="I147" s="36"/>
      <c r="J147" s="36"/>
      <c r="K147" s="36"/>
      <c r="L147" s="37">
        <f t="shared" si="6"/>
      </c>
      <c r="M147" s="104">
        <f t="shared" si="7"/>
      </c>
      <c r="N147" s="45">
        <f t="shared" si="8"/>
      </c>
      <c r="O147" s="37">
        <f t="shared" si="9"/>
      </c>
      <c r="P147" s="104">
        <f t="shared" si="10"/>
      </c>
      <c r="Q147" s="45">
        <f t="shared" si="11"/>
      </c>
    </row>
    <row r="148" spans="2:17" s="32" customFormat="1" ht="12">
      <c r="B148" s="21">
        <v>127</v>
      </c>
      <c r="C148" s="33"/>
      <c r="D148" s="40"/>
      <c r="E148" s="35"/>
      <c r="F148" s="35"/>
      <c r="G148" s="36"/>
      <c r="H148" s="36"/>
      <c r="I148" s="36"/>
      <c r="J148" s="36"/>
      <c r="K148" s="36"/>
      <c r="L148" s="37">
        <f t="shared" si="6"/>
      </c>
      <c r="M148" s="104">
        <f t="shared" si="7"/>
      </c>
      <c r="N148" s="45">
        <f t="shared" si="8"/>
      </c>
      <c r="O148" s="37">
        <f t="shared" si="9"/>
      </c>
      <c r="P148" s="104">
        <f t="shared" si="10"/>
      </c>
      <c r="Q148" s="45">
        <f t="shared" si="11"/>
      </c>
    </row>
    <row r="149" spans="2:17" s="32" customFormat="1" ht="12">
      <c r="B149" s="21">
        <v>128</v>
      </c>
      <c r="C149" s="33"/>
      <c r="D149" s="40"/>
      <c r="E149" s="35"/>
      <c r="F149" s="35"/>
      <c r="G149" s="36"/>
      <c r="H149" s="36"/>
      <c r="I149" s="36"/>
      <c r="J149" s="36"/>
      <c r="K149" s="36"/>
      <c r="L149" s="37">
        <f t="shared" si="6"/>
      </c>
      <c r="M149" s="104">
        <f t="shared" si="7"/>
      </c>
      <c r="N149" s="45">
        <f t="shared" si="8"/>
      </c>
      <c r="O149" s="37">
        <f t="shared" si="9"/>
      </c>
      <c r="P149" s="104">
        <f t="shared" si="10"/>
      </c>
      <c r="Q149" s="45">
        <f t="shared" si="11"/>
      </c>
    </row>
    <row r="150" spans="2:17" s="32" customFormat="1" ht="12">
      <c r="B150" s="21">
        <v>129</v>
      </c>
      <c r="C150" s="33"/>
      <c r="D150" s="40"/>
      <c r="E150" s="35"/>
      <c r="F150" s="35"/>
      <c r="G150" s="36"/>
      <c r="H150" s="36"/>
      <c r="I150" s="36"/>
      <c r="J150" s="36"/>
      <c r="K150" s="36"/>
      <c r="L150" s="37">
        <f t="shared" si="6"/>
      </c>
      <c r="M150" s="104">
        <f t="shared" si="7"/>
      </c>
      <c r="N150" s="45">
        <f t="shared" si="8"/>
      </c>
      <c r="O150" s="37">
        <f t="shared" si="9"/>
      </c>
      <c r="P150" s="104">
        <f t="shared" si="10"/>
      </c>
      <c r="Q150" s="45">
        <f t="shared" si="11"/>
      </c>
    </row>
    <row r="151" spans="2:17" s="32" customFormat="1" ht="12">
      <c r="B151" s="21">
        <v>130</v>
      </c>
      <c r="C151" s="33"/>
      <c r="D151" s="40"/>
      <c r="E151" s="35"/>
      <c r="F151" s="35"/>
      <c r="G151" s="36"/>
      <c r="H151" s="36"/>
      <c r="I151" s="36"/>
      <c r="J151" s="36"/>
      <c r="K151" s="36"/>
      <c r="L151" s="37">
        <f aca="true" t="shared" si="12" ref="L151:L214">+IF(G151="","",IF(J151="",G151+90,""))</f>
      </c>
      <c r="M151" s="104">
        <f aca="true" t="shared" si="13" ref="M151:M214">+IF(L151="","",IF(N151="",IF((L151-20)&lt;$O$3,"注意",""),""))</f>
      </c>
      <c r="N151" s="45">
        <f aca="true" t="shared" si="14" ref="N151:N214">+IF(L151="","",IF(L151&lt;$O$3,"請求",""))</f>
      </c>
      <c r="O151" s="37">
        <f aca="true" t="shared" si="15" ref="O151:O214">+IF(G151="","",IF(K151="",G151+180,""))</f>
      </c>
      <c r="P151" s="104">
        <f aca="true" t="shared" si="16" ref="P151:P214">+IF(O151="","",IF(Q151="",IF((O151-20)&lt;$O$3,"注意",""),""))</f>
      </c>
      <c r="Q151" s="45">
        <f aca="true" t="shared" si="17" ref="Q151:Q214">+IF(O151="","",IF(O151&lt;$O$3,"請求",""))</f>
      </c>
    </row>
    <row r="152" spans="2:17" s="32" customFormat="1" ht="12">
      <c r="B152" s="21">
        <v>131</v>
      </c>
      <c r="C152" s="33"/>
      <c r="D152" s="40"/>
      <c r="E152" s="35"/>
      <c r="F152" s="35"/>
      <c r="G152" s="36"/>
      <c r="H152" s="36"/>
      <c r="I152" s="36"/>
      <c r="J152" s="36"/>
      <c r="K152" s="36"/>
      <c r="L152" s="37">
        <f t="shared" si="12"/>
      </c>
      <c r="M152" s="104">
        <f t="shared" si="13"/>
      </c>
      <c r="N152" s="45">
        <f t="shared" si="14"/>
      </c>
      <c r="O152" s="37">
        <f t="shared" si="15"/>
      </c>
      <c r="P152" s="104">
        <f t="shared" si="16"/>
      </c>
      <c r="Q152" s="45">
        <f t="shared" si="17"/>
      </c>
    </row>
    <row r="153" spans="2:17" s="32" customFormat="1" ht="12">
      <c r="B153" s="21">
        <v>132</v>
      </c>
      <c r="C153" s="33"/>
      <c r="D153" s="40"/>
      <c r="E153" s="35"/>
      <c r="F153" s="35"/>
      <c r="G153" s="36"/>
      <c r="H153" s="36"/>
      <c r="I153" s="36"/>
      <c r="J153" s="36"/>
      <c r="K153" s="36"/>
      <c r="L153" s="37">
        <f t="shared" si="12"/>
      </c>
      <c r="M153" s="104">
        <f t="shared" si="13"/>
      </c>
      <c r="N153" s="45">
        <f t="shared" si="14"/>
      </c>
      <c r="O153" s="37">
        <f t="shared" si="15"/>
      </c>
      <c r="P153" s="104">
        <f t="shared" si="16"/>
      </c>
      <c r="Q153" s="45">
        <f t="shared" si="17"/>
      </c>
    </row>
    <row r="154" spans="2:17" s="32" customFormat="1" ht="12">
      <c r="B154" s="21">
        <v>133</v>
      </c>
      <c r="C154" s="33"/>
      <c r="D154" s="40"/>
      <c r="E154" s="35"/>
      <c r="F154" s="35"/>
      <c r="G154" s="36"/>
      <c r="H154" s="36"/>
      <c r="I154" s="36"/>
      <c r="J154" s="36"/>
      <c r="K154" s="36"/>
      <c r="L154" s="37">
        <f t="shared" si="12"/>
      </c>
      <c r="M154" s="104">
        <f t="shared" si="13"/>
      </c>
      <c r="N154" s="45">
        <f t="shared" si="14"/>
      </c>
      <c r="O154" s="37">
        <f t="shared" si="15"/>
      </c>
      <c r="P154" s="104">
        <f t="shared" si="16"/>
      </c>
      <c r="Q154" s="45">
        <f t="shared" si="17"/>
      </c>
    </row>
    <row r="155" spans="2:17" s="32" customFormat="1" ht="12">
      <c r="B155" s="21">
        <v>134</v>
      </c>
      <c r="C155" s="33"/>
      <c r="D155" s="40"/>
      <c r="E155" s="35"/>
      <c r="F155" s="35"/>
      <c r="G155" s="36"/>
      <c r="H155" s="36"/>
      <c r="I155" s="36"/>
      <c r="J155" s="36"/>
      <c r="K155" s="36"/>
      <c r="L155" s="37">
        <f t="shared" si="12"/>
      </c>
      <c r="M155" s="104">
        <f t="shared" si="13"/>
      </c>
      <c r="N155" s="45">
        <f t="shared" si="14"/>
      </c>
      <c r="O155" s="37">
        <f t="shared" si="15"/>
      </c>
      <c r="P155" s="104">
        <f t="shared" si="16"/>
      </c>
      <c r="Q155" s="45">
        <f t="shared" si="17"/>
      </c>
    </row>
    <row r="156" spans="2:17" s="32" customFormat="1" ht="12">
      <c r="B156" s="21">
        <v>135</v>
      </c>
      <c r="C156" s="33"/>
      <c r="D156" s="40"/>
      <c r="E156" s="35"/>
      <c r="F156" s="35"/>
      <c r="G156" s="36"/>
      <c r="H156" s="36"/>
      <c r="I156" s="36"/>
      <c r="J156" s="36"/>
      <c r="K156" s="36"/>
      <c r="L156" s="37">
        <f t="shared" si="12"/>
      </c>
      <c r="M156" s="104">
        <f t="shared" si="13"/>
      </c>
      <c r="N156" s="45">
        <f t="shared" si="14"/>
      </c>
      <c r="O156" s="37">
        <f t="shared" si="15"/>
      </c>
      <c r="P156" s="104">
        <f t="shared" si="16"/>
      </c>
      <c r="Q156" s="45">
        <f t="shared" si="17"/>
      </c>
    </row>
    <row r="157" spans="2:17" s="32" customFormat="1" ht="12">
      <c r="B157" s="21">
        <v>136</v>
      </c>
      <c r="C157" s="33"/>
      <c r="D157" s="40"/>
      <c r="E157" s="35"/>
      <c r="F157" s="35"/>
      <c r="G157" s="36"/>
      <c r="H157" s="36"/>
      <c r="I157" s="36"/>
      <c r="J157" s="36"/>
      <c r="K157" s="36"/>
      <c r="L157" s="37">
        <f t="shared" si="12"/>
      </c>
      <c r="M157" s="104">
        <f t="shared" si="13"/>
      </c>
      <c r="N157" s="45">
        <f t="shared" si="14"/>
      </c>
      <c r="O157" s="37">
        <f t="shared" si="15"/>
      </c>
      <c r="P157" s="104">
        <f t="shared" si="16"/>
      </c>
      <c r="Q157" s="45">
        <f t="shared" si="17"/>
      </c>
    </row>
    <row r="158" spans="2:17" s="32" customFormat="1" ht="12">
      <c r="B158" s="21">
        <v>137</v>
      </c>
      <c r="C158" s="33"/>
      <c r="D158" s="40"/>
      <c r="E158" s="35"/>
      <c r="F158" s="35"/>
      <c r="G158" s="36"/>
      <c r="H158" s="36"/>
      <c r="I158" s="36"/>
      <c r="J158" s="36"/>
      <c r="K158" s="36"/>
      <c r="L158" s="37">
        <f t="shared" si="12"/>
      </c>
      <c r="M158" s="104">
        <f t="shared" si="13"/>
      </c>
      <c r="N158" s="45">
        <f t="shared" si="14"/>
      </c>
      <c r="O158" s="37">
        <f t="shared" si="15"/>
      </c>
      <c r="P158" s="104">
        <f t="shared" si="16"/>
      </c>
      <c r="Q158" s="45">
        <f t="shared" si="17"/>
      </c>
    </row>
    <row r="159" spans="2:17" s="32" customFormat="1" ht="12">
      <c r="B159" s="21">
        <v>138</v>
      </c>
      <c r="C159" s="33"/>
      <c r="D159" s="40"/>
      <c r="E159" s="35"/>
      <c r="F159" s="35"/>
      <c r="G159" s="36"/>
      <c r="H159" s="36"/>
      <c r="I159" s="36"/>
      <c r="J159" s="36"/>
      <c r="K159" s="36"/>
      <c r="L159" s="37">
        <f t="shared" si="12"/>
      </c>
      <c r="M159" s="104">
        <f t="shared" si="13"/>
      </c>
      <c r="N159" s="45">
        <f t="shared" si="14"/>
      </c>
      <c r="O159" s="37">
        <f t="shared" si="15"/>
      </c>
      <c r="P159" s="104">
        <f t="shared" si="16"/>
      </c>
      <c r="Q159" s="45">
        <f t="shared" si="17"/>
      </c>
    </row>
    <row r="160" spans="2:17" s="32" customFormat="1" ht="12">
      <c r="B160" s="21">
        <v>139</v>
      </c>
      <c r="C160" s="33"/>
      <c r="D160" s="40"/>
      <c r="E160" s="35"/>
      <c r="F160" s="35"/>
      <c r="G160" s="36"/>
      <c r="H160" s="36"/>
      <c r="I160" s="36"/>
      <c r="J160" s="36"/>
      <c r="K160" s="36"/>
      <c r="L160" s="37">
        <f t="shared" si="12"/>
      </c>
      <c r="M160" s="104">
        <f t="shared" si="13"/>
      </c>
      <c r="N160" s="45">
        <f t="shared" si="14"/>
      </c>
      <c r="O160" s="37">
        <f t="shared" si="15"/>
      </c>
      <c r="P160" s="104">
        <f t="shared" si="16"/>
      </c>
      <c r="Q160" s="45">
        <f t="shared" si="17"/>
      </c>
    </row>
    <row r="161" spans="2:17" s="32" customFormat="1" ht="12">
      <c r="B161" s="21">
        <v>140</v>
      </c>
      <c r="C161" s="33"/>
      <c r="D161" s="40"/>
      <c r="E161" s="35"/>
      <c r="F161" s="35"/>
      <c r="G161" s="36"/>
      <c r="H161" s="36"/>
      <c r="I161" s="36"/>
      <c r="J161" s="36"/>
      <c r="K161" s="36"/>
      <c r="L161" s="37">
        <f t="shared" si="12"/>
      </c>
      <c r="M161" s="104">
        <f t="shared" si="13"/>
      </c>
      <c r="N161" s="45">
        <f t="shared" si="14"/>
      </c>
      <c r="O161" s="37">
        <f t="shared" si="15"/>
      </c>
      <c r="P161" s="104">
        <f t="shared" si="16"/>
      </c>
      <c r="Q161" s="45">
        <f t="shared" si="17"/>
      </c>
    </row>
    <row r="162" spans="2:17" s="32" customFormat="1" ht="12">
      <c r="B162" s="21">
        <v>141</v>
      </c>
      <c r="C162" s="33"/>
      <c r="D162" s="40"/>
      <c r="E162" s="35"/>
      <c r="F162" s="35"/>
      <c r="G162" s="36"/>
      <c r="H162" s="36"/>
      <c r="I162" s="36"/>
      <c r="J162" s="36"/>
      <c r="K162" s="36"/>
      <c r="L162" s="37">
        <f t="shared" si="12"/>
      </c>
      <c r="M162" s="104">
        <f t="shared" si="13"/>
      </c>
      <c r="N162" s="45">
        <f t="shared" si="14"/>
      </c>
      <c r="O162" s="37">
        <f t="shared" si="15"/>
      </c>
      <c r="P162" s="104">
        <f t="shared" si="16"/>
      </c>
      <c r="Q162" s="45">
        <f t="shared" si="17"/>
      </c>
    </row>
    <row r="163" spans="2:17" s="32" customFormat="1" ht="12">
      <c r="B163" s="21">
        <v>142</v>
      </c>
      <c r="C163" s="33"/>
      <c r="D163" s="40"/>
      <c r="E163" s="35"/>
      <c r="F163" s="35"/>
      <c r="G163" s="36"/>
      <c r="H163" s="36"/>
      <c r="I163" s="36"/>
      <c r="J163" s="36"/>
      <c r="K163" s="36"/>
      <c r="L163" s="37">
        <f t="shared" si="12"/>
      </c>
      <c r="M163" s="104">
        <f t="shared" si="13"/>
      </c>
      <c r="N163" s="45">
        <f t="shared" si="14"/>
      </c>
      <c r="O163" s="37">
        <f t="shared" si="15"/>
      </c>
      <c r="P163" s="104">
        <f t="shared" si="16"/>
      </c>
      <c r="Q163" s="45">
        <f t="shared" si="17"/>
      </c>
    </row>
    <row r="164" spans="2:17" s="32" customFormat="1" ht="12">
      <c r="B164" s="21">
        <v>143</v>
      </c>
      <c r="C164" s="33"/>
      <c r="D164" s="40"/>
      <c r="E164" s="35"/>
      <c r="F164" s="35"/>
      <c r="G164" s="36"/>
      <c r="H164" s="36"/>
      <c r="I164" s="36"/>
      <c r="J164" s="36"/>
      <c r="K164" s="36"/>
      <c r="L164" s="37">
        <f t="shared" si="12"/>
      </c>
      <c r="M164" s="104">
        <f t="shared" si="13"/>
      </c>
      <c r="N164" s="45">
        <f t="shared" si="14"/>
      </c>
      <c r="O164" s="37">
        <f t="shared" si="15"/>
      </c>
      <c r="P164" s="104">
        <f t="shared" si="16"/>
      </c>
      <c r="Q164" s="45">
        <f t="shared" si="17"/>
      </c>
    </row>
    <row r="165" spans="2:17" s="32" customFormat="1" ht="12">
      <c r="B165" s="21">
        <v>144</v>
      </c>
      <c r="C165" s="33"/>
      <c r="D165" s="40"/>
      <c r="E165" s="35"/>
      <c r="F165" s="35"/>
      <c r="G165" s="36"/>
      <c r="H165" s="36"/>
      <c r="I165" s="36"/>
      <c r="J165" s="36"/>
      <c r="K165" s="36"/>
      <c r="L165" s="37">
        <f t="shared" si="12"/>
      </c>
      <c r="M165" s="104">
        <f t="shared" si="13"/>
      </c>
      <c r="N165" s="45">
        <f t="shared" si="14"/>
      </c>
      <c r="O165" s="37">
        <f t="shared" si="15"/>
      </c>
      <c r="P165" s="104">
        <f t="shared" si="16"/>
      </c>
      <c r="Q165" s="45">
        <f t="shared" si="17"/>
      </c>
    </row>
    <row r="166" spans="2:17" s="32" customFormat="1" ht="12">
      <c r="B166" s="21">
        <v>145</v>
      </c>
      <c r="C166" s="33"/>
      <c r="D166" s="40"/>
      <c r="E166" s="35"/>
      <c r="F166" s="35"/>
      <c r="G166" s="36"/>
      <c r="H166" s="36"/>
      <c r="I166" s="36"/>
      <c r="J166" s="36"/>
      <c r="K166" s="36"/>
      <c r="L166" s="37">
        <f t="shared" si="12"/>
      </c>
      <c r="M166" s="104">
        <f t="shared" si="13"/>
      </c>
      <c r="N166" s="45">
        <f t="shared" si="14"/>
      </c>
      <c r="O166" s="37">
        <f t="shared" si="15"/>
      </c>
      <c r="P166" s="104">
        <f t="shared" si="16"/>
      </c>
      <c r="Q166" s="45">
        <f t="shared" si="17"/>
      </c>
    </row>
    <row r="167" spans="2:17" s="32" customFormat="1" ht="12">
      <c r="B167" s="21">
        <v>146</v>
      </c>
      <c r="C167" s="33"/>
      <c r="D167" s="40"/>
      <c r="E167" s="35"/>
      <c r="F167" s="35"/>
      <c r="G167" s="36"/>
      <c r="H167" s="36"/>
      <c r="I167" s="36"/>
      <c r="J167" s="36"/>
      <c r="K167" s="36"/>
      <c r="L167" s="37">
        <f t="shared" si="12"/>
      </c>
      <c r="M167" s="104">
        <f t="shared" si="13"/>
      </c>
      <c r="N167" s="45">
        <f t="shared" si="14"/>
      </c>
      <c r="O167" s="37">
        <f t="shared" si="15"/>
      </c>
      <c r="P167" s="104">
        <f t="shared" si="16"/>
      </c>
      <c r="Q167" s="45">
        <f t="shared" si="17"/>
      </c>
    </row>
    <row r="168" spans="2:17" s="32" customFormat="1" ht="12">
      <c r="B168" s="21">
        <v>147</v>
      </c>
      <c r="C168" s="33"/>
      <c r="D168" s="40"/>
      <c r="E168" s="35"/>
      <c r="F168" s="35"/>
      <c r="G168" s="36"/>
      <c r="H168" s="36"/>
      <c r="I168" s="36"/>
      <c r="J168" s="36"/>
      <c r="K168" s="36"/>
      <c r="L168" s="37">
        <f t="shared" si="12"/>
      </c>
      <c r="M168" s="104">
        <f t="shared" si="13"/>
      </c>
      <c r="N168" s="45">
        <f t="shared" si="14"/>
      </c>
      <c r="O168" s="37">
        <f t="shared" si="15"/>
      </c>
      <c r="P168" s="104">
        <f t="shared" si="16"/>
      </c>
      <c r="Q168" s="45">
        <f t="shared" si="17"/>
      </c>
    </row>
    <row r="169" spans="2:17" s="32" customFormat="1" ht="12">
      <c r="B169" s="21">
        <v>148</v>
      </c>
      <c r="C169" s="33"/>
      <c r="D169" s="40"/>
      <c r="E169" s="35"/>
      <c r="F169" s="35"/>
      <c r="G169" s="36"/>
      <c r="H169" s="36"/>
      <c r="I169" s="36"/>
      <c r="J169" s="36"/>
      <c r="K169" s="36"/>
      <c r="L169" s="37">
        <f t="shared" si="12"/>
      </c>
      <c r="M169" s="104">
        <f t="shared" si="13"/>
      </c>
      <c r="N169" s="45">
        <f t="shared" si="14"/>
      </c>
      <c r="O169" s="37">
        <f t="shared" si="15"/>
      </c>
      <c r="P169" s="104">
        <f t="shared" si="16"/>
      </c>
      <c r="Q169" s="45">
        <f t="shared" si="17"/>
      </c>
    </row>
    <row r="170" spans="2:17" s="32" customFormat="1" ht="12">
      <c r="B170" s="21">
        <v>149</v>
      </c>
      <c r="C170" s="33"/>
      <c r="D170" s="40"/>
      <c r="E170" s="35"/>
      <c r="F170" s="35"/>
      <c r="G170" s="36"/>
      <c r="H170" s="36"/>
      <c r="I170" s="36"/>
      <c r="J170" s="36"/>
      <c r="K170" s="36"/>
      <c r="L170" s="37">
        <f t="shared" si="12"/>
      </c>
      <c r="M170" s="104">
        <f t="shared" si="13"/>
      </c>
      <c r="N170" s="45">
        <f t="shared" si="14"/>
      </c>
      <c r="O170" s="37">
        <f t="shared" si="15"/>
      </c>
      <c r="P170" s="104">
        <f t="shared" si="16"/>
      </c>
      <c r="Q170" s="45">
        <f t="shared" si="17"/>
      </c>
    </row>
    <row r="171" spans="2:17" s="32" customFormat="1" ht="12">
      <c r="B171" s="21">
        <v>150</v>
      </c>
      <c r="C171" s="33"/>
      <c r="D171" s="40"/>
      <c r="E171" s="35"/>
      <c r="F171" s="35"/>
      <c r="G171" s="36"/>
      <c r="H171" s="36"/>
      <c r="I171" s="36"/>
      <c r="J171" s="36"/>
      <c r="K171" s="36"/>
      <c r="L171" s="37">
        <f t="shared" si="12"/>
      </c>
      <c r="M171" s="104">
        <f t="shared" si="13"/>
      </c>
      <c r="N171" s="45">
        <f t="shared" si="14"/>
      </c>
      <c r="O171" s="37">
        <f t="shared" si="15"/>
      </c>
      <c r="P171" s="104">
        <f t="shared" si="16"/>
      </c>
      <c r="Q171" s="45">
        <f t="shared" si="17"/>
      </c>
    </row>
    <row r="172" spans="2:17" s="32" customFormat="1" ht="12">
      <c r="B172" s="21">
        <v>151</v>
      </c>
      <c r="C172" s="33"/>
      <c r="D172" s="40"/>
      <c r="E172" s="35"/>
      <c r="F172" s="35"/>
      <c r="G172" s="36"/>
      <c r="H172" s="36"/>
      <c r="I172" s="36"/>
      <c r="J172" s="36"/>
      <c r="K172" s="36"/>
      <c r="L172" s="37">
        <f t="shared" si="12"/>
      </c>
      <c r="M172" s="104">
        <f t="shared" si="13"/>
      </c>
      <c r="N172" s="45">
        <f t="shared" si="14"/>
      </c>
      <c r="O172" s="37">
        <f t="shared" si="15"/>
      </c>
      <c r="P172" s="104">
        <f t="shared" si="16"/>
      </c>
      <c r="Q172" s="45">
        <f t="shared" si="17"/>
      </c>
    </row>
    <row r="173" spans="2:17" s="32" customFormat="1" ht="12">
      <c r="B173" s="21">
        <v>152</v>
      </c>
      <c r="C173" s="33"/>
      <c r="D173" s="40"/>
      <c r="E173" s="35"/>
      <c r="F173" s="35"/>
      <c r="G173" s="36"/>
      <c r="H173" s="36"/>
      <c r="I173" s="36"/>
      <c r="J173" s="36"/>
      <c r="K173" s="36"/>
      <c r="L173" s="37">
        <f t="shared" si="12"/>
      </c>
      <c r="M173" s="104">
        <f t="shared" si="13"/>
      </c>
      <c r="N173" s="45">
        <f t="shared" si="14"/>
      </c>
      <c r="O173" s="37">
        <f t="shared" si="15"/>
      </c>
      <c r="P173" s="104">
        <f t="shared" si="16"/>
      </c>
      <c r="Q173" s="45">
        <f t="shared" si="17"/>
      </c>
    </row>
    <row r="174" spans="2:17" s="32" customFormat="1" ht="12">
      <c r="B174" s="21">
        <v>153</v>
      </c>
      <c r="C174" s="33"/>
      <c r="D174" s="40"/>
      <c r="E174" s="35"/>
      <c r="F174" s="35"/>
      <c r="G174" s="36"/>
      <c r="H174" s="36"/>
      <c r="I174" s="36"/>
      <c r="J174" s="36"/>
      <c r="K174" s="36"/>
      <c r="L174" s="37">
        <f t="shared" si="12"/>
      </c>
      <c r="M174" s="104">
        <f t="shared" si="13"/>
      </c>
      <c r="N174" s="45">
        <f t="shared" si="14"/>
      </c>
      <c r="O174" s="37">
        <f t="shared" si="15"/>
      </c>
      <c r="P174" s="104">
        <f t="shared" si="16"/>
      </c>
      <c r="Q174" s="45">
        <f t="shared" si="17"/>
      </c>
    </row>
    <row r="175" spans="2:17" s="32" customFormat="1" ht="12">
      <c r="B175" s="21">
        <v>154</v>
      </c>
      <c r="C175" s="33"/>
      <c r="D175" s="40"/>
      <c r="E175" s="35"/>
      <c r="F175" s="35"/>
      <c r="G175" s="36"/>
      <c r="H175" s="36"/>
      <c r="I175" s="36"/>
      <c r="J175" s="36"/>
      <c r="K175" s="36"/>
      <c r="L175" s="37">
        <f t="shared" si="12"/>
      </c>
      <c r="M175" s="104">
        <f t="shared" si="13"/>
      </c>
      <c r="N175" s="45">
        <f t="shared" si="14"/>
      </c>
      <c r="O175" s="37">
        <f t="shared" si="15"/>
      </c>
      <c r="P175" s="104">
        <f t="shared" si="16"/>
      </c>
      <c r="Q175" s="45">
        <f t="shared" si="17"/>
      </c>
    </row>
    <row r="176" spans="2:17" s="32" customFormat="1" ht="12">
      <c r="B176" s="21">
        <v>155</v>
      </c>
      <c r="C176" s="33"/>
      <c r="D176" s="40"/>
      <c r="E176" s="35"/>
      <c r="F176" s="35"/>
      <c r="G176" s="36"/>
      <c r="H176" s="36"/>
      <c r="I176" s="36"/>
      <c r="J176" s="36"/>
      <c r="K176" s="36"/>
      <c r="L176" s="37">
        <f t="shared" si="12"/>
      </c>
      <c r="M176" s="104">
        <f t="shared" si="13"/>
      </c>
      <c r="N176" s="45">
        <f t="shared" si="14"/>
      </c>
      <c r="O176" s="37">
        <f t="shared" si="15"/>
      </c>
      <c r="P176" s="104">
        <f t="shared" si="16"/>
      </c>
      <c r="Q176" s="45">
        <f t="shared" si="17"/>
      </c>
    </row>
    <row r="177" spans="2:17" s="32" customFormat="1" ht="12">
      <c r="B177" s="21">
        <v>156</v>
      </c>
      <c r="C177" s="33"/>
      <c r="D177" s="40"/>
      <c r="E177" s="35"/>
      <c r="F177" s="35"/>
      <c r="G177" s="36"/>
      <c r="H177" s="36"/>
      <c r="I177" s="36"/>
      <c r="J177" s="36"/>
      <c r="K177" s="36"/>
      <c r="L177" s="37">
        <f t="shared" si="12"/>
      </c>
      <c r="M177" s="104">
        <f t="shared" si="13"/>
      </c>
      <c r="N177" s="45">
        <f t="shared" si="14"/>
      </c>
      <c r="O177" s="37">
        <f t="shared" si="15"/>
      </c>
      <c r="P177" s="104">
        <f t="shared" si="16"/>
      </c>
      <c r="Q177" s="45">
        <f t="shared" si="17"/>
      </c>
    </row>
    <row r="178" spans="2:17" s="32" customFormat="1" ht="12">
      <c r="B178" s="21">
        <v>157</v>
      </c>
      <c r="C178" s="33"/>
      <c r="D178" s="40"/>
      <c r="E178" s="35"/>
      <c r="F178" s="35"/>
      <c r="G178" s="36"/>
      <c r="H178" s="36"/>
      <c r="I178" s="36"/>
      <c r="J178" s="36"/>
      <c r="K178" s="36"/>
      <c r="L178" s="37">
        <f t="shared" si="12"/>
      </c>
      <c r="M178" s="104">
        <f t="shared" si="13"/>
      </c>
      <c r="N178" s="45">
        <f t="shared" si="14"/>
      </c>
      <c r="O178" s="37">
        <f t="shared" si="15"/>
      </c>
      <c r="P178" s="104">
        <f t="shared" si="16"/>
      </c>
      <c r="Q178" s="45">
        <f t="shared" si="17"/>
      </c>
    </row>
    <row r="179" spans="2:17" s="32" customFormat="1" ht="12">
      <c r="B179" s="21">
        <v>158</v>
      </c>
      <c r="C179" s="33"/>
      <c r="D179" s="40"/>
      <c r="E179" s="35"/>
      <c r="F179" s="35"/>
      <c r="G179" s="36"/>
      <c r="H179" s="36"/>
      <c r="I179" s="36"/>
      <c r="J179" s="36"/>
      <c r="K179" s="36"/>
      <c r="L179" s="37">
        <f t="shared" si="12"/>
      </c>
      <c r="M179" s="104">
        <f t="shared" si="13"/>
      </c>
      <c r="N179" s="45">
        <f t="shared" si="14"/>
      </c>
      <c r="O179" s="37">
        <f t="shared" si="15"/>
      </c>
      <c r="P179" s="104">
        <f t="shared" si="16"/>
      </c>
      <c r="Q179" s="45">
        <f t="shared" si="17"/>
      </c>
    </row>
    <row r="180" spans="2:17" s="32" customFormat="1" ht="12">
      <c r="B180" s="21">
        <v>159</v>
      </c>
      <c r="C180" s="33"/>
      <c r="D180" s="40"/>
      <c r="E180" s="35"/>
      <c r="F180" s="35"/>
      <c r="G180" s="36"/>
      <c r="H180" s="36"/>
      <c r="I180" s="36"/>
      <c r="J180" s="36"/>
      <c r="K180" s="36"/>
      <c r="L180" s="37">
        <f t="shared" si="12"/>
      </c>
      <c r="M180" s="104">
        <f t="shared" si="13"/>
      </c>
      <c r="N180" s="45">
        <f t="shared" si="14"/>
      </c>
      <c r="O180" s="37">
        <f t="shared" si="15"/>
      </c>
      <c r="P180" s="104">
        <f t="shared" si="16"/>
      </c>
      <c r="Q180" s="45">
        <f t="shared" si="17"/>
      </c>
    </row>
    <row r="181" spans="2:17" s="32" customFormat="1" ht="12">
      <c r="B181" s="21">
        <v>160</v>
      </c>
      <c r="C181" s="33"/>
      <c r="D181" s="40"/>
      <c r="E181" s="35"/>
      <c r="F181" s="35"/>
      <c r="G181" s="36"/>
      <c r="H181" s="36"/>
      <c r="I181" s="36"/>
      <c r="J181" s="36"/>
      <c r="K181" s="36"/>
      <c r="L181" s="37">
        <f t="shared" si="12"/>
      </c>
      <c r="M181" s="104">
        <f t="shared" si="13"/>
      </c>
      <c r="N181" s="45">
        <f t="shared" si="14"/>
      </c>
      <c r="O181" s="37">
        <f t="shared" si="15"/>
      </c>
      <c r="P181" s="104">
        <f t="shared" si="16"/>
      </c>
      <c r="Q181" s="45">
        <f t="shared" si="17"/>
      </c>
    </row>
    <row r="182" spans="2:17" s="32" customFormat="1" ht="12">
      <c r="B182" s="21">
        <v>161</v>
      </c>
      <c r="C182" s="33"/>
      <c r="D182" s="40"/>
      <c r="E182" s="35"/>
      <c r="F182" s="35"/>
      <c r="G182" s="36"/>
      <c r="H182" s="36"/>
      <c r="I182" s="36"/>
      <c r="J182" s="36"/>
      <c r="K182" s="36"/>
      <c r="L182" s="37">
        <f t="shared" si="12"/>
      </c>
      <c r="M182" s="104">
        <f t="shared" si="13"/>
      </c>
      <c r="N182" s="45">
        <f t="shared" si="14"/>
      </c>
      <c r="O182" s="37">
        <f t="shared" si="15"/>
      </c>
      <c r="P182" s="104">
        <f t="shared" si="16"/>
      </c>
      <c r="Q182" s="45">
        <f t="shared" si="17"/>
      </c>
    </row>
    <row r="183" spans="2:17" s="32" customFormat="1" ht="12">
      <c r="B183" s="21">
        <v>162</v>
      </c>
      <c r="C183" s="33"/>
      <c r="D183" s="40"/>
      <c r="E183" s="35"/>
      <c r="F183" s="35"/>
      <c r="G183" s="36"/>
      <c r="H183" s="36"/>
      <c r="I183" s="36"/>
      <c r="J183" s="36"/>
      <c r="K183" s="36"/>
      <c r="L183" s="37">
        <f t="shared" si="12"/>
      </c>
      <c r="M183" s="104">
        <f t="shared" si="13"/>
      </c>
      <c r="N183" s="45">
        <f t="shared" si="14"/>
      </c>
      <c r="O183" s="37">
        <f t="shared" si="15"/>
      </c>
      <c r="P183" s="104">
        <f t="shared" si="16"/>
      </c>
      <c r="Q183" s="45">
        <f t="shared" si="17"/>
      </c>
    </row>
    <row r="184" spans="2:17" s="32" customFormat="1" ht="12">
      <c r="B184" s="21">
        <v>163</v>
      </c>
      <c r="C184" s="33"/>
      <c r="D184" s="40"/>
      <c r="E184" s="35"/>
      <c r="F184" s="35"/>
      <c r="G184" s="36"/>
      <c r="H184" s="36"/>
      <c r="I184" s="36"/>
      <c r="J184" s="36"/>
      <c r="K184" s="36"/>
      <c r="L184" s="37">
        <f t="shared" si="12"/>
      </c>
      <c r="M184" s="104">
        <f t="shared" si="13"/>
      </c>
      <c r="N184" s="45">
        <f t="shared" si="14"/>
      </c>
      <c r="O184" s="37">
        <f t="shared" si="15"/>
      </c>
      <c r="P184" s="104">
        <f t="shared" si="16"/>
      </c>
      <c r="Q184" s="45">
        <f t="shared" si="17"/>
      </c>
    </row>
    <row r="185" spans="2:17" s="32" customFormat="1" ht="12">
      <c r="B185" s="21">
        <v>164</v>
      </c>
      <c r="C185" s="33"/>
      <c r="D185" s="40"/>
      <c r="E185" s="35"/>
      <c r="F185" s="35"/>
      <c r="G185" s="36"/>
      <c r="H185" s="36"/>
      <c r="I185" s="36"/>
      <c r="J185" s="36"/>
      <c r="K185" s="36"/>
      <c r="L185" s="37">
        <f t="shared" si="12"/>
      </c>
      <c r="M185" s="104">
        <f t="shared" si="13"/>
      </c>
      <c r="N185" s="45">
        <f t="shared" si="14"/>
      </c>
      <c r="O185" s="37">
        <f t="shared" si="15"/>
      </c>
      <c r="P185" s="104">
        <f t="shared" si="16"/>
      </c>
      <c r="Q185" s="45">
        <f t="shared" si="17"/>
      </c>
    </row>
    <row r="186" spans="2:17" s="32" customFormat="1" ht="12">
      <c r="B186" s="21">
        <v>165</v>
      </c>
      <c r="C186" s="33"/>
      <c r="D186" s="40"/>
      <c r="E186" s="35"/>
      <c r="F186" s="35"/>
      <c r="G186" s="36"/>
      <c r="H186" s="36"/>
      <c r="I186" s="36"/>
      <c r="J186" s="36"/>
      <c r="K186" s="36"/>
      <c r="L186" s="37">
        <f t="shared" si="12"/>
      </c>
      <c r="M186" s="104">
        <f t="shared" si="13"/>
      </c>
      <c r="N186" s="45">
        <f t="shared" si="14"/>
      </c>
      <c r="O186" s="37">
        <f t="shared" si="15"/>
      </c>
      <c r="P186" s="104">
        <f t="shared" si="16"/>
      </c>
      <c r="Q186" s="45">
        <f t="shared" si="17"/>
      </c>
    </row>
    <row r="187" spans="2:17" s="32" customFormat="1" ht="12">
      <c r="B187" s="21">
        <v>166</v>
      </c>
      <c r="C187" s="33"/>
      <c r="D187" s="40"/>
      <c r="E187" s="35"/>
      <c r="F187" s="35"/>
      <c r="G187" s="36"/>
      <c r="H187" s="36"/>
      <c r="I187" s="36"/>
      <c r="J187" s="36"/>
      <c r="K187" s="36"/>
      <c r="L187" s="37">
        <f t="shared" si="12"/>
      </c>
      <c r="M187" s="104">
        <f t="shared" si="13"/>
      </c>
      <c r="N187" s="45">
        <f t="shared" si="14"/>
      </c>
      <c r="O187" s="37">
        <f t="shared" si="15"/>
      </c>
      <c r="P187" s="104">
        <f t="shared" si="16"/>
      </c>
      <c r="Q187" s="45">
        <f t="shared" si="17"/>
      </c>
    </row>
    <row r="188" spans="2:17" s="32" customFormat="1" ht="12">
      <c r="B188" s="21">
        <v>167</v>
      </c>
      <c r="C188" s="33"/>
      <c r="D188" s="40"/>
      <c r="E188" s="35"/>
      <c r="F188" s="35"/>
      <c r="G188" s="36"/>
      <c r="H188" s="36"/>
      <c r="I188" s="36"/>
      <c r="J188" s="36"/>
      <c r="K188" s="36"/>
      <c r="L188" s="37">
        <f t="shared" si="12"/>
      </c>
      <c r="M188" s="104">
        <f t="shared" si="13"/>
      </c>
      <c r="N188" s="45">
        <f t="shared" si="14"/>
      </c>
      <c r="O188" s="37">
        <f t="shared" si="15"/>
      </c>
      <c r="P188" s="104">
        <f t="shared" si="16"/>
      </c>
      <c r="Q188" s="45">
        <f t="shared" si="17"/>
      </c>
    </row>
    <row r="189" spans="2:17" s="32" customFormat="1" ht="12">
      <c r="B189" s="21">
        <v>168</v>
      </c>
      <c r="C189" s="33"/>
      <c r="D189" s="40"/>
      <c r="E189" s="35"/>
      <c r="F189" s="35"/>
      <c r="G189" s="36"/>
      <c r="H189" s="36"/>
      <c r="I189" s="36"/>
      <c r="J189" s="36"/>
      <c r="K189" s="36"/>
      <c r="L189" s="37">
        <f t="shared" si="12"/>
      </c>
      <c r="M189" s="104">
        <f t="shared" si="13"/>
      </c>
      <c r="N189" s="45">
        <f t="shared" si="14"/>
      </c>
      <c r="O189" s="37">
        <f t="shared" si="15"/>
      </c>
      <c r="P189" s="104">
        <f t="shared" si="16"/>
      </c>
      <c r="Q189" s="45">
        <f t="shared" si="17"/>
      </c>
    </row>
    <row r="190" spans="2:17" s="32" customFormat="1" ht="12">
      <c r="B190" s="21">
        <v>169</v>
      </c>
      <c r="C190" s="33"/>
      <c r="D190" s="40"/>
      <c r="E190" s="35"/>
      <c r="F190" s="35"/>
      <c r="G190" s="36"/>
      <c r="H190" s="36"/>
      <c r="I190" s="36"/>
      <c r="J190" s="36"/>
      <c r="K190" s="36"/>
      <c r="L190" s="37">
        <f t="shared" si="12"/>
      </c>
      <c r="M190" s="104">
        <f t="shared" si="13"/>
      </c>
      <c r="N190" s="45">
        <f t="shared" si="14"/>
      </c>
      <c r="O190" s="37">
        <f t="shared" si="15"/>
      </c>
      <c r="P190" s="104">
        <f t="shared" si="16"/>
      </c>
      <c r="Q190" s="45">
        <f t="shared" si="17"/>
      </c>
    </row>
    <row r="191" spans="2:17" s="32" customFormat="1" ht="12">
      <c r="B191" s="21">
        <v>170</v>
      </c>
      <c r="C191" s="33"/>
      <c r="D191" s="40"/>
      <c r="E191" s="35"/>
      <c r="F191" s="35"/>
      <c r="G191" s="36"/>
      <c r="H191" s="36"/>
      <c r="I191" s="36"/>
      <c r="J191" s="36"/>
      <c r="K191" s="36"/>
      <c r="L191" s="37">
        <f t="shared" si="12"/>
      </c>
      <c r="M191" s="104">
        <f t="shared" si="13"/>
      </c>
      <c r="N191" s="45">
        <f t="shared" si="14"/>
      </c>
      <c r="O191" s="37">
        <f t="shared" si="15"/>
      </c>
      <c r="P191" s="104">
        <f t="shared" si="16"/>
      </c>
      <c r="Q191" s="45">
        <f t="shared" si="17"/>
      </c>
    </row>
    <row r="192" spans="2:17" s="32" customFormat="1" ht="12">
      <c r="B192" s="21">
        <v>171</v>
      </c>
      <c r="C192" s="33"/>
      <c r="D192" s="40"/>
      <c r="E192" s="35"/>
      <c r="F192" s="35"/>
      <c r="G192" s="36"/>
      <c r="H192" s="36"/>
      <c r="I192" s="36"/>
      <c r="J192" s="36"/>
      <c r="K192" s="36"/>
      <c r="L192" s="37">
        <f t="shared" si="12"/>
      </c>
      <c r="M192" s="104">
        <f t="shared" si="13"/>
      </c>
      <c r="N192" s="45">
        <f t="shared" si="14"/>
      </c>
      <c r="O192" s="37">
        <f t="shared" si="15"/>
      </c>
      <c r="P192" s="104">
        <f t="shared" si="16"/>
      </c>
      <c r="Q192" s="45">
        <f t="shared" si="17"/>
      </c>
    </row>
    <row r="193" spans="2:17" s="32" customFormat="1" ht="12">
      <c r="B193" s="21">
        <v>172</v>
      </c>
      <c r="C193" s="33"/>
      <c r="D193" s="40"/>
      <c r="E193" s="35"/>
      <c r="F193" s="35"/>
      <c r="G193" s="36"/>
      <c r="H193" s="36"/>
      <c r="I193" s="36"/>
      <c r="J193" s="36"/>
      <c r="K193" s="36"/>
      <c r="L193" s="37">
        <f t="shared" si="12"/>
      </c>
      <c r="M193" s="104">
        <f t="shared" si="13"/>
      </c>
      <c r="N193" s="45">
        <f t="shared" si="14"/>
      </c>
      <c r="O193" s="37">
        <f t="shared" si="15"/>
      </c>
      <c r="P193" s="104">
        <f t="shared" si="16"/>
      </c>
      <c r="Q193" s="45">
        <f t="shared" si="17"/>
      </c>
    </row>
    <row r="194" spans="2:17" s="32" customFormat="1" ht="12">
      <c r="B194" s="21">
        <v>173</v>
      </c>
      <c r="C194" s="33"/>
      <c r="D194" s="40"/>
      <c r="E194" s="35"/>
      <c r="F194" s="35"/>
      <c r="G194" s="36"/>
      <c r="H194" s="36"/>
      <c r="I194" s="36"/>
      <c r="J194" s="36"/>
      <c r="K194" s="36"/>
      <c r="L194" s="37">
        <f t="shared" si="12"/>
      </c>
      <c r="M194" s="104">
        <f t="shared" si="13"/>
      </c>
      <c r="N194" s="45">
        <f t="shared" si="14"/>
      </c>
      <c r="O194" s="37">
        <f t="shared" si="15"/>
      </c>
      <c r="P194" s="104">
        <f t="shared" si="16"/>
      </c>
      <c r="Q194" s="45">
        <f t="shared" si="17"/>
      </c>
    </row>
    <row r="195" spans="2:17" s="32" customFormat="1" ht="12">
      <c r="B195" s="21">
        <v>174</v>
      </c>
      <c r="C195" s="33"/>
      <c r="D195" s="40"/>
      <c r="E195" s="35"/>
      <c r="F195" s="35"/>
      <c r="G195" s="36"/>
      <c r="H195" s="36"/>
      <c r="I195" s="36"/>
      <c r="J195" s="36"/>
      <c r="K195" s="36"/>
      <c r="L195" s="37">
        <f t="shared" si="12"/>
      </c>
      <c r="M195" s="104">
        <f t="shared" si="13"/>
      </c>
      <c r="N195" s="45">
        <f t="shared" si="14"/>
      </c>
      <c r="O195" s="37">
        <f t="shared" si="15"/>
      </c>
      <c r="P195" s="104">
        <f t="shared" si="16"/>
      </c>
      <c r="Q195" s="45">
        <f t="shared" si="17"/>
      </c>
    </row>
    <row r="196" spans="2:17" s="32" customFormat="1" ht="12">
      <c r="B196" s="21">
        <v>175</v>
      </c>
      <c r="C196" s="33"/>
      <c r="D196" s="40"/>
      <c r="E196" s="35"/>
      <c r="F196" s="35"/>
      <c r="G196" s="36"/>
      <c r="H196" s="36"/>
      <c r="I196" s="36"/>
      <c r="J196" s="36"/>
      <c r="K196" s="36"/>
      <c r="L196" s="37">
        <f t="shared" si="12"/>
      </c>
      <c r="M196" s="104">
        <f t="shared" si="13"/>
      </c>
      <c r="N196" s="45">
        <f t="shared" si="14"/>
      </c>
      <c r="O196" s="37">
        <f t="shared" si="15"/>
      </c>
      <c r="P196" s="104">
        <f t="shared" si="16"/>
      </c>
      <c r="Q196" s="45">
        <f t="shared" si="17"/>
      </c>
    </row>
    <row r="197" spans="2:17" s="32" customFormat="1" ht="12">
      <c r="B197" s="21">
        <v>176</v>
      </c>
      <c r="C197" s="33"/>
      <c r="D197" s="40"/>
      <c r="E197" s="35"/>
      <c r="F197" s="35"/>
      <c r="G197" s="36"/>
      <c r="H197" s="36"/>
      <c r="I197" s="36"/>
      <c r="J197" s="36"/>
      <c r="K197" s="36"/>
      <c r="L197" s="37">
        <f t="shared" si="12"/>
      </c>
      <c r="M197" s="104">
        <f t="shared" si="13"/>
      </c>
      <c r="N197" s="45">
        <f t="shared" si="14"/>
      </c>
      <c r="O197" s="37">
        <f t="shared" si="15"/>
      </c>
      <c r="P197" s="104">
        <f t="shared" si="16"/>
      </c>
      <c r="Q197" s="45">
        <f t="shared" si="17"/>
      </c>
    </row>
    <row r="198" spans="2:17" s="32" customFormat="1" ht="12">
      <c r="B198" s="21">
        <v>177</v>
      </c>
      <c r="C198" s="33"/>
      <c r="D198" s="40"/>
      <c r="E198" s="35"/>
      <c r="F198" s="35"/>
      <c r="G198" s="36"/>
      <c r="H198" s="36"/>
      <c r="I198" s="36"/>
      <c r="J198" s="36"/>
      <c r="K198" s="36"/>
      <c r="L198" s="37">
        <f t="shared" si="12"/>
      </c>
      <c r="M198" s="104">
        <f t="shared" si="13"/>
      </c>
      <c r="N198" s="45">
        <f t="shared" si="14"/>
      </c>
      <c r="O198" s="37">
        <f t="shared" si="15"/>
      </c>
      <c r="P198" s="104">
        <f t="shared" si="16"/>
      </c>
      <c r="Q198" s="45">
        <f t="shared" si="17"/>
      </c>
    </row>
    <row r="199" spans="2:17" s="32" customFormat="1" ht="12">
      <c r="B199" s="21">
        <v>178</v>
      </c>
      <c r="C199" s="33"/>
      <c r="D199" s="40"/>
      <c r="E199" s="35"/>
      <c r="F199" s="35"/>
      <c r="G199" s="36"/>
      <c r="H199" s="36"/>
      <c r="I199" s="36"/>
      <c r="J199" s="36"/>
      <c r="K199" s="36"/>
      <c r="L199" s="37">
        <f t="shared" si="12"/>
      </c>
      <c r="M199" s="104">
        <f t="shared" si="13"/>
      </c>
      <c r="N199" s="45">
        <f t="shared" si="14"/>
      </c>
      <c r="O199" s="37">
        <f t="shared" si="15"/>
      </c>
      <c r="P199" s="104">
        <f t="shared" si="16"/>
      </c>
      <c r="Q199" s="45">
        <f t="shared" si="17"/>
      </c>
    </row>
    <row r="200" spans="2:17" s="32" customFormat="1" ht="12">
      <c r="B200" s="21">
        <v>179</v>
      </c>
      <c r="C200" s="33"/>
      <c r="D200" s="40"/>
      <c r="E200" s="35"/>
      <c r="F200" s="35"/>
      <c r="G200" s="36"/>
      <c r="H200" s="36"/>
      <c r="I200" s="36"/>
      <c r="J200" s="36"/>
      <c r="K200" s="36"/>
      <c r="L200" s="37">
        <f t="shared" si="12"/>
      </c>
      <c r="M200" s="104">
        <f t="shared" si="13"/>
      </c>
      <c r="N200" s="45">
        <f t="shared" si="14"/>
      </c>
      <c r="O200" s="37">
        <f t="shared" si="15"/>
      </c>
      <c r="P200" s="104">
        <f t="shared" si="16"/>
      </c>
      <c r="Q200" s="45">
        <f t="shared" si="17"/>
      </c>
    </row>
    <row r="201" spans="2:17" s="32" customFormat="1" ht="12">
      <c r="B201" s="21">
        <v>180</v>
      </c>
      <c r="C201" s="33"/>
      <c r="D201" s="40"/>
      <c r="E201" s="35"/>
      <c r="F201" s="35"/>
      <c r="G201" s="36"/>
      <c r="H201" s="36"/>
      <c r="I201" s="36"/>
      <c r="J201" s="36"/>
      <c r="K201" s="36"/>
      <c r="L201" s="37">
        <f t="shared" si="12"/>
      </c>
      <c r="M201" s="104">
        <f t="shared" si="13"/>
      </c>
      <c r="N201" s="45">
        <f t="shared" si="14"/>
      </c>
      <c r="O201" s="37">
        <f t="shared" si="15"/>
      </c>
      <c r="P201" s="104">
        <f t="shared" si="16"/>
      </c>
      <c r="Q201" s="45">
        <f t="shared" si="17"/>
      </c>
    </row>
    <row r="202" spans="2:17" s="32" customFormat="1" ht="12">
      <c r="B202" s="21">
        <v>181</v>
      </c>
      <c r="C202" s="33"/>
      <c r="D202" s="40"/>
      <c r="E202" s="35"/>
      <c r="F202" s="35"/>
      <c r="G202" s="36"/>
      <c r="H202" s="36"/>
      <c r="I202" s="36"/>
      <c r="J202" s="36"/>
      <c r="K202" s="36"/>
      <c r="L202" s="37">
        <f t="shared" si="12"/>
      </c>
      <c r="M202" s="104">
        <f t="shared" si="13"/>
      </c>
      <c r="N202" s="45">
        <f t="shared" si="14"/>
      </c>
      <c r="O202" s="37">
        <f t="shared" si="15"/>
      </c>
      <c r="P202" s="104">
        <f t="shared" si="16"/>
      </c>
      <c r="Q202" s="45">
        <f t="shared" si="17"/>
      </c>
    </row>
    <row r="203" spans="2:17" s="32" customFormat="1" ht="12">
      <c r="B203" s="21">
        <v>182</v>
      </c>
      <c r="C203" s="33"/>
      <c r="D203" s="40"/>
      <c r="E203" s="35"/>
      <c r="F203" s="35"/>
      <c r="G203" s="36"/>
      <c r="H203" s="36"/>
      <c r="I203" s="36"/>
      <c r="J203" s="36"/>
      <c r="K203" s="36"/>
      <c r="L203" s="37">
        <f t="shared" si="12"/>
      </c>
      <c r="M203" s="104">
        <f t="shared" si="13"/>
      </c>
      <c r="N203" s="45">
        <f t="shared" si="14"/>
      </c>
      <c r="O203" s="37">
        <f t="shared" si="15"/>
      </c>
      <c r="P203" s="104">
        <f t="shared" si="16"/>
      </c>
      <c r="Q203" s="45">
        <f t="shared" si="17"/>
      </c>
    </row>
    <row r="204" spans="2:17" s="32" customFormat="1" ht="12">
      <c r="B204" s="21">
        <v>183</v>
      </c>
      <c r="C204" s="33"/>
      <c r="D204" s="40"/>
      <c r="E204" s="35"/>
      <c r="F204" s="35"/>
      <c r="G204" s="36"/>
      <c r="H204" s="36"/>
      <c r="I204" s="36"/>
      <c r="J204" s="36"/>
      <c r="K204" s="36"/>
      <c r="L204" s="37">
        <f t="shared" si="12"/>
      </c>
      <c r="M204" s="104">
        <f t="shared" si="13"/>
      </c>
      <c r="N204" s="45">
        <f t="shared" si="14"/>
      </c>
      <c r="O204" s="37">
        <f t="shared" si="15"/>
      </c>
      <c r="P204" s="104">
        <f t="shared" si="16"/>
      </c>
      <c r="Q204" s="45">
        <f t="shared" si="17"/>
      </c>
    </row>
    <row r="205" spans="2:17" s="32" customFormat="1" ht="12">
      <c r="B205" s="21">
        <v>184</v>
      </c>
      <c r="C205" s="33"/>
      <c r="D205" s="40"/>
      <c r="E205" s="35"/>
      <c r="F205" s="35"/>
      <c r="G205" s="36"/>
      <c r="H205" s="36"/>
      <c r="I205" s="36"/>
      <c r="J205" s="36"/>
      <c r="K205" s="36"/>
      <c r="L205" s="37">
        <f t="shared" si="12"/>
      </c>
      <c r="M205" s="104">
        <f t="shared" si="13"/>
      </c>
      <c r="N205" s="45">
        <f t="shared" si="14"/>
      </c>
      <c r="O205" s="37">
        <f t="shared" si="15"/>
      </c>
      <c r="P205" s="104">
        <f t="shared" si="16"/>
      </c>
      <c r="Q205" s="45">
        <f t="shared" si="17"/>
      </c>
    </row>
    <row r="206" spans="2:17" s="32" customFormat="1" ht="12">
      <c r="B206" s="21">
        <v>185</v>
      </c>
      <c r="C206" s="33"/>
      <c r="D206" s="40"/>
      <c r="E206" s="35"/>
      <c r="F206" s="35"/>
      <c r="G206" s="36"/>
      <c r="H206" s="36"/>
      <c r="I206" s="36"/>
      <c r="J206" s="36"/>
      <c r="K206" s="36"/>
      <c r="L206" s="37">
        <f t="shared" si="12"/>
      </c>
      <c r="M206" s="104">
        <f t="shared" si="13"/>
      </c>
      <c r="N206" s="45">
        <f t="shared" si="14"/>
      </c>
      <c r="O206" s="37">
        <f t="shared" si="15"/>
      </c>
      <c r="P206" s="104">
        <f t="shared" si="16"/>
      </c>
      <c r="Q206" s="45">
        <f t="shared" si="17"/>
      </c>
    </row>
    <row r="207" spans="2:17" s="32" customFormat="1" ht="12">
      <c r="B207" s="21">
        <v>186</v>
      </c>
      <c r="C207" s="33"/>
      <c r="D207" s="40"/>
      <c r="E207" s="35"/>
      <c r="F207" s="35"/>
      <c r="G207" s="36"/>
      <c r="H207" s="36"/>
      <c r="I207" s="36"/>
      <c r="J207" s="36"/>
      <c r="K207" s="36"/>
      <c r="L207" s="37">
        <f t="shared" si="12"/>
      </c>
      <c r="M207" s="104">
        <f t="shared" si="13"/>
      </c>
      <c r="N207" s="45">
        <f t="shared" si="14"/>
      </c>
      <c r="O207" s="37">
        <f t="shared" si="15"/>
      </c>
      <c r="P207" s="104">
        <f t="shared" si="16"/>
      </c>
      <c r="Q207" s="45">
        <f t="shared" si="17"/>
      </c>
    </row>
    <row r="208" spans="2:17" s="32" customFormat="1" ht="12">
      <c r="B208" s="21">
        <v>187</v>
      </c>
      <c r="C208" s="33"/>
      <c r="D208" s="40"/>
      <c r="E208" s="35"/>
      <c r="F208" s="35"/>
      <c r="G208" s="36"/>
      <c r="H208" s="36"/>
      <c r="I208" s="36"/>
      <c r="J208" s="36"/>
      <c r="K208" s="36"/>
      <c r="L208" s="37">
        <f t="shared" si="12"/>
      </c>
      <c r="M208" s="104">
        <f t="shared" si="13"/>
      </c>
      <c r="N208" s="45">
        <f t="shared" si="14"/>
      </c>
      <c r="O208" s="37">
        <f t="shared" si="15"/>
      </c>
      <c r="P208" s="104">
        <f t="shared" si="16"/>
      </c>
      <c r="Q208" s="45">
        <f t="shared" si="17"/>
      </c>
    </row>
    <row r="209" spans="2:17" s="32" customFormat="1" ht="12">
      <c r="B209" s="21">
        <v>188</v>
      </c>
      <c r="C209" s="33"/>
      <c r="D209" s="40"/>
      <c r="E209" s="35"/>
      <c r="F209" s="35"/>
      <c r="G209" s="36"/>
      <c r="H209" s="36"/>
      <c r="I209" s="36"/>
      <c r="J209" s="36"/>
      <c r="K209" s="36"/>
      <c r="L209" s="37">
        <f t="shared" si="12"/>
      </c>
      <c r="M209" s="104">
        <f t="shared" si="13"/>
      </c>
      <c r="N209" s="45">
        <f t="shared" si="14"/>
      </c>
      <c r="O209" s="37">
        <f t="shared" si="15"/>
      </c>
      <c r="P209" s="104">
        <f t="shared" si="16"/>
      </c>
      <c r="Q209" s="45">
        <f t="shared" si="17"/>
      </c>
    </row>
    <row r="210" spans="2:17" s="32" customFormat="1" ht="12">
      <c r="B210" s="21">
        <v>189</v>
      </c>
      <c r="C210" s="33"/>
      <c r="D210" s="40"/>
      <c r="E210" s="35"/>
      <c r="F210" s="35"/>
      <c r="G210" s="36"/>
      <c r="H210" s="36"/>
      <c r="I210" s="36"/>
      <c r="J210" s="36"/>
      <c r="K210" s="36"/>
      <c r="L210" s="37">
        <f t="shared" si="12"/>
      </c>
      <c r="M210" s="104">
        <f t="shared" si="13"/>
      </c>
      <c r="N210" s="45">
        <f t="shared" si="14"/>
      </c>
      <c r="O210" s="37">
        <f t="shared" si="15"/>
      </c>
      <c r="P210" s="104">
        <f t="shared" si="16"/>
      </c>
      <c r="Q210" s="45">
        <f t="shared" si="17"/>
      </c>
    </row>
    <row r="211" spans="2:17" s="32" customFormat="1" ht="12">
      <c r="B211" s="21">
        <v>190</v>
      </c>
      <c r="C211" s="33"/>
      <c r="D211" s="40"/>
      <c r="E211" s="35"/>
      <c r="F211" s="35"/>
      <c r="G211" s="36"/>
      <c r="H211" s="36"/>
      <c r="I211" s="36"/>
      <c r="J211" s="36"/>
      <c r="K211" s="36"/>
      <c r="L211" s="37">
        <f t="shared" si="12"/>
      </c>
      <c r="M211" s="104">
        <f t="shared" si="13"/>
      </c>
      <c r="N211" s="45">
        <f t="shared" si="14"/>
      </c>
      <c r="O211" s="37">
        <f t="shared" si="15"/>
      </c>
      <c r="P211" s="104">
        <f t="shared" si="16"/>
      </c>
      <c r="Q211" s="45">
        <f t="shared" si="17"/>
      </c>
    </row>
    <row r="212" spans="2:17" s="32" customFormat="1" ht="12">
      <c r="B212" s="21">
        <v>191</v>
      </c>
      <c r="C212" s="33"/>
      <c r="D212" s="40"/>
      <c r="E212" s="35"/>
      <c r="F212" s="35"/>
      <c r="G212" s="36"/>
      <c r="H212" s="36"/>
      <c r="I212" s="36"/>
      <c r="J212" s="36"/>
      <c r="K212" s="36"/>
      <c r="L212" s="37">
        <f t="shared" si="12"/>
      </c>
      <c r="M212" s="104">
        <f t="shared" si="13"/>
      </c>
      <c r="N212" s="45">
        <f t="shared" si="14"/>
      </c>
      <c r="O212" s="37">
        <f t="shared" si="15"/>
      </c>
      <c r="P212" s="104">
        <f t="shared" si="16"/>
      </c>
      <c r="Q212" s="45">
        <f t="shared" si="17"/>
      </c>
    </row>
    <row r="213" spans="2:17" s="32" customFormat="1" ht="12">
      <c r="B213" s="21">
        <v>192</v>
      </c>
      <c r="C213" s="33"/>
      <c r="D213" s="40"/>
      <c r="E213" s="35"/>
      <c r="F213" s="35"/>
      <c r="G213" s="36"/>
      <c r="H213" s="36"/>
      <c r="I213" s="36"/>
      <c r="J213" s="36"/>
      <c r="K213" s="36"/>
      <c r="L213" s="37">
        <f t="shared" si="12"/>
      </c>
      <c r="M213" s="104">
        <f t="shared" si="13"/>
      </c>
      <c r="N213" s="45">
        <f t="shared" si="14"/>
      </c>
      <c r="O213" s="37">
        <f t="shared" si="15"/>
      </c>
      <c r="P213" s="104">
        <f t="shared" si="16"/>
      </c>
      <c r="Q213" s="45">
        <f t="shared" si="17"/>
      </c>
    </row>
    <row r="214" spans="2:17" s="32" customFormat="1" ht="12">
      <c r="B214" s="21">
        <v>193</v>
      </c>
      <c r="C214" s="33"/>
      <c r="D214" s="40"/>
      <c r="E214" s="35"/>
      <c r="F214" s="35"/>
      <c r="G214" s="36"/>
      <c r="H214" s="36"/>
      <c r="I214" s="36"/>
      <c r="J214" s="36"/>
      <c r="K214" s="36"/>
      <c r="L214" s="37">
        <f t="shared" si="12"/>
      </c>
      <c r="M214" s="104">
        <f t="shared" si="13"/>
      </c>
      <c r="N214" s="45">
        <f t="shared" si="14"/>
      </c>
      <c r="O214" s="37">
        <f t="shared" si="15"/>
      </c>
      <c r="P214" s="104">
        <f t="shared" si="16"/>
      </c>
      <c r="Q214" s="45">
        <f t="shared" si="17"/>
      </c>
    </row>
    <row r="215" spans="2:17" s="32" customFormat="1" ht="12">
      <c r="B215" s="21">
        <v>194</v>
      </c>
      <c r="C215" s="33"/>
      <c r="D215" s="40"/>
      <c r="E215" s="35"/>
      <c r="F215" s="35"/>
      <c r="G215" s="36"/>
      <c r="H215" s="36"/>
      <c r="I215" s="36"/>
      <c r="J215" s="36"/>
      <c r="K215" s="36"/>
      <c r="L215" s="37">
        <f aca="true" t="shared" si="18" ref="L215:L221">+IF(G215="","",IF(J215="",G215+90,""))</f>
      </c>
      <c r="M215" s="104">
        <f aca="true" t="shared" si="19" ref="M215:M221">+IF(L215="","",IF(N215="",IF((L215-20)&lt;$O$3,"注意",""),""))</f>
      </c>
      <c r="N215" s="45">
        <f aca="true" t="shared" si="20" ref="N215:N221">+IF(L215="","",IF(L215&lt;$O$3,"請求",""))</f>
      </c>
      <c r="O215" s="37">
        <f aca="true" t="shared" si="21" ref="O215:O221">+IF(G215="","",IF(K215="",G215+180,""))</f>
      </c>
      <c r="P215" s="104">
        <f aca="true" t="shared" si="22" ref="P215:P221">+IF(O215="","",IF(Q215="",IF((O215-20)&lt;$O$3,"注意",""),""))</f>
      </c>
      <c r="Q215" s="45">
        <f aca="true" t="shared" si="23" ref="Q215:Q221">+IF(O215="","",IF(O215&lt;$O$3,"請求",""))</f>
      </c>
    </row>
    <row r="216" spans="2:17" s="32" customFormat="1" ht="12">
      <c r="B216" s="21">
        <v>195</v>
      </c>
      <c r="C216" s="33"/>
      <c r="D216" s="40"/>
      <c r="E216" s="35"/>
      <c r="F216" s="35"/>
      <c r="G216" s="36"/>
      <c r="H216" s="36"/>
      <c r="I216" s="36"/>
      <c r="J216" s="36"/>
      <c r="K216" s="36"/>
      <c r="L216" s="37">
        <f t="shared" si="18"/>
      </c>
      <c r="M216" s="104">
        <f t="shared" si="19"/>
      </c>
      <c r="N216" s="45">
        <f t="shared" si="20"/>
      </c>
      <c r="O216" s="37">
        <f t="shared" si="21"/>
      </c>
      <c r="P216" s="104">
        <f t="shared" si="22"/>
      </c>
      <c r="Q216" s="45">
        <f t="shared" si="23"/>
      </c>
    </row>
    <row r="217" spans="2:17" s="32" customFormat="1" ht="12">
      <c r="B217" s="21">
        <v>196</v>
      </c>
      <c r="C217" s="33"/>
      <c r="D217" s="40"/>
      <c r="E217" s="35"/>
      <c r="F217" s="35"/>
      <c r="G217" s="36"/>
      <c r="H217" s="36"/>
      <c r="I217" s="36"/>
      <c r="J217" s="36"/>
      <c r="K217" s="36"/>
      <c r="L217" s="37">
        <f t="shared" si="18"/>
      </c>
      <c r="M217" s="104">
        <f t="shared" si="19"/>
      </c>
      <c r="N217" s="45">
        <f t="shared" si="20"/>
      </c>
      <c r="O217" s="37">
        <f t="shared" si="21"/>
      </c>
      <c r="P217" s="104">
        <f t="shared" si="22"/>
      </c>
      <c r="Q217" s="45">
        <f t="shared" si="23"/>
      </c>
    </row>
    <row r="218" spans="2:17" s="32" customFormat="1" ht="12">
      <c r="B218" s="21">
        <v>197</v>
      </c>
      <c r="C218" s="33"/>
      <c r="D218" s="40"/>
      <c r="E218" s="35"/>
      <c r="F218" s="35"/>
      <c r="G218" s="36"/>
      <c r="H218" s="36"/>
      <c r="I218" s="36"/>
      <c r="J218" s="36"/>
      <c r="K218" s="36"/>
      <c r="L218" s="37">
        <f t="shared" si="18"/>
      </c>
      <c r="M218" s="104">
        <f t="shared" si="19"/>
      </c>
      <c r="N218" s="45">
        <f t="shared" si="20"/>
      </c>
      <c r="O218" s="37">
        <f t="shared" si="21"/>
      </c>
      <c r="P218" s="104">
        <f t="shared" si="22"/>
      </c>
      <c r="Q218" s="45">
        <f t="shared" si="23"/>
      </c>
    </row>
    <row r="219" spans="2:17" s="32" customFormat="1" ht="12">
      <c r="B219" s="21">
        <v>198</v>
      </c>
      <c r="C219" s="33"/>
      <c r="D219" s="40"/>
      <c r="E219" s="35"/>
      <c r="F219" s="35"/>
      <c r="G219" s="36"/>
      <c r="H219" s="36"/>
      <c r="I219" s="36"/>
      <c r="J219" s="36"/>
      <c r="K219" s="36"/>
      <c r="L219" s="37">
        <f t="shared" si="18"/>
      </c>
      <c r="M219" s="104">
        <f t="shared" si="19"/>
      </c>
      <c r="N219" s="45">
        <f t="shared" si="20"/>
      </c>
      <c r="O219" s="37">
        <f t="shared" si="21"/>
      </c>
      <c r="P219" s="104">
        <f t="shared" si="22"/>
      </c>
      <c r="Q219" s="45">
        <f t="shared" si="23"/>
      </c>
    </row>
    <row r="220" spans="2:17" s="32" customFormat="1" ht="12">
      <c r="B220" s="21">
        <v>199</v>
      </c>
      <c r="C220" s="33"/>
      <c r="D220" s="40"/>
      <c r="E220" s="35"/>
      <c r="F220" s="35"/>
      <c r="G220" s="36"/>
      <c r="H220" s="36"/>
      <c r="I220" s="36"/>
      <c r="J220" s="36"/>
      <c r="K220" s="36"/>
      <c r="L220" s="37">
        <f t="shared" si="18"/>
      </c>
      <c r="M220" s="104">
        <f t="shared" si="19"/>
      </c>
      <c r="N220" s="45">
        <f t="shared" si="20"/>
      </c>
      <c r="O220" s="37">
        <f t="shared" si="21"/>
      </c>
      <c r="P220" s="104">
        <f t="shared" si="22"/>
      </c>
      <c r="Q220" s="45">
        <f t="shared" si="23"/>
      </c>
    </row>
    <row r="221" spans="2:17" s="32" customFormat="1" ht="12">
      <c r="B221" s="21">
        <v>200</v>
      </c>
      <c r="C221" s="33"/>
      <c r="D221" s="40"/>
      <c r="E221" s="35"/>
      <c r="F221" s="35"/>
      <c r="G221" s="36"/>
      <c r="H221" s="36"/>
      <c r="I221" s="36"/>
      <c r="J221" s="36"/>
      <c r="K221" s="36"/>
      <c r="L221" s="37">
        <f t="shared" si="18"/>
      </c>
      <c r="M221" s="104">
        <f t="shared" si="19"/>
      </c>
      <c r="N221" s="45">
        <f t="shared" si="20"/>
      </c>
      <c r="O221" s="37">
        <f t="shared" si="21"/>
      </c>
      <c r="P221" s="104">
        <f t="shared" si="22"/>
      </c>
      <c r="Q221" s="45">
        <f t="shared" si="23"/>
      </c>
    </row>
    <row r="222" spans="13:17" s="32" customFormat="1" ht="12">
      <c r="M222" s="101"/>
      <c r="N222" s="101"/>
      <c r="P222" s="101"/>
      <c r="Q222" s="101"/>
    </row>
    <row r="223" spans="3:17" s="32" customFormat="1" ht="12">
      <c r="C223" s="41"/>
      <c r="D223" s="42"/>
      <c r="E223" s="43"/>
      <c r="F223" s="43"/>
      <c r="G223" s="42"/>
      <c r="H223" s="42"/>
      <c r="I223" s="42"/>
      <c r="J223" s="42"/>
      <c r="K223" s="42"/>
      <c r="L223" s="44"/>
      <c r="M223" s="102"/>
      <c r="N223" s="102"/>
      <c r="O223" s="44"/>
      <c r="P223" s="102"/>
      <c r="Q223" s="102"/>
    </row>
    <row r="224" spans="13:17" s="32" customFormat="1" ht="12">
      <c r="M224" s="101"/>
      <c r="N224" s="101"/>
      <c r="P224" s="101"/>
      <c r="Q224" s="101"/>
    </row>
    <row r="225" spans="13:17" s="32" customFormat="1" ht="12">
      <c r="M225" s="101"/>
      <c r="N225" s="101"/>
      <c r="P225" s="101"/>
      <c r="Q225" s="101"/>
    </row>
  </sheetData>
  <mergeCells count="43">
    <mergeCell ref="O20:O21"/>
    <mergeCell ref="E13:G13"/>
    <mergeCell ref="A6:Q6"/>
    <mergeCell ref="B20:B21"/>
    <mergeCell ref="C20:C21"/>
    <mergeCell ref="D20:D21"/>
    <mergeCell ref="E20:E21"/>
    <mergeCell ref="F20:F21"/>
    <mergeCell ref="G20:G21"/>
    <mergeCell ref="G8:H8"/>
    <mergeCell ref="J20:J21"/>
    <mergeCell ref="H20:H21"/>
    <mergeCell ref="L20:L21"/>
    <mergeCell ref="I20:I21"/>
    <mergeCell ref="K20:K21"/>
    <mergeCell ref="L17:Q17"/>
    <mergeCell ref="G17:K17"/>
    <mergeCell ref="C17:C19"/>
    <mergeCell ref="G18:G19"/>
    <mergeCell ref="H18:H19"/>
    <mergeCell ref="I18:I19"/>
    <mergeCell ref="L18:N19"/>
    <mergeCell ref="J18:J19"/>
    <mergeCell ref="K18:K19"/>
    <mergeCell ref="O18:Q19"/>
    <mergeCell ref="B17:B19"/>
    <mergeCell ref="D17:D19"/>
    <mergeCell ref="E17:F18"/>
    <mergeCell ref="G9:H9"/>
    <mergeCell ref="E11:G11"/>
    <mergeCell ref="E12:G12"/>
    <mergeCell ref="B11:C13"/>
    <mergeCell ref="B9:C9"/>
    <mergeCell ref="D9:F9"/>
    <mergeCell ref="A15:Q15"/>
    <mergeCell ref="G2:J2"/>
    <mergeCell ref="B2:D2"/>
    <mergeCell ref="E2:F2"/>
    <mergeCell ref="B4:E4"/>
    <mergeCell ref="I8:J8"/>
    <mergeCell ref="I9:J9"/>
    <mergeCell ref="B8:C8"/>
    <mergeCell ref="D8:F8"/>
  </mergeCells>
  <conditionalFormatting sqref="T23">
    <cfRule type="cellIs" priority="1" dxfId="0" operator="greaterThan" stopIfTrue="1">
      <formula>$S$19</formula>
    </cfRule>
  </conditionalFormatting>
  <dataValidations count="8">
    <dataValidation type="list" allowBlank="1" showInputMessage="1" showErrorMessage="1" prompt="上欄で記入した運搬業者に該当する番号を選択してください" imeMode="disabled" sqref="C22:C221">
      <formula1>$D$11:$D$13</formula1>
    </dataValidation>
    <dataValidation type="custom" allowBlank="1" showInputMessage="1" showErrorMessage="1" errorTitle="入力エラー！" error="このセルには入力できません" imeMode="disabled" sqref="E10:G10 B10:B20 E14:G21 C222:K65536 M1:N16 O1:P4 B22:B65536 A1:A65536 H10:J21 O18:P19 L20:P65536 L14:L18 R1:IV65536 Q1:Q16 O6:P16 K14:K21 K1:L13 C10:D21 B1:J8 Q18:Q65536">
      <formula1>"c11690"</formula1>
    </dataValidation>
    <dataValidation allowBlank="1" showInputMessage="1" showErrorMessage="1" errorTitle="入力エラー！" error="このセルには入力できません" imeMode="disabled" sqref="E22:F221 B9:C9 I9:J9"/>
    <dataValidation operator="greaterThan" allowBlank="1" showInputMessage="1" prompt="例&quot;2004/9/28&quot;と記入してください" errorTitle="入力エラー！" error="このセルには入力できません" imeMode="disabled" sqref="G9:H9"/>
    <dataValidation allowBlank="1" showInputMessage="1" errorTitle="入力エラー！" error="このセルには入力できません" imeMode="halfAlpha" sqref="D22:D221"/>
    <dataValidation type="date" operator="greaterThanOrEqual" allowBlank="1" showInputMessage="1" showErrorMessage="1" errorTitle="入力エラー" error="日付の入力が正しくありません" imeMode="disabled" sqref="G22:G221">
      <formula1>$G$9</formula1>
    </dataValidation>
    <dataValidation allowBlank="1" showInputMessage="1" showErrorMessage="1" prompt="該当ない場合は&quot;-&quot;を入力&#10;してください" errorTitle="入力エラー" error="日付の入力が正しくありません" imeMode="disabled" sqref="H22:I221 K22:K221"/>
    <dataValidation type="date" operator="greaterThanOrEqual" allowBlank="1" showErrorMessage="1" prompt="該当ない場合は&quot;-&quot;を入力&#10;してください" errorTitle="入力エラー" error="日付の入力が正しくありません" imeMode="disabled" sqref="J22:J221">
      <formula1>$G22</formula1>
    </dataValidation>
  </dataValidations>
  <printOptions/>
  <pageMargins left="0.984251968503937" right="0.68" top="0.73" bottom="0.74" header="0.53" footer="0.37"/>
  <pageSetup horizontalDpi="600" verticalDpi="600" orientation="portrait" paperSize="9" scale="60" r:id="rId2"/>
  <headerFooter alignWithMargins="0">
    <oddHeader>&amp;R廃様１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426"/>
  <dimension ref="A2:U225"/>
  <sheetViews>
    <sheetView showGridLines="0" showRowColHeaders="0" showZeros="0" zoomScale="77" zoomScaleNormal="77" workbookViewId="0" topLeftCell="A1">
      <selection activeCell="D9" sqref="D9:F9"/>
    </sheetView>
  </sheetViews>
  <sheetFormatPr defaultColWidth="9.00390625" defaultRowHeight="13.5"/>
  <cols>
    <col min="1" max="1" width="3.25390625" style="23" customWidth="1"/>
    <col min="2" max="3" width="5.875" style="23" customWidth="1"/>
    <col min="4" max="4" width="12.50390625" style="23" customWidth="1"/>
    <col min="5" max="6" width="6.25390625" style="23" customWidth="1"/>
    <col min="7" max="12" width="10.625" style="23" customWidth="1"/>
    <col min="13" max="14" width="6.625" style="100" customWidth="1"/>
    <col min="15" max="15" width="10.625" style="23" customWidth="1"/>
    <col min="16" max="17" width="6.625" style="100" customWidth="1"/>
    <col min="18" max="19" width="5.25390625" style="23" bestFit="1" customWidth="1"/>
    <col min="20" max="16384" width="9.00390625" style="23" customWidth="1"/>
  </cols>
  <sheetData>
    <row r="2" spans="2:10" ht="14.25">
      <c r="B2" s="204" t="s">
        <v>60</v>
      </c>
      <c r="C2" s="205"/>
      <c r="D2" s="206"/>
      <c r="E2" s="207"/>
      <c r="F2" s="208"/>
      <c r="G2" s="202" t="s">
        <v>70</v>
      </c>
      <c r="H2" s="203"/>
      <c r="I2" s="203"/>
      <c r="J2" s="203"/>
    </row>
    <row r="3" spans="15:16" ht="14.25">
      <c r="O3" s="107">
        <f ca="1">TODAY()</f>
        <v>38623</v>
      </c>
      <c r="P3" s="103"/>
    </row>
    <row r="4" spans="1:5" ht="30" customHeight="1">
      <c r="A4" s="86">
        <f>+B9</f>
        <v>6</v>
      </c>
      <c r="B4" s="215">
        <f>+IF(I9="","",+I9)</f>
        <v>0</v>
      </c>
      <c r="C4" s="215"/>
      <c r="D4" s="215"/>
      <c r="E4" s="215"/>
    </row>
    <row r="5" ht="4.5" customHeight="1"/>
    <row r="6" spans="1:17" ht="18" thickBot="1">
      <c r="A6" s="177" t="s">
        <v>71</v>
      </c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</row>
    <row r="7" spans="9:11" ht="8.25" customHeight="1" thickTop="1">
      <c r="I7" s="24"/>
      <c r="J7" s="24"/>
      <c r="K7" s="24"/>
    </row>
    <row r="8" spans="2:10" ht="28.5" customHeight="1" thickBot="1">
      <c r="B8" s="210" t="s">
        <v>72</v>
      </c>
      <c r="C8" s="210"/>
      <c r="D8" s="210" t="s">
        <v>73</v>
      </c>
      <c r="E8" s="210"/>
      <c r="F8" s="210"/>
      <c r="G8" s="185" t="s">
        <v>74</v>
      </c>
      <c r="H8" s="186"/>
      <c r="I8" s="210" t="s">
        <v>75</v>
      </c>
      <c r="J8" s="210"/>
    </row>
    <row r="9" spans="2:10" ht="18" customHeight="1" thickTop="1">
      <c r="B9" s="180">
        <v>6</v>
      </c>
      <c r="C9" s="180"/>
      <c r="D9" s="200"/>
      <c r="E9" s="200"/>
      <c r="F9" s="200"/>
      <c r="G9" s="197"/>
      <c r="H9" s="198"/>
      <c r="I9" s="180">
        <f>+index!H20</f>
        <v>0</v>
      </c>
      <c r="J9" s="180"/>
    </row>
    <row r="10" ht="6" customHeight="1"/>
    <row r="11" spans="2:12" ht="14.25" customHeight="1">
      <c r="B11" s="199" t="s">
        <v>13</v>
      </c>
      <c r="C11" s="199"/>
      <c r="D11" s="26">
        <v>1</v>
      </c>
      <c r="E11" s="176"/>
      <c r="F11" s="176"/>
      <c r="G11" s="176"/>
      <c r="L11"/>
    </row>
    <row r="12" spans="2:12" ht="14.25">
      <c r="B12" s="199"/>
      <c r="C12" s="199"/>
      <c r="D12" s="26">
        <v>2</v>
      </c>
      <c r="E12" s="176"/>
      <c r="F12" s="176"/>
      <c r="G12" s="176"/>
      <c r="K12" s="108" t="s">
        <v>85</v>
      </c>
      <c r="L12"/>
    </row>
    <row r="13" spans="2:12" ht="14.25">
      <c r="B13" s="199"/>
      <c r="C13" s="199"/>
      <c r="D13" s="26">
        <v>3</v>
      </c>
      <c r="E13" s="176"/>
      <c r="F13" s="176"/>
      <c r="G13" s="176"/>
      <c r="K13" s="108" t="s">
        <v>86</v>
      </c>
      <c r="L13"/>
    </row>
    <row r="14" ht="8.25" customHeight="1"/>
    <row r="15" spans="1:17" ht="19.5" customHeight="1" thickBot="1">
      <c r="A15" s="201" t="s">
        <v>76</v>
      </c>
      <c r="B15" s="201"/>
      <c r="C15" s="201"/>
      <c r="D15" s="201"/>
      <c r="E15" s="201"/>
      <c r="F15" s="201"/>
      <c r="G15" s="201"/>
      <c r="H15" s="201"/>
      <c r="I15" s="201"/>
      <c r="J15" s="201"/>
      <c r="K15" s="201"/>
      <c r="L15" s="201"/>
      <c r="M15" s="201"/>
      <c r="N15" s="201"/>
      <c r="O15" s="201"/>
      <c r="P15" s="201"/>
      <c r="Q15" s="201"/>
    </row>
    <row r="16" spans="1:21" ht="4.5" customHeight="1" thickTop="1">
      <c r="A16" s="24"/>
      <c r="B16" s="25"/>
      <c r="C16" s="27"/>
      <c r="D16" s="25"/>
      <c r="E16" s="25"/>
      <c r="F16" s="28"/>
      <c r="G16" s="28"/>
      <c r="H16" s="28"/>
      <c r="I16" s="28"/>
      <c r="J16" s="25"/>
      <c r="K16" s="25"/>
      <c r="L16" s="25"/>
      <c r="M16" s="25"/>
      <c r="N16" s="25"/>
      <c r="O16" s="25"/>
      <c r="P16" s="25"/>
      <c r="Q16" s="25"/>
      <c r="T16" s="25"/>
      <c r="U16" s="29"/>
    </row>
    <row r="17" spans="2:21" ht="17.25" customHeight="1">
      <c r="B17" s="190" t="s">
        <v>3</v>
      </c>
      <c r="C17" s="190" t="s">
        <v>12</v>
      </c>
      <c r="D17" s="190" t="s">
        <v>4</v>
      </c>
      <c r="E17" s="190" t="s">
        <v>1</v>
      </c>
      <c r="F17" s="190"/>
      <c r="G17" s="190" t="s">
        <v>2</v>
      </c>
      <c r="H17" s="190"/>
      <c r="I17" s="190"/>
      <c r="J17" s="190"/>
      <c r="K17" s="190"/>
      <c r="L17" s="187" t="s">
        <v>5</v>
      </c>
      <c r="M17" s="188"/>
      <c r="N17" s="188"/>
      <c r="O17" s="188"/>
      <c r="P17" s="188"/>
      <c r="Q17" s="189"/>
      <c r="T17" s="25"/>
      <c r="U17" s="29"/>
    </row>
    <row r="18" spans="2:21" ht="17.25" customHeight="1">
      <c r="B18" s="190"/>
      <c r="C18" s="190"/>
      <c r="D18" s="190"/>
      <c r="E18" s="190"/>
      <c r="F18" s="190"/>
      <c r="G18" s="190" t="s">
        <v>6</v>
      </c>
      <c r="H18" s="190" t="s">
        <v>7</v>
      </c>
      <c r="I18" s="190" t="s">
        <v>8</v>
      </c>
      <c r="J18" s="190" t="s">
        <v>9</v>
      </c>
      <c r="K18" s="190" t="s">
        <v>10</v>
      </c>
      <c r="L18" s="191" t="s">
        <v>9</v>
      </c>
      <c r="M18" s="192"/>
      <c r="N18" s="193"/>
      <c r="O18" s="191" t="s">
        <v>10</v>
      </c>
      <c r="P18" s="192"/>
      <c r="Q18" s="193"/>
      <c r="T18" s="25"/>
      <c r="U18" s="29"/>
    </row>
    <row r="19" spans="2:21" ht="18.75" customHeight="1">
      <c r="B19" s="190"/>
      <c r="C19" s="190"/>
      <c r="D19" s="190"/>
      <c r="E19" s="22" t="s">
        <v>77</v>
      </c>
      <c r="F19" s="22" t="s">
        <v>78</v>
      </c>
      <c r="G19" s="190"/>
      <c r="H19" s="190"/>
      <c r="I19" s="190"/>
      <c r="J19" s="190"/>
      <c r="K19" s="190"/>
      <c r="L19" s="194"/>
      <c r="M19" s="195"/>
      <c r="N19" s="196"/>
      <c r="O19" s="194"/>
      <c r="P19" s="195"/>
      <c r="Q19" s="196"/>
      <c r="T19" s="25"/>
      <c r="U19" s="29"/>
    </row>
    <row r="20" spans="2:19" ht="14.25">
      <c r="B20" s="178" t="s">
        <v>0</v>
      </c>
      <c r="C20" s="178"/>
      <c r="D20" s="181">
        <f>COUNTA(D22:D221)</f>
        <v>0</v>
      </c>
      <c r="E20" s="183">
        <f>SUM(E22:E221)</f>
        <v>0</v>
      </c>
      <c r="F20" s="183">
        <f>SUM(F22:F221)</f>
        <v>0</v>
      </c>
      <c r="G20" s="181">
        <f>COUNT(G22:G221)</f>
        <v>0</v>
      </c>
      <c r="H20" s="181">
        <f>+COUNTA(H22:H221)</f>
        <v>0</v>
      </c>
      <c r="I20" s="181">
        <f>COUNTA(I22:I221)</f>
        <v>0</v>
      </c>
      <c r="J20" s="181">
        <f>COUNT(J22:J221)</f>
        <v>0</v>
      </c>
      <c r="K20" s="181">
        <f>+COUNTA(K22:K221)</f>
        <v>0</v>
      </c>
      <c r="L20" s="174">
        <f>MIN(L22:L221)</f>
        <v>0</v>
      </c>
      <c r="M20" s="100" t="s">
        <v>84</v>
      </c>
      <c r="N20" s="22" t="s">
        <v>90</v>
      </c>
      <c r="O20" s="174">
        <f>MIN(O22:O221)</f>
        <v>0</v>
      </c>
      <c r="P20" s="100" t="s">
        <v>84</v>
      </c>
      <c r="Q20" s="22" t="s">
        <v>90</v>
      </c>
      <c r="R20" s="30"/>
      <c r="S20" s="30"/>
    </row>
    <row r="21" spans="2:19" ht="14.25">
      <c r="B21" s="179"/>
      <c r="C21" s="180"/>
      <c r="D21" s="182"/>
      <c r="E21" s="184"/>
      <c r="F21" s="184"/>
      <c r="G21" s="182"/>
      <c r="H21" s="182"/>
      <c r="I21" s="182"/>
      <c r="J21" s="182"/>
      <c r="K21" s="182"/>
      <c r="L21" s="175"/>
      <c r="M21" s="94">
        <f>COUNTIF(M22:M221,"注意")</f>
        <v>0</v>
      </c>
      <c r="N21" s="94">
        <f>COUNTIF(N22:N221,"請求")</f>
        <v>0</v>
      </c>
      <c r="O21" s="175"/>
      <c r="P21" s="94">
        <f>COUNTIF(P22:P221,"注意")</f>
        <v>0</v>
      </c>
      <c r="Q21" s="99">
        <f>COUNTIF(Q22:Q221,"請求")</f>
        <v>0</v>
      </c>
      <c r="R21" s="30"/>
      <c r="S21" s="30"/>
    </row>
    <row r="22" spans="2:21" s="32" customFormat="1" ht="12">
      <c r="B22" s="21">
        <v>1</v>
      </c>
      <c r="C22" s="33"/>
      <c r="D22" s="34"/>
      <c r="E22" s="35"/>
      <c r="F22" s="35"/>
      <c r="G22" s="36"/>
      <c r="H22" s="36"/>
      <c r="I22" s="36"/>
      <c r="J22" s="36"/>
      <c r="K22" s="36"/>
      <c r="L22" s="37">
        <f>+IF(G22="","",IF(J22="",G22+90,""))</f>
      </c>
      <c r="M22" s="104">
        <f>+IF(L22="","",IF(N22="",IF((L22-20)&lt;$O$3,"注意",""),""))</f>
      </c>
      <c r="N22" s="45">
        <f>+IF(L22="","",IF(L22&lt;$O$3,"請求",""))</f>
      </c>
      <c r="O22" s="37">
        <f>+IF(G22="","",IF(K22="",G22+180,""))</f>
      </c>
      <c r="P22" s="104">
        <f>+IF(O22="","",IF(Q22="",IF((O22-20)&lt;$O$3,"注意",""),""))</f>
      </c>
      <c r="Q22" s="45">
        <f>+IF(O22="","",IF(O22&lt;$O$3,"請求",""))</f>
      </c>
      <c r="T22" s="38"/>
      <c r="U22" s="39"/>
    </row>
    <row r="23" spans="2:21" s="32" customFormat="1" ht="12">
      <c r="B23" s="21">
        <v>2</v>
      </c>
      <c r="C23" s="33"/>
      <c r="D23" s="40"/>
      <c r="E23" s="35"/>
      <c r="F23" s="35"/>
      <c r="G23" s="36"/>
      <c r="H23" s="36"/>
      <c r="I23" s="36"/>
      <c r="J23" s="36"/>
      <c r="K23" s="36"/>
      <c r="L23" s="37">
        <f aca="true" t="shared" si="0" ref="L23:L86">+IF(G23="","",IF(J23="",G23+90,""))</f>
      </c>
      <c r="M23" s="104">
        <f aca="true" t="shared" si="1" ref="M23:M86">+IF(L23="","",IF(N23="",IF((L23-20)&lt;$O$3,"注意",""),""))</f>
      </c>
      <c r="N23" s="45">
        <f aca="true" t="shared" si="2" ref="N23:N86">+IF(L23="","",IF(L23&lt;$O$3,"請求",""))</f>
      </c>
      <c r="O23" s="37">
        <f aca="true" t="shared" si="3" ref="O23:O86">+IF(G23="","",IF(K23="",G23+180,""))</f>
      </c>
      <c r="P23" s="104">
        <f aca="true" t="shared" si="4" ref="P23:P86">+IF(O23="","",IF(Q23="",IF((O23-20)&lt;$O$3,"注意",""),""))</f>
      </c>
      <c r="Q23" s="45">
        <f aca="true" t="shared" si="5" ref="Q23:Q86">+IF(O23="","",IF(O23&lt;$O$3,"請求",""))</f>
      </c>
      <c r="T23" s="38"/>
      <c r="U23" s="39"/>
    </row>
    <row r="24" spans="2:21" s="32" customFormat="1" ht="12">
      <c r="B24" s="21">
        <v>3</v>
      </c>
      <c r="C24" s="33"/>
      <c r="D24" s="40"/>
      <c r="E24" s="35"/>
      <c r="F24" s="35"/>
      <c r="G24" s="36"/>
      <c r="H24" s="36"/>
      <c r="I24" s="36"/>
      <c r="J24" s="36"/>
      <c r="K24" s="36"/>
      <c r="L24" s="37">
        <f t="shared" si="0"/>
      </c>
      <c r="M24" s="104">
        <f t="shared" si="1"/>
      </c>
      <c r="N24" s="45">
        <f t="shared" si="2"/>
      </c>
      <c r="O24" s="37">
        <f t="shared" si="3"/>
      </c>
      <c r="P24" s="104">
        <f t="shared" si="4"/>
      </c>
      <c r="Q24" s="45">
        <f t="shared" si="5"/>
      </c>
      <c r="T24" s="38"/>
      <c r="U24" s="39"/>
    </row>
    <row r="25" spans="2:21" s="32" customFormat="1" ht="12">
      <c r="B25" s="21">
        <v>4</v>
      </c>
      <c r="C25" s="33"/>
      <c r="D25" s="40"/>
      <c r="E25" s="35"/>
      <c r="F25" s="35"/>
      <c r="G25" s="36"/>
      <c r="H25" s="36"/>
      <c r="I25" s="36"/>
      <c r="J25" s="36"/>
      <c r="K25" s="36"/>
      <c r="L25" s="37">
        <f t="shared" si="0"/>
      </c>
      <c r="M25" s="104">
        <f t="shared" si="1"/>
      </c>
      <c r="N25" s="45">
        <f t="shared" si="2"/>
      </c>
      <c r="O25" s="37">
        <f t="shared" si="3"/>
      </c>
      <c r="P25" s="104">
        <f t="shared" si="4"/>
      </c>
      <c r="Q25" s="45">
        <f t="shared" si="5"/>
      </c>
      <c r="T25" s="38"/>
      <c r="U25" s="39"/>
    </row>
    <row r="26" spans="2:17" s="32" customFormat="1" ht="12">
      <c r="B26" s="21">
        <v>5</v>
      </c>
      <c r="C26" s="33"/>
      <c r="D26" s="40"/>
      <c r="E26" s="35"/>
      <c r="F26" s="35"/>
      <c r="G26" s="36"/>
      <c r="H26" s="36"/>
      <c r="I26" s="36"/>
      <c r="J26" s="36"/>
      <c r="K26" s="36"/>
      <c r="L26" s="37">
        <f t="shared" si="0"/>
      </c>
      <c r="M26" s="104">
        <f t="shared" si="1"/>
      </c>
      <c r="N26" s="45">
        <f t="shared" si="2"/>
      </c>
      <c r="O26" s="37">
        <f t="shared" si="3"/>
      </c>
      <c r="P26" s="104">
        <f t="shared" si="4"/>
      </c>
      <c r="Q26" s="45">
        <f t="shared" si="5"/>
      </c>
    </row>
    <row r="27" spans="2:17" s="32" customFormat="1" ht="12">
      <c r="B27" s="21">
        <v>6</v>
      </c>
      <c r="C27" s="33"/>
      <c r="D27" s="40"/>
      <c r="E27" s="35"/>
      <c r="F27" s="35"/>
      <c r="G27" s="36"/>
      <c r="H27" s="36"/>
      <c r="I27" s="36"/>
      <c r="J27" s="36"/>
      <c r="K27" s="36"/>
      <c r="L27" s="37">
        <f t="shared" si="0"/>
      </c>
      <c r="M27" s="104">
        <f t="shared" si="1"/>
      </c>
      <c r="N27" s="45">
        <f t="shared" si="2"/>
      </c>
      <c r="O27" s="37">
        <f t="shared" si="3"/>
      </c>
      <c r="P27" s="104">
        <f t="shared" si="4"/>
      </c>
      <c r="Q27" s="45">
        <f t="shared" si="5"/>
      </c>
    </row>
    <row r="28" spans="2:17" s="32" customFormat="1" ht="12">
      <c r="B28" s="21">
        <v>7</v>
      </c>
      <c r="C28" s="33"/>
      <c r="D28" s="40"/>
      <c r="E28" s="35"/>
      <c r="F28" s="35"/>
      <c r="G28" s="36"/>
      <c r="H28" s="36"/>
      <c r="I28" s="36"/>
      <c r="J28" s="36"/>
      <c r="K28" s="36"/>
      <c r="L28" s="37">
        <f t="shared" si="0"/>
      </c>
      <c r="M28" s="104">
        <f t="shared" si="1"/>
      </c>
      <c r="N28" s="45">
        <f t="shared" si="2"/>
      </c>
      <c r="O28" s="37">
        <f t="shared" si="3"/>
      </c>
      <c r="P28" s="104">
        <f t="shared" si="4"/>
      </c>
      <c r="Q28" s="45">
        <f t="shared" si="5"/>
      </c>
    </row>
    <row r="29" spans="2:17" s="32" customFormat="1" ht="12">
      <c r="B29" s="21">
        <v>8</v>
      </c>
      <c r="C29" s="33"/>
      <c r="D29" s="40"/>
      <c r="E29" s="35"/>
      <c r="F29" s="35"/>
      <c r="G29" s="36"/>
      <c r="H29" s="36"/>
      <c r="I29" s="36"/>
      <c r="J29" s="36"/>
      <c r="K29" s="36"/>
      <c r="L29" s="37">
        <f t="shared" si="0"/>
      </c>
      <c r="M29" s="104">
        <f t="shared" si="1"/>
      </c>
      <c r="N29" s="45">
        <f t="shared" si="2"/>
      </c>
      <c r="O29" s="37">
        <f t="shared" si="3"/>
      </c>
      <c r="P29" s="104">
        <f t="shared" si="4"/>
      </c>
      <c r="Q29" s="45">
        <f t="shared" si="5"/>
      </c>
    </row>
    <row r="30" spans="2:17" s="32" customFormat="1" ht="12">
      <c r="B30" s="21">
        <v>9</v>
      </c>
      <c r="C30" s="33"/>
      <c r="D30" s="40"/>
      <c r="E30" s="35"/>
      <c r="F30" s="35"/>
      <c r="G30" s="36"/>
      <c r="H30" s="36"/>
      <c r="I30" s="36"/>
      <c r="J30" s="36"/>
      <c r="K30" s="36"/>
      <c r="L30" s="37">
        <f t="shared" si="0"/>
      </c>
      <c r="M30" s="104">
        <f t="shared" si="1"/>
      </c>
      <c r="N30" s="45">
        <f t="shared" si="2"/>
      </c>
      <c r="O30" s="37">
        <f t="shared" si="3"/>
      </c>
      <c r="P30" s="104">
        <f t="shared" si="4"/>
      </c>
      <c r="Q30" s="45">
        <f t="shared" si="5"/>
      </c>
    </row>
    <row r="31" spans="2:17" s="32" customFormat="1" ht="12">
      <c r="B31" s="21">
        <v>10</v>
      </c>
      <c r="C31" s="33"/>
      <c r="D31" s="40"/>
      <c r="E31" s="35"/>
      <c r="F31" s="35"/>
      <c r="G31" s="36"/>
      <c r="H31" s="36"/>
      <c r="I31" s="36"/>
      <c r="J31" s="36"/>
      <c r="K31" s="36"/>
      <c r="L31" s="37">
        <f t="shared" si="0"/>
      </c>
      <c r="M31" s="104">
        <f t="shared" si="1"/>
      </c>
      <c r="N31" s="45">
        <f t="shared" si="2"/>
      </c>
      <c r="O31" s="37">
        <f t="shared" si="3"/>
      </c>
      <c r="P31" s="104">
        <f t="shared" si="4"/>
      </c>
      <c r="Q31" s="45">
        <f t="shared" si="5"/>
      </c>
    </row>
    <row r="32" spans="2:17" s="32" customFormat="1" ht="12">
      <c r="B32" s="21">
        <v>11</v>
      </c>
      <c r="C32" s="33"/>
      <c r="D32" s="40"/>
      <c r="E32" s="35"/>
      <c r="F32" s="35"/>
      <c r="G32" s="36"/>
      <c r="H32" s="36"/>
      <c r="I32" s="36"/>
      <c r="J32" s="36"/>
      <c r="K32" s="36"/>
      <c r="L32" s="37">
        <f t="shared" si="0"/>
      </c>
      <c r="M32" s="104">
        <f t="shared" si="1"/>
      </c>
      <c r="N32" s="45">
        <f t="shared" si="2"/>
      </c>
      <c r="O32" s="37">
        <f t="shared" si="3"/>
      </c>
      <c r="P32" s="104">
        <f t="shared" si="4"/>
      </c>
      <c r="Q32" s="45">
        <f t="shared" si="5"/>
      </c>
    </row>
    <row r="33" spans="2:17" s="32" customFormat="1" ht="12">
      <c r="B33" s="21">
        <v>12</v>
      </c>
      <c r="C33" s="33"/>
      <c r="D33" s="40"/>
      <c r="E33" s="35"/>
      <c r="F33" s="35"/>
      <c r="G33" s="36"/>
      <c r="H33" s="36"/>
      <c r="I33" s="36"/>
      <c r="J33" s="36"/>
      <c r="K33" s="36"/>
      <c r="L33" s="37">
        <f t="shared" si="0"/>
      </c>
      <c r="M33" s="104">
        <f t="shared" si="1"/>
      </c>
      <c r="N33" s="45">
        <f t="shared" si="2"/>
      </c>
      <c r="O33" s="37">
        <f t="shared" si="3"/>
      </c>
      <c r="P33" s="104">
        <f t="shared" si="4"/>
      </c>
      <c r="Q33" s="45">
        <f t="shared" si="5"/>
      </c>
    </row>
    <row r="34" spans="2:17" s="32" customFormat="1" ht="12">
      <c r="B34" s="21">
        <v>13</v>
      </c>
      <c r="C34" s="33"/>
      <c r="D34" s="40"/>
      <c r="E34" s="35"/>
      <c r="F34" s="35"/>
      <c r="G34" s="36"/>
      <c r="H34" s="36"/>
      <c r="I34" s="36"/>
      <c r="J34" s="36"/>
      <c r="K34" s="36"/>
      <c r="L34" s="37">
        <f t="shared" si="0"/>
      </c>
      <c r="M34" s="104">
        <f t="shared" si="1"/>
      </c>
      <c r="N34" s="45">
        <f t="shared" si="2"/>
      </c>
      <c r="O34" s="37">
        <f t="shared" si="3"/>
      </c>
      <c r="P34" s="104">
        <f t="shared" si="4"/>
      </c>
      <c r="Q34" s="45">
        <f t="shared" si="5"/>
      </c>
    </row>
    <row r="35" spans="2:17" s="32" customFormat="1" ht="12">
      <c r="B35" s="21">
        <v>14</v>
      </c>
      <c r="C35" s="33"/>
      <c r="D35" s="40"/>
      <c r="E35" s="35"/>
      <c r="F35" s="35"/>
      <c r="G35" s="36"/>
      <c r="H35" s="36"/>
      <c r="I35" s="36"/>
      <c r="J35" s="36"/>
      <c r="K35" s="36"/>
      <c r="L35" s="37">
        <f t="shared" si="0"/>
      </c>
      <c r="M35" s="104">
        <f t="shared" si="1"/>
      </c>
      <c r="N35" s="45">
        <f t="shared" si="2"/>
      </c>
      <c r="O35" s="37">
        <f t="shared" si="3"/>
      </c>
      <c r="P35" s="104">
        <f t="shared" si="4"/>
      </c>
      <c r="Q35" s="45">
        <f t="shared" si="5"/>
      </c>
    </row>
    <row r="36" spans="2:17" s="32" customFormat="1" ht="12">
      <c r="B36" s="21">
        <v>15</v>
      </c>
      <c r="C36" s="33"/>
      <c r="D36" s="40"/>
      <c r="E36" s="35"/>
      <c r="F36" s="35"/>
      <c r="G36" s="36"/>
      <c r="H36" s="36"/>
      <c r="I36" s="36"/>
      <c r="J36" s="36"/>
      <c r="K36" s="36"/>
      <c r="L36" s="37">
        <f t="shared" si="0"/>
      </c>
      <c r="M36" s="104">
        <f t="shared" si="1"/>
      </c>
      <c r="N36" s="45">
        <f t="shared" si="2"/>
      </c>
      <c r="O36" s="37">
        <f t="shared" si="3"/>
      </c>
      <c r="P36" s="104">
        <f t="shared" si="4"/>
      </c>
      <c r="Q36" s="45">
        <f t="shared" si="5"/>
      </c>
    </row>
    <row r="37" spans="2:17" s="32" customFormat="1" ht="12">
      <c r="B37" s="21">
        <v>16</v>
      </c>
      <c r="C37" s="33"/>
      <c r="D37" s="40"/>
      <c r="E37" s="35"/>
      <c r="F37" s="35"/>
      <c r="G37" s="36"/>
      <c r="H37" s="36"/>
      <c r="I37" s="36"/>
      <c r="J37" s="36"/>
      <c r="K37" s="36"/>
      <c r="L37" s="37">
        <f t="shared" si="0"/>
      </c>
      <c r="M37" s="104">
        <f t="shared" si="1"/>
      </c>
      <c r="N37" s="45">
        <f t="shared" si="2"/>
      </c>
      <c r="O37" s="37">
        <f t="shared" si="3"/>
      </c>
      <c r="P37" s="104">
        <f t="shared" si="4"/>
      </c>
      <c r="Q37" s="45">
        <f t="shared" si="5"/>
      </c>
    </row>
    <row r="38" spans="2:17" s="32" customFormat="1" ht="12">
      <c r="B38" s="21">
        <v>17</v>
      </c>
      <c r="C38" s="33"/>
      <c r="D38" s="40"/>
      <c r="E38" s="35"/>
      <c r="F38" s="35"/>
      <c r="G38" s="36"/>
      <c r="H38" s="36"/>
      <c r="I38" s="36"/>
      <c r="J38" s="36"/>
      <c r="K38" s="36"/>
      <c r="L38" s="37">
        <f t="shared" si="0"/>
      </c>
      <c r="M38" s="104">
        <f t="shared" si="1"/>
      </c>
      <c r="N38" s="45">
        <f t="shared" si="2"/>
      </c>
      <c r="O38" s="37">
        <f t="shared" si="3"/>
      </c>
      <c r="P38" s="104">
        <f t="shared" si="4"/>
      </c>
      <c r="Q38" s="45">
        <f t="shared" si="5"/>
      </c>
    </row>
    <row r="39" spans="2:17" s="32" customFormat="1" ht="12">
      <c r="B39" s="21">
        <v>18</v>
      </c>
      <c r="C39" s="33"/>
      <c r="D39" s="40"/>
      <c r="E39" s="35"/>
      <c r="F39" s="35"/>
      <c r="G39" s="36"/>
      <c r="H39" s="36"/>
      <c r="I39" s="36"/>
      <c r="J39" s="36"/>
      <c r="K39" s="36"/>
      <c r="L39" s="37">
        <f t="shared" si="0"/>
      </c>
      <c r="M39" s="104">
        <f t="shared" si="1"/>
      </c>
      <c r="N39" s="45">
        <f t="shared" si="2"/>
      </c>
      <c r="O39" s="37">
        <f t="shared" si="3"/>
      </c>
      <c r="P39" s="104">
        <f t="shared" si="4"/>
      </c>
      <c r="Q39" s="45">
        <f t="shared" si="5"/>
      </c>
    </row>
    <row r="40" spans="2:17" s="32" customFormat="1" ht="12">
      <c r="B40" s="21">
        <v>19</v>
      </c>
      <c r="C40" s="33"/>
      <c r="D40" s="40"/>
      <c r="E40" s="35"/>
      <c r="F40" s="35"/>
      <c r="G40" s="36"/>
      <c r="H40" s="36"/>
      <c r="I40" s="36"/>
      <c r="J40" s="36"/>
      <c r="K40" s="36"/>
      <c r="L40" s="37">
        <f t="shared" si="0"/>
      </c>
      <c r="M40" s="104">
        <f t="shared" si="1"/>
      </c>
      <c r="N40" s="45">
        <f t="shared" si="2"/>
      </c>
      <c r="O40" s="37">
        <f t="shared" si="3"/>
      </c>
      <c r="P40" s="104">
        <f t="shared" si="4"/>
      </c>
      <c r="Q40" s="45">
        <f t="shared" si="5"/>
      </c>
    </row>
    <row r="41" spans="2:17" s="32" customFormat="1" ht="12">
      <c r="B41" s="21">
        <v>20</v>
      </c>
      <c r="C41" s="33"/>
      <c r="D41" s="40"/>
      <c r="E41" s="35"/>
      <c r="F41" s="35"/>
      <c r="G41" s="36"/>
      <c r="H41" s="36"/>
      <c r="I41" s="36"/>
      <c r="J41" s="36"/>
      <c r="K41" s="36"/>
      <c r="L41" s="37">
        <f t="shared" si="0"/>
      </c>
      <c r="M41" s="104">
        <f t="shared" si="1"/>
      </c>
      <c r="N41" s="45">
        <f t="shared" si="2"/>
      </c>
      <c r="O41" s="37">
        <f t="shared" si="3"/>
      </c>
      <c r="P41" s="104">
        <f t="shared" si="4"/>
      </c>
      <c r="Q41" s="45">
        <f t="shared" si="5"/>
      </c>
    </row>
    <row r="42" spans="2:17" s="32" customFormat="1" ht="12">
      <c r="B42" s="21">
        <v>21</v>
      </c>
      <c r="C42" s="33"/>
      <c r="D42" s="40"/>
      <c r="E42" s="35"/>
      <c r="F42" s="35"/>
      <c r="G42" s="36"/>
      <c r="H42" s="36"/>
      <c r="I42" s="36"/>
      <c r="J42" s="36"/>
      <c r="K42" s="36"/>
      <c r="L42" s="37">
        <f t="shared" si="0"/>
      </c>
      <c r="M42" s="104">
        <f t="shared" si="1"/>
      </c>
      <c r="N42" s="45">
        <f t="shared" si="2"/>
      </c>
      <c r="O42" s="37">
        <f t="shared" si="3"/>
      </c>
      <c r="P42" s="104">
        <f t="shared" si="4"/>
      </c>
      <c r="Q42" s="45">
        <f t="shared" si="5"/>
      </c>
    </row>
    <row r="43" spans="2:17" s="32" customFormat="1" ht="12">
      <c r="B43" s="21">
        <v>22</v>
      </c>
      <c r="C43" s="33"/>
      <c r="D43" s="40"/>
      <c r="E43" s="35"/>
      <c r="F43" s="35"/>
      <c r="G43" s="36"/>
      <c r="H43" s="36"/>
      <c r="I43" s="36"/>
      <c r="J43" s="36"/>
      <c r="K43" s="36"/>
      <c r="L43" s="37">
        <f t="shared" si="0"/>
      </c>
      <c r="M43" s="104">
        <f t="shared" si="1"/>
      </c>
      <c r="N43" s="45">
        <f t="shared" si="2"/>
      </c>
      <c r="O43" s="37">
        <f t="shared" si="3"/>
      </c>
      <c r="P43" s="104">
        <f t="shared" si="4"/>
      </c>
      <c r="Q43" s="45">
        <f t="shared" si="5"/>
      </c>
    </row>
    <row r="44" spans="2:17" s="32" customFormat="1" ht="12">
      <c r="B44" s="21">
        <v>23</v>
      </c>
      <c r="C44" s="33"/>
      <c r="D44" s="40"/>
      <c r="E44" s="35"/>
      <c r="F44" s="35"/>
      <c r="G44" s="36"/>
      <c r="H44" s="36"/>
      <c r="I44" s="36"/>
      <c r="J44" s="36"/>
      <c r="K44" s="36"/>
      <c r="L44" s="37">
        <f t="shared" si="0"/>
      </c>
      <c r="M44" s="104">
        <f t="shared" si="1"/>
      </c>
      <c r="N44" s="45">
        <f t="shared" si="2"/>
      </c>
      <c r="O44" s="37">
        <f t="shared" si="3"/>
      </c>
      <c r="P44" s="104">
        <f t="shared" si="4"/>
      </c>
      <c r="Q44" s="45">
        <f t="shared" si="5"/>
      </c>
    </row>
    <row r="45" spans="2:17" s="32" customFormat="1" ht="12">
      <c r="B45" s="21">
        <v>24</v>
      </c>
      <c r="C45" s="33"/>
      <c r="D45" s="40"/>
      <c r="E45" s="35"/>
      <c r="F45" s="35"/>
      <c r="G45" s="36"/>
      <c r="H45" s="36"/>
      <c r="I45" s="36"/>
      <c r="J45" s="36"/>
      <c r="K45" s="36"/>
      <c r="L45" s="37">
        <f t="shared" si="0"/>
      </c>
      <c r="M45" s="104">
        <f t="shared" si="1"/>
      </c>
      <c r="N45" s="45">
        <f t="shared" si="2"/>
      </c>
      <c r="O45" s="37">
        <f t="shared" si="3"/>
      </c>
      <c r="P45" s="104">
        <f t="shared" si="4"/>
      </c>
      <c r="Q45" s="45">
        <f t="shared" si="5"/>
      </c>
    </row>
    <row r="46" spans="2:17" s="32" customFormat="1" ht="12">
      <c r="B46" s="21">
        <v>25</v>
      </c>
      <c r="C46" s="33"/>
      <c r="D46" s="40"/>
      <c r="E46" s="35"/>
      <c r="F46" s="35"/>
      <c r="G46" s="36"/>
      <c r="H46" s="36"/>
      <c r="I46" s="36"/>
      <c r="J46" s="36"/>
      <c r="K46" s="36"/>
      <c r="L46" s="37">
        <f t="shared" si="0"/>
      </c>
      <c r="M46" s="104">
        <f t="shared" si="1"/>
      </c>
      <c r="N46" s="45">
        <f t="shared" si="2"/>
      </c>
      <c r="O46" s="37">
        <f t="shared" si="3"/>
      </c>
      <c r="P46" s="104">
        <f t="shared" si="4"/>
      </c>
      <c r="Q46" s="45">
        <f t="shared" si="5"/>
      </c>
    </row>
    <row r="47" spans="2:17" s="32" customFormat="1" ht="12">
      <c r="B47" s="21">
        <v>26</v>
      </c>
      <c r="C47" s="33"/>
      <c r="D47" s="40"/>
      <c r="E47" s="35"/>
      <c r="F47" s="35"/>
      <c r="G47" s="36"/>
      <c r="H47" s="36"/>
      <c r="I47" s="36"/>
      <c r="J47" s="36"/>
      <c r="K47" s="36"/>
      <c r="L47" s="37">
        <f t="shared" si="0"/>
      </c>
      <c r="M47" s="104">
        <f t="shared" si="1"/>
      </c>
      <c r="N47" s="45">
        <f t="shared" si="2"/>
      </c>
      <c r="O47" s="37">
        <f t="shared" si="3"/>
      </c>
      <c r="P47" s="104">
        <f t="shared" si="4"/>
      </c>
      <c r="Q47" s="45">
        <f t="shared" si="5"/>
      </c>
    </row>
    <row r="48" spans="2:17" s="32" customFormat="1" ht="12">
      <c r="B48" s="21">
        <v>27</v>
      </c>
      <c r="C48" s="33"/>
      <c r="D48" s="40"/>
      <c r="E48" s="35"/>
      <c r="F48" s="35"/>
      <c r="G48" s="36"/>
      <c r="H48" s="36"/>
      <c r="I48" s="36"/>
      <c r="J48" s="36"/>
      <c r="K48" s="36"/>
      <c r="L48" s="37">
        <f t="shared" si="0"/>
      </c>
      <c r="M48" s="104">
        <f t="shared" si="1"/>
      </c>
      <c r="N48" s="45">
        <f t="shared" si="2"/>
      </c>
      <c r="O48" s="37">
        <f t="shared" si="3"/>
      </c>
      <c r="P48" s="104">
        <f t="shared" si="4"/>
      </c>
      <c r="Q48" s="45">
        <f t="shared" si="5"/>
      </c>
    </row>
    <row r="49" spans="2:17" s="32" customFormat="1" ht="12">
      <c r="B49" s="21">
        <v>28</v>
      </c>
      <c r="C49" s="33"/>
      <c r="D49" s="40"/>
      <c r="E49" s="35"/>
      <c r="F49" s="35"/>
      <c r="G49" s="36"/>
      <c r="H49" s="36"/>
      <c r="I49" s="36"/>
      <c r="J49" s="36"/>
      <c r="K49" s="36"/>
      <c r="L49" s="37">
        <f t="shared" si="0"/>
      </c>
      <c r="M49" s="104">
        <f t="shared" si="1"/>
      </c>
      <c r="N49" s="45">
        <f t="shared" si="2"/>
      </c>
      <c r="O49" s="37">
        <f t="shared" si="3"/>
      </c>
      <c r="P49" s="104">
        <f t="shared" si="4"/>
      </c>
      <c r="Q49" s="45">
        <f t="shared" si="5"/>
      </c>
    </row>
    <row r="50" spans="2:17" s="32" customFormat="1" ht="12">
      <c r="B50" s="21">
        <v>29</v>
      </c>
      <c r="C50" s="33"/>
      <c r="D50" s="40"/>
      <c r="E50" s="35"/>
      <c r="F50" s="35"/>
      <c r="G50" s="36"/>
      <c r="H50" s="36"/>
      <c r="I50" s="36"/>
      <c r="J50" s="36"/>
      <c r="K50" s="36"/>
      <c r="L50" s="37">
        <f t="shared" si="0"/>
      </c>
      <c r="M50" s="104">
        <f t="shared" si="1"/>
      </c>
      <c r="N50" s="45">
        <f t="shared" si="2"/>
      </c>
      <c r="O50" s="37">
        <f t="shared" si="3"/>
      </c>
      <c r="P50" s="104">
        <f t="shared" si="4"/>
      </c>
      <c r="Q50" s="45">
        <f t="shared" si="5"/>
      </c>
    </row>
    <row r="51" spans="2:17" s="32" customFormat="1" ht="12">
      <c r="B51" s="21">
        <v>30</v>
      </c>
      <c r="C51" s="33"/>
      <c r="D51" s="40"/>
      <c r="E51" s="35"/>
      <c r="F51" s="35"/>
      <c r="G51" s="36"/>
      <c r="H51" s="36"/>
      <c r="I51" s="36"/>
      <c r="J51" s="36"/>
      <c r="K51" s="36"/>
      <c r="L51" s="37">
        <f t="shared" si="0"/>
      </c>
      <c r="M51" s="104">
        <f t="shared" si="1"/>
      </c>
      <c r="N51" s="45">
        <f t="shared" si="2"/>
      </c>
      <c r="O51" s="37">
        <f t="shared" si="3"/>
      </c>
      <c r="P51" s="104">
        <f t="shared" si="4"/>
      </c>
      <c r="Q51" s="45">
        <f t="shared" si="5"/>
      </c>
    </row>
    <row r="52" spans="2:17" s="32" customFormat="1" ht="12">
      <c r="B52" s="21">
        <v>31</v>
      </c>
      <c r="C52" s="33"/>
      <c r="D52" s="40"/>
      <c r="E52" s="35"/>
      <c r="F52" s="35"/>
      <c r="G52" s="36"/>
      <c r="H52" s="36"/>
      <c r="I52" s="36"/>
      <c r="J52" s="36"/>
      <c r="K52" s="36"/>
      <c r="L52" s="37">
        <f t="shared" si="0"/>
      </c>
      <c r="M52" s="104">
        <f t="shared" si="1"/>
      </c>
      <c r="N52" s="45">
        <f t="shared" si="2"/>
      </c>
      <c r="O52" s="37">
        <f t="shared" si="3"/>
      </c>
      <c r="P52" s="104">
        <f t="shared" si="4"/>
      </c>
      <c r="Q52" s="45">
        <f t="shared" si="5"/>
      </c>
    </row>
    <row r="53" spans="2:17" s="32" customFormat="1" ht="12">
      <c r="B53" s="21">
        <v>32</v>
      </c>
      <c r="C53" s="33"/>
      <c r="D53" s="40"/>
      <c r="E53" s="35"/>
      <c r="F53" s="35"/>
      <c r="G53" s="36"/>
      <c r="H53" s="36"/>
      <c r="I53" s="36"/>
      <c r="J53" s="36"/>
      <c r="K53" s="36"/>
      <c r="L53" s="37">
        <f t="shared" si="0"/>
      </c>
      <c r="M53" s="104">
        <f t="shared" si="1"/>
      </c>
      <c r="N53" s="45">
        <f t="shared" si="2"/>
      </c>
      <c r="O53" s="37">
        <f t="shared" si="3"/>
      </c>
      <c r="P53" s="104">
        <f t="shared" si="4"/>
      </c>
      <c r="Q53" s="45">
        <f t="shared" si="5"/>
      </c>
    </row>
    <row r="54" spans="2:17" s="32" customFormat="1" ht="12">
      <c r="B54" s="21">
        <v>33</v>
      </c>
      <c r="C54" s="33"/>
      <c r="D54" s="40"/>
      <c r="E54" s="35"/>
      <c r="F54" s="35"/>
      <c r="G54" s="36"/>
      <c r="H54" s="36"/>
      <c r="I54" s="36"/>
      <c r="J54" s="36"/>
      <c r="K54" s="36"/>
      <c r="L54" s="37">
        <f t="shared" si="0"/>
      </c>
      <c r="M54" s="104">
        <f t="shared" si="1"/>
      </c>
      <c r="N54" s="45">
        <f t="shared" si="2"/>
      </c>
      <c r="O54" s="37">
        <f t="shared" si="3"/>
      </c>
      <c r="P54" s="104">
        <f t="shared" si="4"/>
      </c>
      <c r="Q54" s="45">
        <f t="shared" si="5"/>
      </c>
    </row>
    <row r="55" spans="2:17" s="32" customFormat="1" ht="12">
      <c r="B55" s="21">
        <v>34</v>
      </c>
      <c r="C55" s="33"/>
      <c r="D55" s="40"/>
      <c r="E55" s="35"/>
      <c r="F55" s="35"/>
      <c r="G55" s="36"/>
      <c r="H55" s="36"/>
      <c r="I55" s="36"/>
      <c r="J55" s="36"/>
      <c r="K55" s="36"/>
      <c r="L55" s="37">
        <f t="shared" si="0"/>
      </c>
      <c r="M55" s="104">
        <f t="shared" si="1"/>
      </c>
      <c r="N55" s="45">
        <f t="shared" si="2"/>
      </c>
      <c r="O55" s="37">
        <f t="shared" si="3"/>
      </c>
      <c r="P55" s="104">
        <f t="shared" si="4"/>
      </c>
      <c r="Q55" s="45">
        <f t="shared" si="5"/>
      </c>
    </row>
    <row r="56" spans="2:17" s="32" customFormat="1" ht="12">
      <c r="B56" s="21">
        <v>35</v>
      </c>
      <c r="C56" s="33"/>
      <c r="D56" s="40"/>
      <c r="E56" s="35"/>
      <c r="F56" s="35"/>
      <c r="G56" s="36"/>
      <c r="H56" s="36"/>
      <c r="I56" s="36"/>
      <c r="J56" s="36"/>
      <c r="K56" s="36"/>
      <c r="L56" s="37">
        <f t="shared" si="0"/>
      </c>
      <c r="M56" s="104">
        <f t="shared" si="1"/>
      </c>
      <c r="N56" s="45">
        <f t="shared" si="2"/>
      </c>
      <c r="O56" s="37">
        <f t="shared" si="3"/>
      </c>
      <c r="P56" s="104">
        <f t="shared" si="4"/>
      </c>
      <c r="Q56" s="45">
        <f t="shared" si="5"/>
      </c>
    </row>
    <row r="57" spans="2:17" s="32" customFormat="1" ht="12">
      <c r="B57" s="21">
        <v>36</v>
      </c>
      <c r="C57" s="33"/>
      <c r="D57" s="40"/>
      <c r="E57" s="35"/>
      <c r="F57" s="35"/>
      <c r="G57" s="36"/>
      <c r="H57" s="36"/>
      <c r="I57" s="36"/>
      <c r="J57" s="36"/>
      <c r="K57" s="36"/>
      <c r="L57" s="37">
        <f t="shared" si="0"/>
      </c>
      <c r="M57" s="104">
        <f t="shared" si="1"/>
      </c>
      <c r="N57" s="45">
        <f t="shared" si="2"/>
      </c>
      <c r="O57" s="37">
        <f t="shared" si="3"/>
      </c>
      <c r="P57" s="104">
        <f t="shared" si="4"/>
      </c>
      <c r="Q57" s="45">
        <f t="shared" si="5"/>
      </c>
    </row>
    <row r="58" spans="2:17" s="32" customFormat="1" ht="12">
      <c r="B58" s="21">
        <v>37</v>
      </c>
      <c r="C58" s="33"/>
      <c r="D58" s="40"/>
      <c r="E58" s="35"/>
      <c r="F58" s="35"/>
      <c r="G58" s="36"/>
      <c r="H58" s="36"/>
      <c r="I58" s="36"/>
      <c r="J58" s="36"/>
      <c r="K58" s="36"/>
      <c r="L58" s="37">
        <f t="shared" si="0"/>
      </c>
      <c r="M58" s="104">
        <f t="shared" si="1"/>
      </c>
      <c r="N58" s="45">
        <f t="shared" si="2"/>
      </c>
      <c r="O58" s="37">
        <f t="shared" si="3"/>
      </c>
      <c r="P58" s="104">
        <f t="shared" si="4"/>
      </c>
      <c r="Q58" s="45">
        <f t="shared" si="5"/>
      </c>
    </row>
    <row r="59" spans="2:17" s="32" customFormat="1" ht="12">
      <c r="B59" s="21">
        <v>38</v>
      </c>
      <c r="C59" s="33"/>
      <c r="D59" s="40"/>
      <c r="E59" s="35"/>
      <c r="F59" s="35"/>
      <c r="G59" s="36"/>
      <c r="H59" s="36"/>
      <c r="I59" s="36"/>
      <c r="J59" s="36"/>
      <c r="K59" s="36"/>
      <c r="L59" s="37">
        <f t="shared" si="0"/>
      </c>
      <c r="M59" s="104">
        <f t="shared" si="1"/>
      </c>
      <c r="N59" s="45">
        <f t="shared" si="2"/>
      </c>
      <c r="O59" s="37">
        <f t="shared" si="3"/>
      </c>
      <c r="P59" s="104">
        <f t="shared" si="4"/>
      </c>
      <c r="Q59" s="45">
        <f t="shared" si="5"/>
      </c>
    </row>
    <row r="60" spans="2:17" s="32" customFormat="1" ht="12">
      <c r="B60" s="21">
        <v>39</v>
      </c>
      <c r="C60" s="33"/>
      <c r="D60" s="40"/>
      <c r="E60" s="35"/>
      <c r="F60" s="35"/>
      <c r="G60" s="36"/>
      <c r="H60" s="36"/>
      <c r="I60" s="36"/>
      <c r="J60" s="36"/>
      <c r="K60" s="36"/>
      <c r="L60" s="37">
        <f t="shared" si="0"/>
      </c>
      <c r="M60" s="104">
        <f t="shared" si="1"/>
      </c>
      <c r="N60" s="45">
        <f t="shared" si="2"/>
      </c>
      <c r="O60" s="37">
        <f t="shared" si="3"/>
      </c>
      <c r="P60" s="104">
        <f t="shared" si="4"/>
      </c>
      <c r="Q60" s="45">
        <f t="shared" si="5"/>
      </c>
    </row>
    <row r="61" spans="2:17" s="32" customFormat="1" ht="12">
      <c r="B61" s="21">
        <v>40</v>
      </c>
      <c r="C61" s="33"/>
      <c r="D61" s="40"/>
      <c r="E61" s="35"/>
      <c r="F61" s="35"/>
      <c r="G61" s="36"/>
      <c r="H61" s="36"/>
      <c r="I61" s="36"/>
      <c r="J61" s="36"/>
      <c r="K61" s="36"/>
      <c r="L61" s="37">
        <f t="shared" si="0"/>
      </c>
      <c r="M61" s="104">
        <f t="shared" si="1"/>
      </c>
      <c r="N61" s="45">
        <f t="shared" si="2"/>
      </c>
      <c r="O61" s="37">
        <f t="shared" si="3"/>
      </c>
      <c r="P61" s="104">
        <f t="shared" si="4"/>
      </c>
      <c r="Q61" s="45">
        <f t="shared" si="5"/>
      </c>
    </row>
    <row r="62" spans="2:17" s="32" customFormat="1" ht="12">
      <c r="B62" s="21">
        <v>41</v>
      </c>
      <c r="C62" s="33"/>
      <c r="D62" s="40"/>
      <c r="E62" s="35"/>
      <c r="F62" s="35"/>
      <c r="G62" s="36"/>
      <c r="H62" s="36"/>
      <c r="I62" s="36"/>
      <c r="J62" s="36"/>
      <c r="K62" s="36"/>
      <c r="L62" s="37">
        <f t="shared" si="0"/>
      </c>
      <c r="M62" s="104">
        <f t="shared" si="1"/>
      </c>
      <c r="N62" s="45">
        <f t="shared" si="2"/>
      </c>
      <c r="O62" s="37">
        <f t="shared" si="3"/>
      </c>
      <c r="P62" s="104">
        <f t="shared" si="4"/>
      </c>
      <c r="Q62" s="45">
        <f t="shared" si="5"/>
      </c>
    </row>
    <row r="63" spans="2:17" s="32" customFormat="1" ht="12">
      <c r="B63" s="21">
        <v>42</v>
      </c>
      <c r="C63" s="33"/>
      <c r="D63" s="40"/>
      <c r="E63" s="35"/>
      <c r="F63" s="35"/>
      <c r="G63" s="36"/>
      <c r="H63" s="36"/>
      <c r="I63" s="36"/>
      <c r="J63" s="36"/>
      <c r="K63" s="36"/>
      <c r="L63" s="37">
        <f t="shared" si="0"/>
      </c>
      <c r="M63" s="104">
        <f t="shared" si="1"/>
      </c>
      <c r="N63" s="45">
        <f t="shared" si="2"/>
      </c>
      <c r="O63" s="37">
        <f t="shared" si="3"/>
      </c>
      <c r="P63" s="104">
        <f t="shared" si="4"/>
      </c>
      <c r="Q63" s="45">
        <f t="shared" si="5"/>
      </c>
    </row>
    <row r="64" spans="2:17" s="32" customFormat="1" ht="12">
      <c r="B64" s="21">
        <v>43</v>
      </c>
      <c r="C64" s="33"/>
      <c r="D64" s="40"/>
      <c r="E64" s="35"/>
      <c r="F64" s="35"/>
      <c r="G64" s="36"/>
      <c r="H64" s="36"/>
      <c r="I64" s="36"/>
      <c r="J64" s="36"/>
      <c r="K64" s="36"/>
      <c r="L64" s="37">
        <f t="shared" si="0"/>
      </c>
      <c r="M64" s="104">
        <f t="shared" si="1"/>
      </c>
      <c r="N64" s="45">
        <f t="shared" si="2"/>
      </c>
      <c r="O64" s="37">
        <f t="shared" si="3"/>
      </c>
      <c r="P64" s="104">
        <f t="shared" si="4"/>
      </c>
      <c r="Q64" s="45">
        <f t="shared" si="5"/>
      </c>
    </row>
    <row r="65" spans="2:17" s="32" customFormat="1" ht="12">
      <c r="B65" s="21">
        <v>44</v>
      </c>
      <c r="C65" s="33"/>
      <c r="D65" s="40"/>
      <c r="E65" s="35"/>
      <c r="F65" s="35"/>
      <c r="G65" s="36"/>
      <c r="H65" s="36"/>
      <c r="I65" s="36"/>
      <c r="J65" s="36"/>
      <c r="K65" s="36"/>
      <c r="L65" s="37">
        <f t="shared" si="0"/>
      </c>
      <c r="M65" s="104">
        <f t="shared" si="1"/>
      </c>
      <c r="N65" s="45">
        <f t="shared" si="2"/>
      </c>
      <c r="O65" s="37">
        <f t="shared" si="3"/>
      </c>
      <c r="P65" s="104">
        <f t="shared" si="4"/>
      </c>
      <c r="Q65" s="45">
        <f t="shared" si="5"/>
      </c>
    </row>
    <row r="66" spans="2:17" s="32" customFormat="1" ht="12">
      <c r="B66" s="21">
        <v>45</v>
      </c>
      <c r="C66" s="33"/>
      <c r="D66" s="40"/>
      <c r="E66" s="35"/>
      <c r="F66" s="35"/>
      <c r="G66" s="36"/>
      <c r="H66" s="36"/>
      <c r="I66" s="36"/>
      <c r="J66" s="36"/>
      <c r="K66" s="36"/>
      <c r="L66" s="37">
        <f t="shared" si="0"/>
      </c>
      <c r="M66" s="104">
        <f t="shared" si="1"/>
      </c>
      <c r="N66" s="45">
        <f t="shared" si="2"/>
      </c>
      <c r="O66" s="37">
        <f t="shared" si="3"/>
      </c>
      <c r="P66" s="104">
        <f t="shared" si="4"/>
      </c>
      <c r="Q66" s="45">
        <f t="shared" si="5"/>
      </c>
    </row>
    <row r="67" spans="2:17" s="32" customFormat="1" ht="12">
      <c r="B67" s="21">
        <v>46</v>
      </c>
      <c r="C67" s="33"/>
      <c r="D67" s="40"/>
      <c r="E67" s="35"/>
      <c r="F67" s="35"/>
      <c r="G67" s="36"/>
      <c r="H67" s="36"/>
      <c r="I67" s="36"/>
      <c r="J67" s="36"/>
      <c r="K67" s="36"/>
      <c r="L67" s="37">
        <f t="shared" si="0"/>
      </c>
      <c r="M67" s="104">
        <f t="shared" si="1"/>
      </c>
      <c r="N67" s="45">
        <f t="shared" si="2"/>
      </c>
      <c r="O67" s="37">
        <f t="shared" si="3"/>
      </c>
      <c r="P67" s="104">
        <f t="shared" si="4"/>
      </c>
      <c r="Q67" s="45">
        <f t="shared" si="5"/>
      </c>
    </row>
    <row r="68" spans="2:17" s="32" customFormat="1" ht="12">
      <c r="B68" s="21">
        <v>47</v>
      </c>
      <c r="C68" s="33"/>
      <c r="D68" s="40"/>
      <c r="E68" s="35"/>
      <c r="F68" s="35"/>
      <c r="G68" s="36"/>
      <c r="H68" s="36"/>
      <c r="I68" s="36"/>
      <c r="J68" s="36"/>
      <c r="K68" s="36"/>
      <c r="L68" s="37">
        <f t="shared" si="0"/>
      </c>
      <c r="M68" s="104">
        <f t="shared" si="1"/>
      </c>
      <c r="N68" s="45">
        <f t="shared" si="2"/>
      </c>
      <c r="O68" s="37">
        <f t="shared" si="3"/>
      </c>
      <c r="P68" s="104">
        <f t="shared" si="4"/>
      </c>
      <c r="Q68" s="45">
        <f t="shared" si="5"/>
      </c>
    </row>
    <row r="69" spans="2:17" s="32" customFormat="1" ht="12">
      <c r="B69" s="21">
        <v>48</v>
      </c>
      <c r="C69" s="33"/>
      <c r="D69" s="40"/>
      <c r="E69" s="35"/>
      <c r="F69" s="35"/>
      <c r="G69" s="36"/>
      <c r="H69" s="36"/>
      <c r="I69" s="36"/>
      <c r="J69" s="36"/>
      <c r="K69" s="36"/>
      <c r="L69" s="37">
        <f t="shared" si="0"/>
      </c>
      <c r="M69" s="104">
        <f t="shared" si="1"/>
      </c>
      <c r="N69" s="45">
        <f t="shared" si="2"/>
      </c>
      <c r="O69" s="37">
        <f t="shared" si="3"/>
      </c>
      <c r="P69" s="104">
        <f t="shared" si="4"/>
      </c>
      <c r="Q69" s="45">
        <f t="shared" si="5"/>
      </c>
    </row>
    <row r="70" spans="2:17" s="32" customFormat="1" ht="12">
      <c r="B70" s="21">
        <v>49</v>
      </c>
      <c r="C70" s="33"/>
      <c r="D70" s="40"/>
      <c r="E70" s="35"/>
      <c r="F70" s="35"/>
      <c r="G70" s="36"/>
      <c r="H70" s="36"/>
      <c r="I70" s="36"/>
      <c r="J70" s="36"/>
      <c r="K70" s="36"/>
      <c r="L70" s="37">
        <f t="shared" si="0"/>
      </c>
      <c r="M70" s="104">
        <f t="shared" si="1"/>
      </c>
      <c r="N70" s="45">
        <f t="shared" si="2"/>
      </c>
      <c r="O70" s="37">
        <f t="shared" si="3"/>
      </c>
      <c r="P70" s="104">
        <f t="shared" si="4"/>
      </c>
      <c r="Q70" s="45">
        <f t="shared" si="5"/>
      </c>
    </row>
    <row r="71" spans="2:17" s="32" customFormat="1" ht="12">
      <c r="B71" s="21">
        <v>50</v>
      </c>
      <c r="C71" s="33"/>
      <c r="D71" s="40"/>
      <c r="E71" s="35"/>
      <c r="F71" s="35"/>
      <c r="G71" s="36"/>
      <c r="H71" s="36"/>
      <c r="I71" s="36"/>
      <c r="J71" s="36"/>
      <c r="K71" s="36"/>
      <c r="L71" s="37">
        <f t="shared" si="0"/>
      </c>
      <c r="M71" s="104">
        <f t="shared" si="1"/>
      </c>
      <c r="N71" s="45">
        <f t="shared" si="2"/>
      </c>
      <c r="O71" s="37">
        <f t="shared" si="3"/>
      </c>
      <c r="P71" s="104">
        <f t="shared" si="4"/>
      </c>
      <c r="Q71" s="45">
        <f t="shared" si="5"/>
      </c>
    </row>
    <row r="72" spans="2:17" s="32" customFormat="1" ht="12">
      <c r="B72" s="21">
        <v>51</v>
      </c>
      <c r="C72" s="33"/>
      <c r="D72" s="40"/>
      <c r="E72" s="35"/>
      <c r="F72" s="35"/>
      <c r="G72" s="36"/>
      <c r="H72" s="36"/>
      <c r="I72" s="36"/>
      <c r="J72" s="36"/>
      <c r="K72" s="36"/>
      <c r="L72" s="37">
        <f t="shared" si="0"/>
      </c>
      <c r="M72" s="104">
        <f t="shared" si="1"/>
      </c>
      <c r="N72" s="45">
        <f t="shared" si="2"/>
      </c>
      <c r="O72" s="37">
        <f t="shared" si="3"/>
      </c>
      <c r="P72" s="104">
        <f t="shared" si="4"/>
      </c>
      <c r="Q72" s="45">
        <f t="shared" si="5"/>
      </c>
    </row>
    <row r="73" spans="2:17" s="32" customFormat="1" ht="12">
      <c r="B73" s="21">
        <v>52</v>
      </c>
      <c r="C73" s="33"/>
      <c r="D73" s="40"/>
      <c r="E73" s="35"/>
      <c r="F73" s="35"/>
      <c r="G73" s="36"/>
      <c r="H73" s="36"/>
      <c r="I73" s="36"/>
      <c r="J73" s="36"/>
      <c r="K73" s="36"/>
      <c r="L73" s="37">
        <f t="shared" si="0"/>
      </c>
      <c r="M73" s="104">
        <f t="shared" si="1"/>
      </c>
      <c r="N73" s="45">
        <f t="shared" si="2"/>
      </c>
      <c r="O73" s="37">
        <f t="shared" si="3"/>
      </c>
      <c r="P73" s="104">
        <f t="shared" si="4"/>
      </c>
      <c r="Q73" s="45">
        <f t="shared" si="5"/>
      </c>
    </row>
    <row r="74" spans="2:17" s="32" customFormat="1" ht="12">
      <c r="B74" s="21">
        <v>53</v>
      </c>
      <c r="C74" s="33"/>
      <c r="D74" s="40"/>
      <c r="E74" s="35"/>
      <c r="F74" s="35"/>
      <c r="G74" s="36"/>
      <c r="H74" s="36"/>
      <c r="I74" s="36"/>
      <c r="J74" s="36"/>
      <c r="K74" s="36"/>
      <c r="L74" s="37">
        <f t="shared" si="0"/>
      </c>
      <c r="M74" s="104">
        <f t="shared" si="1"/>
      </c>
      <c r="N74" s="45">
        <f t="shared" si="2"/>
      </c>
      <c r="O74" s="37">
        <f t="shared" si="3"/>
      </c>
      <c r="P74" s="104">
        <f t="shared" si="4"/>
      </c>
      <c r="Q74" s="45">
        <f t="shared" si="5"/>
      </c>
    </row>
    <row r="75" spans="2:17" s="32" customFormat="1" ht="12">
      <c r="B75" s="21">
        <v>54</v>
      </c>
      <c r="C75" s="33"/>
      <c r="D75" s="40"/>
      <c r="E75" s="35"/>
      <c r="F75" s="35"/>
      <c r="G75" s="36"/>
      <c r="H75" s="36"/>
      <c r="I75" s="36"/>
      <c r="J75" s="36"/>
      <c r="K75" s="36"/>
      <c r="L75" s="37">
        <f t="shared" si="0"/>
      </c>
      <c r="M75" s="104">
        <f t="shared" si="1"/>
      </c>
      <c r="N75" s="45">
        <f t="shared" si="2"/>
      </c>
      <c r="O75" s="37">
        <f t="shared" si="3"/>
      </c>
      <c r="P75" s="104">
        <f t="shared" si="4"/>
      </c>
      <c r="Q75" s="45">
        <f t="shared" si="5"/>
      </c>
    </row>
    <row r="76" spans="2:17" s="32" customFormat="1" ht="12">
      <c r="B76" s="21">
        <v>55</v>
      </c>
      <c r="C76" s="33"/>
      <c r="D76" s="40"/>
      <c r="E76" s="35"/>
      <c r="F76" s="35"/>
      <c r="G76" s="36"/>
      <c r="H76" s="36"/>
      <c r="I76" s="36"/>
      <c r="J76" s="36"/>
      <c r="K76" s="36"/>
      <c r="L76" s="37">
        <f t="shared" si="0"/>
      </c>
      <c r="M76" s="104">
        <f t="shared" si="1"/>
      </c>
      <c r="N76" s="45">
        <f t="shared" si="2"/>
      </c>
      <c r="O76" s="37">
        <f t="shared" si="3"/>
      </c>
      <c r="P76" s="104">
        <f t="shared" si="4"/>
      </c>
      <c r="Q76" s="45">
        <f t="shared" si="5"/>
      </c>
    </row>
    <row r="77" spans="2:17" s="32" customFormat="1" ht="12">
      <c r="B77" s="21">
        <v>56</v>
      </c>
      <c r="C77" s="33"/>
      <c r="D77" s="40"/>
      <c r="E77" s="35"/>
      <c r="F77" s="35"/>
      <c r="G77" s="36"/>
      <c r="H77" s="36"/>
      <c r="I77" s="36"/>
      <c r="J77" s="36"/>
      <c r="K77" s="36"/>
      <c r="L77" s="37">
        <f t="shared" si="0"/>
      </c>
      <c r="M77" s="104">
        <f t="shared" si="1"/>
      </c>
      <c r="N77" s="45">
        <f t="shared" si="2"/>
      </c>
      <c r="O77" s="37">
        <f t="shared" si="3"/>
      </c>
      <c r="P77" s="104">
        <f t="shared" si="4"/>
      </c>
      <c r="Q77" s="45">
        <f t="shared" si="5"/>
      </c>
    </row>
    <row r="78" spans="2:17" s="32" customFormat="1" ht="12">
      <c r="B78" s="21">
        <v>57</v>
      </c>
      <c r="C78" s="33"/>
      <c r="D78" s="40"/>
      <c r="E78" s="35"/>
      <c r="F78" s="35"/>
      <c r="G78" s="36"/>
      <c r="H78" s="36"/>
      <c r="I78" s="36"/>
      <c r="J78" s="36"/>
      <c r="K78" s="36"/>
      <c r="L78" s="37">
        <f t="shared" si="0"/>
      </c>
      <c r="M78" s="104">
        <f t="shared" si="1"/>
      </c>
      <c r="N78" s="45">
        <f t="shared" si="2"/>
      </c>
      <c r="O78" s="37">
        <f t="shared" si="3"/>
      </c>
      <c r="P78" s="104">
        <f t="shared" si="4"/>
      </c>
      <c r="Q78" s="45">
        <f t="shared" si="5"/>
      </c>
    </row>
    <row r="79" spans="2:17" s="32" customFormat="1" ht="12">
      <c r="B79" s="21">
        <v>58</v>
      </c>
      <c r="C79" s="33"/>
      <c r="D79" s="40"/>
      <c r="E79" s="35"/>
      <c r="F79" s="35"/>
      <c r="G79" s="36"/>
      <c r="H79" s="36"/>
      <c r="I79" s="36"/>
      <c r="J79" s="36"/>
      <c r="K79" s="36"/>
      <c r="L79" s="37">
        <f t="shared" si="0"/>
      </c>
      <c r="M79" s="104">
        <f t="shared" si="1"/>
      </c>
      <c r="N79" s="45">
        <f t="shared" si="2"/>
      </c>
      <c r="O79" s="37">
        <f t="shared" si="3"/>
      </c>
      <c r="P79" s="104">
        <f t="shared" si="4"/>
      </c>
      <c r="Q79" s="45">
        <f t="shared" si="5"/>
      </c>
    </row>
    <row r="80" spans="2:17" s="32" customFormat="1" ht="12">
      <c r="B80" s="21">
        <v>59</v>
      </c>
      <c r="C80" s="33"/>
      <c r="D80" s="40"/>
      <c r="E80" s="35"/>
      <c r="F80" s="35"/>
      <c r="G80" s="36"/>
      <c r="H80" s="36"/>
      <c r="I80" s="36"/>
      <c r="J80" s="36"/>
      <c r="K80" s="36"/>
      <c r="L80" s="37">
        <f t="shared" si="0"/>
      </c>
      <c r="M80" s="104">
        <f t="shared" si="1"/>
      </c>
      <c r="N80" s="45">
        <f t="shared" si="2"/>
      </c>
      <c r="O80" s="37">
        <f t="shared" si="3"/>
      </c>
      <c r="P80" s="104">
        <f t="shared" si="4"/>
      </c>
      <c r="Q80" s="45">
        <f t="shared" si="5"/>
      </c>
    </row>
    <row r="81" spans="2:17" s="32" customFormat="1" ht="12">
      <c r="B81" s="21">
        <v>60</v>
      </c>
      <c r="C81" s="33"/>
      <c r="D81" s="40"/>
      <c r="E81" s="35"/>
      <c r="F81" s="35"/>
      <c r="G81" s="36"/>
      <c r="H81" s="36"/>
      <c r="I81" s="36"/>
      <c r="J81" s="36"/>
      <c r="K81" s="36"/>
      <c r="L81" s="37">
        <f t="shared" si="0"/>
      </c>
      <c r="M81" s="104">
        <f t="shared" si="1"/>
      </c>
      <c r="N81" s="45">
        <f t="shared" si="2"/>
      </c>
      <c r="O81" s="37">
        <f t="shared" si="3"/>
      </c>
      <c r="P81" s="104">
        <f t="shared" si="4"/>
      </c>
      <c r="Q81" s="45">
        <f t="shared" si="5"/>
      </c>
    </row>
    <row r="82" spans="2:17" s="32" customFormat="1" ht="12">
      <c r="B82" s="21">
        <v>61</v>
      </c>
      <c r="C82" s="33"/>
      <c r="D82" s="40"/>
      <c r="E82" s="35"/>
      <c r="F82" s="35"/>
      <c r="G82" s="36"/>
      <c r="H82" s="36"/>
      <c r="I82" s="36"/>
      <c r="J82" s="36"/>
      <c r="K82" s="36"/>
      <c r="L82" s="37">
        <f t="shared" si="0"/>
      </c>
      <c r="M82" s="104">
        <f t="shared" si="1"/>
      </c>
      <c r="N82" s="45">
        <f t="shared" si="2"/>
      </c>
      <c r="O82" s="37">
        <f t="shared" si="3"/>
      </c>
      <c r="P82" s="104">
        <f t="shared" si="4"/>
      </c>
      <c r="Q82" s="45">
        <f t="shared" si="5"/>
      </c>
    </row>
    <row r="83" spans="2:17" s="32" customFormat="1" ht="12">
      <c r="B83" s="21">
        <v>62</v>
      </c>
      <c r="C83" s="33"/>
      <c r="D83" s="40"/>
      <c r="E83" s="35"/>
      <c r="F83" s="35"/>
      <c r="G83" s="36"/>
      <c r="H83" s="36"/>
      <c r="I83" s="36"/>
      <c r="J83" s="36"/>
      <c r="K83" s="36"/>
      <c r="L83" s="37">
        <f t="shared" si="0"/>
      </c>
      <c r="M83" s="104">
        <f t="shared" si="1"/>
      </c>
      <c r="N83" s="45">
        <f t="shared" si="2"/>
      </c>
      <c r="O83" s="37">
        <f t="shared" si="3"/>
      </c>
      <c r="P83" s="104">
        <f t="shared" si="4"/>
      </c>
      <c r="Q83" s="45">
        <f t="shared" si="5"/>
      </c>
    </row>
    <row r="84" spans="2:17" s="32" customFormat="1" ht="12">
      <c r="B84" s="21">
        <v>63</v>
      </c>
      <c r="C84" s="33"/>
      <c r="D84" s="40"/>
      <c r="E84" s="35"/>
      <c r="F84" s="35"/>
      <c r="G84" s="36"/>
      <c r="H84" s="36"/>
      <c r="I84" s="36"/>
      <c r="J84" s="36"/>
      <c r="K84" s="36"/>
      <c r="L84" s="37">
        <f t="shared" si="0"/>
      </c>
      <c r="M84" s="104">
        <f t="shared" si="1"/>
      </c>
      <c r="N84" s="45">
        <f t="shared" si="2"/>
      </c>
      <c r="O84" s="37">
        <f t="shared" si="3"/>
      </c>
      <c r="P84" s="104">
        <f t="shared" si="4"/>
      </c>
      <c r="Q84" s="45">
        <f t="shared" si="5"/>
      </c>
    </row>
    <row r="85" spans="2:17" s="32" customFormat="1" ht="12">
      <c r="B85" s="21">
        <v>64</v>
      </c>
      <c r="C85" s="33"/>
      <c r="D85" s="40"/>
      <c r="E85" s="35"/>
      <c r="F85" s="35"/>
      <c r="G85" s="36"/>
      <c r="H85" s="36"/>
      <c r="I85" s="36"/>
      <c r="J85" s="36"/>
      <c r="K85" s="36"/>
      <c r="L85" s="37">
        <f t="shared" si="0"/>
      </c>
      <c r="M85" s="104">
        <f t="shared" si="1"/>
      </c>
      <c r="N85" s="45">
        <f t="shared" si="2"/>
      </c>
      <c r="O85" s="37">
        <f t="shared" si="3"/>
      </c>
      <c r="P85" s="104">
        <f t="shared" si="4"/>
      </c>
      <c r="Q85" s="45">
        <f t="shared" si="5"/>
      </c>
    </row>
    <row r="86" spans="2:17" s="32" customFormat="1" ht="12">
      <c r="B86" s="21">
        <v>65</v>
      </c>
      <c r="C86" s="33"/>
      <c r="D86" s="40"/>
      <c r="E86" s="35"/>
      <c r="F86" s="35"/>
      <c r="G86" s="36"/>
      <c r="H86" s="36"/>
      <c r="I86" s="36"/>
      <c r="J86" s="36"/>
      <c r="K86" s="36"/>
      <c r="L86" s="37">
        <f t="shared" si="0"/>
      </c>
      <c r="M86" s="104">
        <f t="shared" si="1"/>
      </c>
      <c r="N86" s="45">
        <f t="shared" si="2"/>
      </c>
      <c r="O86" s="37">
        <f t="shared" si="3"/>
      </c>
      <c r="P86" s="104">
        <f t="shared" si="4"/>
      </c>
      <c r="Q86" s="45">
        <f t="shared" si="5"/>
      </c>
    </row>
    <row r="87" spans="2:17" s="32" customFormat="1" ht="12">
      <c r="B87" s="21">
        <v>66</v>
      </c>
      <c r="C87" s="33"/>
      <c r="D87" s="40"/>
      <c r="E87" s="35"/>
      <c r="F87" s="35"/>
      <c r="G87" s="36"/>
      <c r="H87" s="36"/>
      <c r="I87" s="36"/>
      <c r="J87" s="36"/>
      <c r="K87" s="36"/>
      <c r="L87" s="37">
        <f aca="true" t="shared" si="6" ref="L87:L150">+IF(G87="","",IF(J87="",G87+90,""))</f>
      </c>
      <c r="M87" s="104">
        <f aca="true" t="shared" si="7" ref="M87:M150">+IF(L87="","",IF(N87="",IF((L87-20)&lt;$O$3,"注意",""),""))</f>
      </c>
      <c r="N87" s="45">
        <f aca="true" t="shared" si="8" ref="N87:N150">+IF(L87="","",IF(L87&lt;$O$3,"請求",""))</f>
      </c>
      <c r="O87" s="37">
        <f aca="true" t="shared" si="9" ref="O87:O150">+IF(G87="","",IF(K87="",G87+180,""))</f>
      </c>
      <c r="P87" s="104">
        <f aca="true" t="shared" si="10" ref="P87:P150">+IF(O87="","",IF(Q87="",IF((O87-20)&lt;$O$3,"注意",""),""))</f>
      </c>
      <c r="Q87" s="45">
        <f aca="true" t="shared" si="11" ref="Q87:Q150">+IF(O87="","",IF(O87&lt;$O$3,"請求",""))</f>
      </c>
    </row>
    <row r="88" spans="2:17" s="32" customFormat="1" ht="12">
      <c r="B88" s="21">
        <v>67</v>
      </c>
      <c r="C88" s="33"/>
      <c r="D88" s="40"/>
      <c r="E88" s="35"/>
      <c r="F88" s="35"/>
      <c r="G88" s="36"/>
      <c r="H88" s="36"/>
      <c r="I88" s="36"/>
      <c r="J88" s="36"/>
      <c r="K88" s="36"/>
      <c r="L88" s="37">
        <f t="shared" si="6"/>
      </c>
      <c r="M88" s="104">
        <f t="shared" si="7"/>
      </c>
      <c r="N88" s="45">
        <f t="shared" si="8"/>
      </c>
      <c r="O88" s="37">
        <f t="shared" si="9"/>
      </c>
      <c r="P88" s="104">
        <f t="shared" si="10"/>
      </c>
      <c r="Q88" s="45">
        <f t="shared" si="11"/>
      </c>
    </row>
    <row r="89" spans="2:17" s="32" customFormat="1" ht="12">
      <c r="B89" s="21">
        <v>68</v>
      </c>
      <c r="C89" s="33"/>
      <c r="D89" s="40"/>
      <c r="E89" s="35"/>
      <c r="F89" s="35"/>
      <c r="G89" s="36"/>
      <c r="H89" s="36"/>
      <c r="I89" s="36"/>
      <c r="J89" s="36"/>
      <c r="K89" s="36"/>
      <c r="L89" s="37">
        <f t="shared" si="6"/>
      </c>
      <c r="M89" s="104">
        <f t="shared" si="7"/>
      </c>
      <c r="N89" s="45">
        <f t="shared" si="8"/>
      </c>
      <c r="O89" s="37">
        <f t="shared" si="9"/>
      </c>
      <c r="P89" s="104">
        <f t="shared" si="10"/>
      </c>
      <c r="Q89" s="45">
        <f t="shared" si="11"/>
      </c>
    </row>
    <row r="90" spans="2:17" s="32" customFormat="1" ht="12">
      <c r="B90" s="21">
        <v>69</v>
      </c>
      <c r="C90" s="33"/>
      <c r="D90" s="40"/>
      <c r="E90" s="35"/>
      <c r="F90" s="35"/>
      <c r="G90" s="36"/>
      <c r="H90" s="36"/>
      <c r="I90" s="36"/>
      <c r="J90" s="36"/>
      <c r="K90" s="36"/>
      <c r="L90" s="37">
        <f t="shared" si="6"/>
      </c>
      <c r="M90" s="104">
        <f t="shared" si="7"/>
      </c>
      <c r="N90" s="45">
        <f t="shared" si="8"/>
      </c>
      <c r="O90" s="37">
        <f t="shared" si="9"/>
      </c>
      <c r="P90" s="104">
        <f t="shared" si="10"/>
      </c>
      <c r="Q90" s="45">
        <f t="shared" si="11"/>
      </c>
    </row>
    <row r="91" spans="2:17" s="32" customFormat="1" ht="12">
      <c r="B91" s="21">
        <v>70</v>
      </c>
      <c r="C91" s="33"/>
      <c r="D91" s="40"/>
      <c r="E91" s="35"/>
      <c r="F91" s="35"/>
      <c r="G91" s="36"/>
      <c r="H91" s="36"/>
      <c r="I91" s="36"/>
      <c r="J91" s="36"/>
      <c r="K91" s="36"/>
      <c r="L91" s="37">
        <f t="shared" si="6"/>
      </c>
      <c r="M91" s="104">
        <f t="shared" si="7"/>
      </c>
      <c r="N91" s="45">
        <f t="shared" si="8"/>
      </c>
      <c r="O91" s="37">
        <f t="shared" si="9"/>
      </c>
      <c r="P91" s="104">
        <f t="shared" si="10"/>
      </c>
      <c r="Q91" s="45">
        <f t="shared" si="11"/>
      </c>
    </row>
    <row r="92" spans="2:17" s="32" customFormat="1" ht="12">
      <c r="B92" s="21">
        <v>71</v>
      </c>
      <c r="C92" s="33"/>
      <c r="D92" s="40"/>
      <c r="E92" s="35"/>
      <c r="F92" s="35"/>
      <c r="G92" s="36"/>
      <c r="H92" s="36"/>
      <c r="I92" s="36"/>
      <c r="J92" s="36"/>
      <c r="K92" s="36"/>
      <c r="L92" s="37">
        <f t="shared" si="6"/>
      </c>
      <c r="M92" s="104">
        <f t="shared" si="7"/>
      </c>
      <c r="N92" s="45">
        <f t="shared" si="8"/>
      </c>
      <c r="O92" s="37">
        <f t="shared" si="9"/>
      </c>
      <c r="P92" s="104">
        <f t="shared" si="10"/>
      </c>
      <c r="Q92" s="45">
        <f t="shared" si="11"/>
      </c>
    </row>
    <row r="93" spans="2:17" s="32" customFormat="1" ht="12">
      <c r="B93" s="21">
        <v>72</v>
      </c>
      <c r="C93" s="33"/>
      <c r="D93" s="40"/>
      <c r="E93" s="35"/>
      <c r="F93" s="35"/>
      <c r="G93" s="36"/>
      <c r="H93" s="36"/>
      <c r="I93" s="36"/>
      <c r="J93" s="36"/>
      <c r="K93" s="36"/>
      <c r="L93" s="37">
        <f t="shared" si="6"/>
      </c>
      <c r="M93" s="104">
        <f t="shared" si="7"/>
      </c>
      <c r="N93" s="45">
        <f t="shared" si="8"/>
      </c>
      <c r="O93" s="37">
        <f t="shared" si="9"/>
      </c>
      <c r="P93" s="104">
        <f t="shared" si="10"/>
      </c>
      <c r="Q93" s="45">
        <f t="shared" si="11"/>
      </c>
    </row>
    <row r="94" spans="2:17" s="32" customFormat="1" ht="12">
      <c r="B94" s="21">
        <v>73</v>
      </c>
      <c r="C94" s="33"/>
      <c r="D94" s="40"/>
      <c r="E94" s="35"/>
      <c r="F94" s="35"/>
      <c r="G94" s="36"/>
      <c r="H94" s="36"/>
      <c r="I94" s="36"/>
      <c r="J94" s="36"/>
      <c r="K94" s="36"/>
      <c r="L94" s="37">
        <f t="shared" si="6"/>
      </c>
      <c r="M94" s="104">
        <f t="shared" si="7"/>
      </c>
      <c r="N94" s="45">
        <f t="shared" si="8"/>
      </c>
      <c r="O94" s="37">
        <f t="shared" si="9"/>
      </c>
      <c r="P94" s="104">
        <f t="shared" si="10"/>
      </c>
      <c r="Q94" s="45">
        <f t="shared" si="11"/>
      </c>
    </row>
    <row r="95" spans="2:17" s="32" customFormat="1" ht="12">
      <c r="B95" s="21">
        <v>74</v>
      </c>
      <c r="C95" s="33"/>
      <c r="D95" s="40"/>
      <c r="E95" s="35"/>
      <c r="F95" s="35"/>
      <c r="G95" s="36"/>
      <c r="H95" s="36"/>
      <c r="I95" s="36"/>
      <c r="J95" s="36"/>
      <c r="K95" s="36"/>
      <c r="L95" s="37">
        <f t="shared" si="6"/>
      </c>
      <c r="M95" s="104">
        <f t="shared" si="7"/>
      </c>
      <c r="N95" s="45">
        <f t="shared" si="8"/>
      </c>
      <c r="O95" s="37">
        <f t="shared" si="9"/>
      </c>
      <c r="P95" s="104">
        <f t="shared" si="10"/>
      </c>
      <c r="Q95" s="45">
        <f t="shared" si="11"/>
      </c>
    </row>
    <row r="96" spans="2:17" s="32" customFormat="1" ht="12">
      <c r="B96" s="21">
        <v>75</v>
      </c>
      <c r="C96" s="33"/>
      <c r="D96" s="40"/>
      <c r="E96" s="35"/>
      <c r="F96" s="35"/>
      <c r="G96" s="36"/>
      <c r="H96" s="36"/>
      <c r="I96" s="36"/>
      <c r="J96" s="36"/>
      <c r="K96" s="36"/>
      <c r="L96" s="37">
        <f t="shared" si="6"/>
      </c>
      <c r="M96" s="104">
        <f t="shared" si="7"/>
      </c>
      <c r="N96" s="45">
        <f t="shared" si="8"/>
      </c>
      <c r="O96" s="37">
        <f t="shared" si="9"/>
      </c>
      <c r="P96" s="104">
        <f t="shared" si="10"/>
      </c>
      <c r="Q96" s="45">
        <f t="shared" si="11"/>
      </c>
    </row>
    <row r="97" spans="2:17" s="32" customFormat="1" ht="12">
      <c r="B97" s="21">
        <v>76</v>
      </c>
      <c r="C97" s="33"/>
      <c r="D97" s="40"/>
      <c r="E97" s="35"/>
      <c r="F97" s="35"/>
      <c r="G97" s="36"/>
      <c r="H97" s="36"/>
      <c r="I97" s="36"/>
      <c r="J97" s="36"/>
      <c r="K97" s="36"/>
      <c r="L97" s="37">
        <f t="shared" si="6"/>
      </c>
      <c r="M97" s="104">
        <f t="shared" si="7"/>
      </c>
      <c r="N97" s="45">
        <f t="shared" si="8"/>
      </c>
      <c r="O97" s="37">
        <f t="shared" si="9"/>
      </c>
      <c r="P97" s="104">
        <f t="shared" si="10"/>
      </c>
      <c r="Q97" s="45">
        <f t="shared" si="11"/>
      </c>
    </row>
    <row r="98" spans="2:17" s="32" customFormat="1" ht="12">
      <c r="B98" s="21">
        <v>77</v>
      </c>
      <c r="C98" s="33"/>
      <c r="D98" s="40"/>
      <c r="E98" s="35"/>
      <c r="F98" s="35"/>
      <c r="G98" s="36"/>
      <c r="H98" s="36"/>
      <c r="I98" s="36"/>
      <c r="J98" s="36"/>
      <c r="K98" s="36"/>
      <c r="L98" s="37">
        <f t="shared" si="6"/>
      </c>
      <c r="M98" s="104">
        <f t="shared" si="7"/>
      </c>
      <c r="N98" s="45">
        <f t="shared" si="8"/>
      </c>
      <c r="O98" s="37">
        <f t="shared" si="9"/>
      </c>
      <c r="P98" s="104">
        <f t="shared" si="10"/>
      </c>
      <c r="Q98" s="45">
        <f t="shared" si="11"/>
      </c>
    </row>
    <row r="99" spans="2:17" s="32" customFormat="1" ht="12">
      <c r="B99" s="21">
        <v>78</v>
      </c>
      <c r="C99" s="33"/>
      <c r="D99" s="40"/>
      <c r="E99" s="35"/>
      <c r="F99" s="35"/>
      <c r="G99" s="36"/>
      <c r="H99" s="36"/>
      <c r="I99" s="36"/>
      <c r="J99" s="36"/>
      <c r="K99" s="36"/>
      <c r="L99" s="37">
        <f t="shared" si="6"/>
      </c>
      <c r="M99" s="104">
        <f t="shared" si="7"/>
      </c>
      <c r="N99" s="45">
        <f t="shared" si="8"/>
      </c>
      <c r="O99" s="37">
        <f t="shared" si="9"/>
      </c>
      <c r="P99" s="104">
        <f t="shared" si="10"/>
      </c>
      <c r="Q99" s="45">
        <f t="shared" si="11"/>
      </c>
    </row>
    <row r="100" spans="2:17" s="32" customFormat="1" ht="12">
      <c r="B100" s="21">
        <v>79</v>
      </c>
      <c r="C100" s="33"/>
      <c r="D100" s="40"/>
      <c r="E100" s="35"/>
      <c r="F100" s="35"/>
      <c r="G100" s="36"/>
      <c r="H100" s="36"/>
      <c r="I100" s="36"/>
      <c r="J100" s="36"/>
      <c r="K100" s="36"/>
      <c r="L100" s="37">
        <f t="shared" si="6"/>
      </c>
      <c r="M100" s="104">
        <f t="shared" si="7"/>
      </c>
      <c r="N100" s="45">
        <f t="shared" si="8"/>
      </c>
      <c r="O100" s="37">
        <f t="shared" si="9"/>
      </c>
      <c r="P100" s="104">
        <f t="shared" si="10"/>
      </c>
      <c r="Q100" s="45">
        <f t="shared" si="11"/>
      </c>
    </row>
    <row r="101" spans="2:17" s="32" customFormat="1" ht="12">
      <c r="B101" s="21">
        <v>80</v>
      </c>
      <c r="C101" s="33"/>
      <c r="D101" s="40"/>
      <c r="E101" s="35"/>
      <c r="F101" s="35"/>
      <c r="G101" s="36"/>
      <c r="H101" s="36"/>
      <c r="I101" s="36"/>
      <c r="J101" s="36"/>
      <c r="K101" s="36"/>
      <c r="L101" s="37">
        <f t="shared" si="6"/>
      </c>
      <c r="M101" s="104">
        <f t="shared" si="7"/>
      </c>
      <c r="N101" s="45">
        <f t="shared" si="8"/>
      </c>
      <c r="O101" s="37">
        <f t="shared" si="9"/>
      </c>
      <c r="P101" s="104">
        <f t="shared" si="10"/>
      </c>
      <c r="Q101" s="45">
        <f t="shared" si="11"/>
      </c>
    </row>
    <row r="102" spans="2:17" s="32" customFormat="1" ht="12">
      <c r="B102" s="21">
        <v>81</v>
      </c>
      <c r="C102" s="33"/>
      <c r="D102" s="40"/>
      <c r="E102" s="35"/>
      <c r="F102" s="35"/>
      <c r="G102" s="36"/>
      <c r="H102" s="36"/>
      <c r="I102" s="36"/>
      <c r="J102" s="36"/>
      <c r="K102" s="36"/>
      <c r="L102" s="37">
        <f t="shared" si="6"/>
      </c>
      <c r="M102" s="104">
        <f t="shared" si="7"/>
      </c>
      <c r="N102" s="45">
        <f t="shared" si="8"/>
      </c>
      <c r="O102" s="37">
        <f t="shared" si="9"/>
      </c>
      <c r="P102" s="104">
        <f t="shared" si="10"/>
      </c>
      <c r="Q102" s="45">
        <f t="shared" si="11"/>
      </c>
    </row>
    <row r="103" spans="2:17" s="32" customFormat="1" ht="12">
      <c r="B103" s="21">
        <v>82</v>
      </c>
      <c r="C103" s="33"/>
      <c r="D103" s="40"/>
      <c r="E103" s="35"/>
      <c r="F103" s="35"/>
      <c r="G103" s="36"/>
      <c r="H103" s="36"/>
      <c r="I103" s="36"/>
      <c r="J103" s="36"/>
      <c r="K103" s="36"/>
      <c r="L103" s="37">
        <f t="shared" si="6"/>
      </c>
      <c r="M103" s="104">
        <f t="shared" si="7"/>
      </c>
      <c r="N103" s="45">
        <f t="shared" si="8"/>
      </c>
      <c r="O103" s="37">
        <f t="shared" si="9"/>
      </c>
      <c r="P103" s="104">
        <f t="shared" si="10"/>
      </c>
      <c r="Q103" s="45">
        <f t="shared" si="11"/>
      </c>
    </row>
    <row r="104" spans="2:17" s="32" customFormat="1" ht="12">
      <c r="B104" s="21">
        <v>83</v>
      </c>
      <c r="C104" s="33"/>
      <c r="D104" s="40"/>
      <c r="E104" s="35"/>
      <c r="F104" s="35"/>
      <c r="G104" s="36"/>
      <c r="H104" s="36"/>
      <c r="I104" s="36"/>
      <c r="J104" s="36"/>
      <c r="K104" s="36"/>
      <c r="L104" s="37">
        <f t="shared" si="6"/>
      </c>
      <c r="M104" s="104">
        <f t="shared" si="7"/>
      </c>
      <c r="N104" s="45">
        <f t="shared" si="8"/>
      </c>
      <c r="O104" s="37">
        <f t="shared" si="9"/>
      </c>
      <c r="P104" s="104">
        <f t="shared" si="10"/>
      </c>
      <c r="Q104" s="45">
        <f t="shared" si="11"/>
      </c>
    </row>
    <row r="105" spans="2:17" s="32" customFormat="1" ht="12">
      <c r="B105" s="21">
        <v>84</v>
      </c>
      <c r="C105" s="33"/>
      <c r="D105" s="40"/>
      <c r="E105" s="35"/>
      <c r="F105" s="35"/>
      <c r="G105" s="36"/>
      <c r="H105" s="36"/>
      <c r="I105" s="36"/>
      <c r="J105" s="36"/>
      <c r="K105" s="36"/>
      <c r="L105" s="37">
        <f t="shared" si="6"/>
      </c>
      <c r="M105" s="104">
        <f t="shared" si="7"/>
      </c>
      <c r="N105" s="45">
        <f t="shared" si="8"/>
      </c>
      <c r="O105" s="37">
        <f t="shared" si="9"/>
      </c>
      <c r="P105" s="104">
        <f t="shared" si="10"/>
      </c>
      <c r="Q105" s="45">
        <f t="shared" si="11"/>
      </c>
    </row>
    <row r="106" spans="2:17" s="32" customFormat="1" ht="12">
      <c r="B106" s="21">
        <v>85</v>
      </c>
      <c r="C106" s="33"/>
      <c r="D106" s="40"/>
      <c r="E106" s="35"/>
      <c r="F106" s="35"/>
      <c r="G106" s="36"/>
      <c r="H106" s="36"/>
      <c r="I106" s="36"/>
      <c r="J106" s="36"/>
      <c r="K106" s="36"/>
      <c r="L106" s="37">
        <f t="shared" si="6"/>
      </c>
      <c r="M106" s="104">
        <f t="shared" si="7"/>
      </c>
      <c r="N106" s="45">
        <f t="shared" si="8"/>
      </c>
      <c r="O106" s="37">
        <f t="shared" si="9"/>
      </c>
      <c r="P106" s="104">
        <f t="shared" si="10"/>
      </c>
      <c r="Q106" s="45">
        <f t="shared" si="11"/>
      </c>
    </row>
    <row r="107" spans="2:17" s="32" customFormat="1" ht="12">
      <c r="B107" s="21">
        <v>86</v>
      </c>
      <c r="C107" s="33"/>
      <c r="D107" s="40"/>
      <c r="E107" s="35"/>
      <c r="F107" s="35"/>
      <c r="G107" s="36"/>
      <c r="H107" s="36"/>
      <c r="I107" s="36"/>
      <c r="J107" s="36"/>
      <c r="K107" s="36"/>
      <c r="L107" s="37">
        <f t="shared" si="6"/>
      </c>
      <c r="M107" s="104">
        <f t="shared" si="7"/>
      </c>
      <c r="N107" s="45">
        <f t="shared" si="8"/>
      </c>
      <c r="O107" s="37">
        <f t="shared" si="9"/>
      </c>
      <c r="P107" s="104">
        <f t="shared" si="10"/>
      </c>
      <c r="Q107" s="45">
        <f t="shared" si="11"/>
      </c>
    </row>
    <row r="108" spans="2:17" s="32" customFormat="1" ht="12">
      <c r="B108" s="21">
        <v>87</v>
      </c>
      <c r="C108" s="33"/>
      <c r="D108" s="40"/>
      <c r="E108" s="35"/>
      <c r="F108" s="35"/>
      <c r="G108" s="36"/>
      <c r="H108" s="36"/>
      <c r="I108" s="36"/>
      <c r="J108" s="36"/>
      <c r="K108" s="36"/>
      <c r="L108" s="37">
        <f t="shared" si="6"/>
      </c>
      <c r="M108" s="104">
        <f t="shared" si="7"/>
      </c>
      <c r="N108" s="45">
        <f t="shared" si="8"/>
      </c>
      <c r="O108" s="37">
        <f t="shared" si="9"/>
      </c>
      <c r="P108" s="104">
        <f t="shared" si="10"/>
      </c>
      <c r="Q108" s="45">
        <f t="shared" si="11"/>
      </c>
    </row>
    <row r="109" spans="2:17" s="32" customFormat="1" ht="12">
      <c r="B109" s="21">
        <v>88</v>
      </c>
      <c r="C109" s="33"/>
      <c r="D109" s="40"/>
      <c r="E109" s="35"/>
      <c r="F109" s="35"/>
      <c r="G109" s="36"/>
      <c r="H109" s="36"/>
      <c r="I109" s="36"/>
      <c r="J109" s="36"/>
      <c r="K109" s="36"/>
      <c r="L109" s="37">
        <f t="shared" si="6"/>
      </c>
      <c r="M109" s="104">
        <f t="shared" si="7"/>
      </c>
      <c r="N109" s="45">
        <f t="shared" si="8"/>
      </c>
      <c r="O109" s="37">
        <f t="shared" si="9"/>
      </c>
      <c r="P109" s="104">
        <f t="shared" si="10"/>
      </c>
      <c r="Q109" s="45">
        <f t="shared" si="11"/>
      </c>
    </row>
    <row r="110" spans="2:17" s="32" customFormat="1" ht="12">
      <c r="B110" s="21">
        <v>89</v>
      </c>
      <c r="C110" s="33"/>
      <c r="D110" s="40"/>
      <c r="E110" s="35"/>
      <c r="F110" s="35"/>
      <c r="G110" s="36"/>
      <c r="H110" s="36"/>
      <c r="I110" s="36"/>
      <c r="J110" s="36"/>
      <c r="K110" s="36"/>
      <c r="L110" s="37">
        <f t="shared" si="6"/>
      </c>
      <c r="M110" s="104">
        <f t="shared" si="7"/>
      </c>
      <c r="N110" s="45">
        <f t="shared" si="8"/>
      </c>
      <c r="O110" s="37">
        <f t="shared" si="9"/>
      </c>
      <c r="P110" s="104">
        <f t="shared" si="10"/>
      </c>
      <c r="Q110" s="45">
        <f t="shared" si="11"/>
      </c>
    </row>
    <row r="111" spans="2:17" s="32" customFormat="1" ht="12">
      <c r="B111" s="21">
        <v>90</v>
      </c>
      <c r="C111" s="33"/>
      <c r="D111" s="40"/>
      <c r="E111" s="35"/>
      <c r="F111" s="35"/>
      <c r="G111" s="36"/>
      <c r="H111" s="36"/>
      <c r="I111" s="36"/>
      <c r="J111" s="36"/>
      <c r="K111" s="36"/>
      <c r="L111" s="37">
        <f t="shared" si="6"/>
      </c>
      <c r="M111" s="104">
        <f t="shared" si="7"/>
      </c>
      <c r="N111" s="45">
        <f t="shared" si="8"/>
      </c>
      <c r="O111" s="37">
        <f t="shared" si="9"/>
      </c>
      <c r="P111" s="104">
        <f t="shared" si="10"/>
      </c>
      <c r="Q111" s="45">
        <f t="shared" si="11"/>
      </c>
    </row>
    <row r="112" spans="2:17" s="32" customFormat="1" ht="12">
      <c r="B112" s="21">
        <v>91</v>
      </c>
      <c r="C112" s="33"/>
      <c r="D112" s="40"/>
      <c r="E112" s="35"/>
      <c r="F112" s="35"/>
      <c r="G112" s="36"/>
      <c r="H112" s="36"/>
      <c r="I112" s="36"/>
      <c r="J112" s="36"/>
      <c r="K112" s="36"/>
      <c r="L112" s="37">
        <f t="shared" si="6"/>
      </c>
      <c r="M112" s="104">
        <f t="shared" si="7"/>
      </c>
      <c r="N112" s="45">
        <f t="shared" si="8"/>
      </c>
      <c r="O112" s="37">
        <f t="shared" si="9"/>
      </c>
      <c r="P112" s="104">
        <f t="shared" si="10"/>
      </c>
      <c r="Q112" s="45">
        <f t="shared" si="11"/>
      </c>
    </row>
    <row r="113" spans="2:17" s="32" customFormat="1" ht="12">
      <c r="B113" s="21">
        <v>92</v>
      </c>
      <c r="C113" s="33"/>
      <c r="D113" s="40"/>
      <c r="E113" s="35"/>
      <c r="F113" s="35"/>
      <c r="G113" s="36"/>
      <c r="H113" s="36"/>
      <c r="I113" s="36"/>
      <c r="J113" s="36"/>
      <c r="K113" s="36"/>
      <c r="L113" s="37">
        <f t="shared" si="6"/>
      </c>
      <c r="M113" s="104">
        <f t="shared" si="7"/>
      </c>
      <c r="N113" s="45">
        <f t="shared" si="8"/>
      </c>
      <c r="O113" s="37">
        <f t="shared" si="9"/>
      </c>
      <c r="P113" s="104">
        <f t="shared" si="10"/>
      </c>
      <c r="Q113" s="45">
        <f t="shared" si="11"/>
      </c>
    </row>
    <row r="114" spans="2:17" s="32" customFormat="1" ht="12">
      <c r="B114" s="21">
        <v>93</v>
      </c>
      <c r="C114" s="33"/>
      <c r="D114" s="40"/>
      <c r="E114" s="35"/>
      <c r="F114" s="35"/>
      <c r="G114" s="36"/>
      <c r="H114" s="36"/>
      <c r="I114" s="36"/>
      <c r="J114" s="36"/>
      <c r="K114" s="36"/>
      <c r="L114" s="37">
        <f t="shared" si="6"/>
      </c>
      <c r="M114" s="104">
        <f t="shared" si="7"/>
      </c>
      <c r="N114" s="45">
        <f t="shared" si="8"/>
      </c>
      <c r="O114" s="37">
        <f t="shared" si="9"/>
      </c>
      <c r="P114" s="104">
        <f t="shared" si="10"/>
      </c>
      <c r="Q114" s="45">
        <f t="shared" si="11"/>
      </c>
    </row>
    <row r="115" spans="2:17" s="32" customFormat="1" ht="12">
      <c r="B115" s="21">
        <v>94</v>
      </c>
      <c r="C115" s="33"/>
      <c r="D115" s="40"/>
      <c r="E115" s="35"/>
      <c r="F115" s="35"/>
      <c r="G115" s="36"/>
      <c r="H115" s="36"/>
      <c r="I115" s="36"/>
      <c r="J115" s="36"/>
      <c r="K115" s="36"/>
      <c r="L115" s="37">
        <f t="shared" si="6"/>
      </c>
      <c r="M115" s="104">
        <f t="shared" si="7"/>
      </c>
      <c r="N115" s="45">
        <f t="shared" si="8"/>
      </c>
      <c r="O115" s="37">
        <f t="shared" si="9"/>
      </c>
      <c r="P115" s="104">
        <f t="shared" si="10"/>
      </c>
      <c r="Q115" s="45">
        <f t="shared" si="11"/>
      </c>
    </row>
    <row r="116" spans="2:17" s="32" customFormat="1" ht="12">
      <c r="B116" s="21">
        <v>95</v>
      </c>
      <c r="C116" s="33"/>
      <c r="D116" s="40"/>
      <c r="E116" s="35"/>
      <c r="F116" s="35"/>
      <c r="G116" s="36"/>
      <c r="H116" s="36"/>
      <c r="I116" s="36"/>
      <c r="J116" s="36"/>
      <c r="K116" s="36"/>
      <c r="L116" s="37">
        <f t="shared" si="6"/>
      </c>
      <c r="M116" s="104">
        <f t="shared" si="7"/>
      </c>
      <c r="N116" s="45">
        <f t="shared" si="8"/>
      </c>
      <c r="O116" s="37">
        <f t="shared" si="9"/>
      </c>
      <c r="P116" s="104">
        <f t="shared" si="10"/>
      </c>
      <c r="Q116" s="45">
        <f t="shared" si="11"/>
      </c>
    </row>
    <row r="117" spans="2:17" s="32" customFormat="1" ht="12">
      <c r="B117" s="21">
        <v>96</v>
      </c>
      <c r="C117" s="33"/>
      <c r="D117" s="40"/>
      <c r="E117" s="35"/>
      <c r="F117" s="35"/>
      <c r="G117" s="36"/>
      <c r="H117" s="36"/>
      <c r="I117" s="36"/>
      <c r="J117" s="36"/>
      <c r="K117" s="36"/>
      <c r="L117" s="37">
        <f t="shared" si="6"/>
      </c>
      <c r="M117" s="104">
        <f t="shared" si="7"/>
      </c>
      <c r="N117" s="45">
        <f t="shared" si="8"/>
      </c>
      <c r="O117" s="37">
        <f t="shared" si="9"/>
      </c>
      <c r="P117" s="104">
        <f t="shared" si="10"/>
      </c>
      <c r="Q117" s="45">
        <f t="shared" si="11"/>
      </c>
    </row>
    <row r="118" spans="2:17" s="32" customFormat="1" ht="12">
      <c r="B118" s="21">
        <v>97</v>
      </c>
      <c r="C118" s="33"/>
      <c r="D118" s="40"/>
      <c r="E118" s="35"/>
      <c r="F118" s="35"/>
      <c r="G118" s="36"/>
      <c r="H118" s="36"/>
      <c r="I118" s="36"/>
      <c r="J118" s="36"/>
      <c r="K118" s="36"/>
      <c r="L118" s="37">
        <f t="shared" si="6"/>
      </c>
      <c r="M118" s="104">
        <f t="shared" si="7"/>
      </c>
      <c r="N118" s="45">
        <f t="shared" si="8"/>
      </c>
      <c r="O118" s="37">
        <f t="shared" si="9"/>
      </c>
      <c r="P118" s="104">
        <f t="shared" si="10"/>
      </c>
      <c r="Q118" s="45">
        <f t="shared" si="11"/>
      </c>
    </row>
    <row r="119" spans="2:17" s="32" customFormat="1" ht="12">
      <c r="B119" s="21">
        <v>98</v>
      </c>
      <c r="C119" s="33"/>
      <c r="D119" s="40"/>
      <c r="E119" s="35"/>
      <c r="F119" s="35"/>
      <c r="G119" s="36"/>
      <c r="H119" s="36"/>
      <c r="I119" s="36"/>
      <c r="J119" s="36"/>
      <c r="K119" s="36"/>
      <c r="L119" s="37">
        <f t="shared" si="6"/>
      </c>
      <c r="M119" s="104">
        <f t="shared" si="7"/>
      </c>
      <c r="N119" s="45">
        <f t="shared" si="8"/>
      </c>
      <c r="O119" s="37">
        <f t="shared" si="9"/>
      </c>
      <c r="P119" s="104">
        <f t="shared" si="10"/>
      </c>
      <c r="Q119" s="45">
        <f t="shared" si="11"/>
      </c>
    </row>
    <row r="120" spans="2:17" s="32" customFormat="1" ht="12">
      <c r="B120" s="21">
        <v>99</v>
      </c>
      <c r="C120" s="33"/>
      <c r="D120" s="40"/>
      <c r="E120" s="35"/>
      <c r="F120" s="35"/>
      <c r="G120" s="36"/>
      <c r="H120" s="36"/>
      <c r="I120" s="36"/>
      <c r="J120" s="36"/>
      <c r="K120" s="36"/>
      <c r="L120" s="37">
        <f t="shared" si="6"/>
      </c>
      <c r="M120" s="104">
        <f t="shared" si="7"/>
      </c>
      <c r="N120" s="45">
        <f t="shared" si="8"/>
      </c>
      <c r="O120" s="37">
        <f t="shared" si="9"/>
      </c>
      <c r="P120" s="104">
        <f t="shared" si="10"/>
      </c>
      <c r="Q120" s="45">
        <f t="shared" si="11"/>
      </c>
    </row>
    <row r="121" spans="2:17" s="32" customFormat="1" ht="12">
      <c r="B121" s="21">
        <v>100</v>
      </c>
      <c r="C121" s="33"/>
      <c r="D121" s="40"/>
      <c r="E121" s="35"/>
      <c r="F121" s="35"/>
      <c r="G121" s="36"/>
      <c r="H121" s="36"/>
      <c r="I121" s="36"/>
      <c r="J121" s="36"/>
      <c r="K121" s="36"/>
      <c r="L121" s="37">
        <f t="shared" si="6"/>
      </c>
      <c r="M121" s="104">
        <f t="shared" si="7"/>
      </c>
      <c r="N121" s="45">
        <f t="shared" si="8"/>
      </c>
      <c r="O121" s="37">
        <f t="shared" si="9"/>
      </c>
      <c r="P121" s="104">
        <f t="shared" si="10"/>
      </c>
      <c r="Q121" s="45">
        <f t="shared" si="11"/>
      </c>
    </row>
    <row r="122" spans="2:17" s="32" customFormat="1" ht="12">
      <c r="B122" s="21">
        <v>101</v>
      </c>
      <c r="C122" s="33"/>
      <c r="D122" s="40"/>
      <c r="E122" s="35"/>
      <c r="F122" s="35"/>
      <c r="G122" s="36"/>
      <c r="H122" s="36"/>
      <c r="I122" s="36"/>
      <c r="J122" s="36"/>
      <c r="K122" s="36"/>
      <c r="L122" s="37">
        <f t="shared" si="6"/>
      </c>
      <c r="M122" s="104">
        <f t="shared" si="7"/>
      </c>
      <c r="N122" s="45">
        <f t="shared" si="8"/>
      </c>
      <c r="O122" s="37">
        <f t="shared" si="9"/>
      </c>
      <c r="P122" s="104">
        <f t="shared" si="10"/>
      </c>
      <c r="Q122" s="45">
        <f t="shared" si="11"/>
      </c>
    </row>
    <row r="123" spans="2:17" s="32" customFormat="1" ht="12">
      <c r="B123" s="21">
        <v>102</v>
      </c>
      <c r="C123" s="33"/>
      <c r="D123" s="40"/>
      <c r="E123" s="35"/>
      <c r="F123" s="35"/>
      <c r="G123" s="36"/>
      <c r="H123" s="36"/>
      <c r="I123" s="36"/>
      <c r="J123" s="36"/>
      <c r="K123" s="36"/>
      <c r="L123" s="37">
        <f t="shared" si="6"/>
      </c>
      <c r="M123" s="104">
        <f t="shared" si="7"/>
      </c>
      <c r="N123" s="45">
        <f t="shared" si="8"/>
      </c>
      <c r="O123" s="37">
        <f t="shared" si="9"/>
      </c>
      <c r="P123" s="104">
        <f t="shared" si="10"/>
      </c>
      <c r="Q123" s="45">
        <f t="shared" si="11"/>
      </c>
    </row>
    <row r="124" spans="2:17" s="32" customFormat="1" ht="12">
      <c r="B124" s="21">
        <v>103</v>
      </c>
      <c r="C124" s="33"/>
      <c r="D124" s="40"/>
      <c r="E124" s="35"/>
      <c r="F124" s="35"/>
      <c r="G124" s="36"/>
      <c r="H124" s="36"/>
      <c r="I124" s="36"/>
      <c r="J124" s="36"/>
      <c r="K124" s="36"/>
      <c r="L124" s="37">
        <f t="shared" si="6"/>
      </c>
      <c r="M124" s="104">
        <f t="shared" si="7"/>
      </c>
      <c r="N124" s="45">
        <f t="shared" si="8"/>
      </c>
      <c r="O124" s="37">
        <f t="shared" si="9"/>
      </c>
      <c r="P124" s="104">
        <f t="shared" si="10"/>
      </c>
      <c r="Q124" s="45">
        <f t="shared" si="11"/>
      </c>
    </row>
    <row r="125" spans="2:17" s="32" customFormat="1" ht="12">
      <c r="B125" s="21">
        <v>104</v>
      </c>
      <c r="C125" s="33"/>
      <c r="D125" s="40"/>
      <c r="E125" s="35"/>
      <c r="F125" s="35"/>
      <c r="G125" s="36"/>
      <c r="H125" s="36"/>
      <c r="I125" s="36"/>
      <c r="J125" s="36"/>
      <c r="K125" s="36"/>
      <c r="L125" s="37">
        <f t="shared" si="6"/>
      </c>
      <c r="M125" s="104">
        <f t="shared" si="7"/>
      </c>
      <c r="N125" s="45">
        <f t="shared" si="8"/>
      </c>
      <c r="O125" s="37">
        <f t="shared" si="9"/>
      </c>
      <c r="P125" s="104">
        <f t="shared" si="10"/>
      </c>
      <c r="Q125" s="45">
        <f t="shared" si="11"/>
      </c>
    </row>
    <row r="126" spans="2:17" s="32" customFormat="1" ht="12">
      <c r="B126" s="21">
        <v>105</v>
      </c>
      <c r="C126" s="33"/>
      <c r="D126" s="40"/>
      <c r="E126" s="35"/>
      <c r="F126" s="35"/>
      <c r="G126" s="36"/>
      <c r="H126" s="36"/>
      <c r="I126" s="36"/>
      <c r="J126" s="36"/>
      <c r="K126" s="36"/>
      <c r="L126" s="37">
        <f t="shared" si="6"/>
      </c>
      <c r="M126" s="104">
        <f t="shared" si="7"/>
      </c>
      <c r="N126" s="45">
        <f t="shared" si="8"/>
      </c>
      <c r="O126" s="37">
        <f t="shared" si="9"/>
      </c>
      <c r="P126" s="104">
        <f t="shared" si="10"/>
      </c>
      <c r="Q126" s="45">
        <f t="shared" si="11"/>
      </c>
    </row>
    <row r="127" spans="2:17" s="32" customFormat="1" ht="12">
      <c r="B127" s="21">
        <v>106</v>
      </c>
      <c r="C127" s="33"/>
      <c r="D127" s="40"/>
      <c r="E127" s="35"/>
      <c r="F127" s="35"/>
      <c r="G127" s="36"/>
      <c r="H127" s="36"/>
      <c r="I127" s="36"/>
      <c r="J127" s="36"/>
      <c r="K127" s="36"/>
      <c r="L127" s="37">
        <f t="shared" si="6"/>
      </c>
      <c r="M127" s="104">
        <f t="shared" si="7"/>
      </c>
      <c r="N127" s="45">
        <f t="shared" si="8"/>
      </c>
      <c r="O127" s="37">
        <f t="shared" si="9"/>
      </c>
      <c r="P127" s="104">
        <f t="shared" si="10"/>
      </c>
      <c r="Q127" s="45">
        <f t="shared" si="11"/>
      </c>
    </row>
    <row r="128" spans="2:17" s="32" customFormat="1" ht="12">
      <c r="B128" s="21">
        <v>107</v>
      </c>
      <c r="C128" s="33"/>
      <c r="D128" s="40"/>
      <c r="E128" s="35"/>
      <c r="F128" s="35"/>
      <c r="G128" s="36"/>
      <c r="H128" s="36"/>
      <c r="I128" s="36"/>
      <c r="J128" s="36"/>
      <c r="K128" s="36"/>
      <c r="L128" s="37">
        <f t="shared" si="6"/>
      </c>
      <c r="M128" s="104">
        <f t="shared" si="7"/>
      </c>
      <c r="N128" s="45">
        <f t="shared" si="8"/>
      </c>
      <c r="O128" s="37">
        <f t="shared" si="9"/>
      </c>
      <c r="P128" s="104">
        <f t="shared" si="10"/>
      </c>
      <c r="Q128" s="45">
        <f t="shared" si="11"/>
      </c>
    </row>
    <row r="129" spans="2:17" s="32" customFormat="1" ht="12">
      <c r="B129" s="21">
        <v>108</v>
      </c>
      <c r="C129" s="33"/>
      <c r="D129" s="40"/>
      <c r="E129" s="35"/>
      <c r="F129" s="35"/>
      <c r="G129" s="36"/>
      <c r="H129" s="36"/>
      <c r="I129" s="36"/>
      <c r="J129" s="36"/>
      <c r="K129" s="36"/>
      <c r="L129" s="37">
        <f t="shared" si="6"/>
      </c>
      <c r="M129" s="104">
        <f t="shared" si="7"/>
      </c>
      <c r="N129" s="45">
        <f t="shared" si="8"/>
      </c>
      <c r="O129" s="37">
        <f t="shared" si="9"/>
      </c>
      <c r="P129" s="104">
        <f t="shared" si="10"/>
      </c>
      <c r="Q129" s="45">
        <f t="shared" si="11"/>
      </c>
    </row>
    <row r="130" spans="2:17" s="32" customFormat="1" ht="12">
      <c r="B130" s="21">
        <v>109</v>
      </c>
      <c r="C130" s="33"/>
      <c r="D130" s="40"/>
      <c r="E130" s="35"/>
      <c r="F130" s="35"/>
      <c r="G130" s="36"/>
      <c r="H130" s="36"/>
      <c r="I130" s="36"/>
      <c r="J130" s="36"/>
      <c r="K130" s="36"/>
      <c r="L130" s="37">
        <f t="shared" si="6"/>
      </c>
      <c r="M130" s="104">
        <f t="shared" si="7"/>
      </c>
      <c r="N130" s="45">
        <f t="shared" si="8"/>
      </c>
      <c r="O130" s="37">
        <f t="shared" si="9"/>
      </c>
      <c r="P130" s="104">
        <f t="shared" si="10"/>
      </c>
      <c r="Q130" s="45">
        <f t="shared" si="11"/>
      </c>
    </row>
    <row r="131" spans="2:17" s="32" customFormat="1" ht="12">
      <c r="B131" s="21">
        <v>110</v>
      </c>
      <c r="C131" s="33"/>
      <c r="D131" s="40"/>
      <c r="E131" s="35"/>
      <c r="F131" s="35"/>
      <c r="G131" s="36"/>
      <c r="H131" s="36"/>
      <c r="I131" s="36"/>
      <c r="J131" s="36"/>
      <c r="K131" s="36"/>
      <c r="L131" s="37">
        <f t="shared" si="6"/>
      </c>
      <c r="M131" s="104">
        <f t="shared" si="7"/>
      </c>
      <c r="N131" s="45">
        <f t="shared" si="8"/>
      </c>
      <c r="O131" s="37">
        <f t="shared" si="9"/>
      </c>
      <c r="P131" s="104">
        <f t="shared" si="10"/>
      </c>
      <c r="Q131" s="45">
        <f t="shared" si="11"/>
      </c>
    </row>
    <row r="132" spans="2:17" s="32" customFormat="1" ht="12">
      <c r="B132" s="21">
        <v>111</v>
      </c>
      <c r="C132" s="33"/>
      <c r="D132" s="40"/>
      <c r="E132" s="35"/>
      <c r="F132" s="35"/>
      <c r="G132" s="36"/>
      <c r="H132" s="36"/>
      <c r="I132" s="36"/>
      <c r="J132" s="36"/>
      <c r="K132" s="36"/>
      <c r="L132" s="37">
        <f t="shared" si="6"/>
      </c>
      <c r="M132" s="104">
        <f t="shared" si="7"/>
      </c>
      <c r="N132" s="45">
        <f t="shared" si="8"/>
      </c>
      <c r="O132" s="37">
        <f t="shared" si="9"/>
      </c>
      <c r="P132" s="104">
        <f t="shared" si="10"/>
      </c>
      <c r="Q132" s="45">
        <f t="shared" si="11"/>
      </c>
    </row>
    <row r="133" spans="2:17" s="32" customFormat="1" ht="12">
      <c r="B133" s="21">
        <v>112</v>
      </c>
      <c r="C133" s="33"/>
      <c r="D133" s="40"/>
      <c r="E133" s="35"/>
      <c r="F133" s="35"/>
      <c r="G133" s="36"/>
      <c r="H133" s="36"/>
      <c r="I133" s="36"/>
      <c r="J133" s="36"/>
      <c r="K133" s="36"/>
      <c r="L133" s="37">
        <f t="shared" si="6"/>
      </c>
      <c r="M133" s="104">
        <f t="shared" si="7"/>
      </c>
      <c r="N133" s="45">
        <f t="shared" si="8"/>
      </c>
      <c r="O133" s="37">
        <f t="shared" si="9"/>
      </c>
      <c r="P133" s="104">
        <f t="shared" si="10"/>
      </c>
      <c r="Q133" s="45">
        <f t="shared" si="11"/>
      </c>
    </row>
    <row r="134" spans="2:17" s="32" customFormat="1" ht="12">
      <c r="B134" s="21">
        <v>113</v>
      </c>
      <c r="C134" s="33"/>
      <c r="D134" s="40"/>
      <c r="E134" s="35"/>
      <c r="F134" s="35"/>
      <c r="G134" s="36"/>
      <c r="H134" s="36"/>
      <c r="I134" s="36"/>
      <c r="J134" s="36"/>
      <c r="K134" s="36"/>
      <c r="L134" s="37">
        <f t="shared" si="6"/>
      </c>
      <c r="M134" s="104">
        <f t="shared" si="7"/>
      </c>
      <c r="N134" s="45">
        <f t="shared" si="8"/>
      </c>
      <c r="O134" s="37">
        <f t="shared" si="9"/>
      </c>
      <c r="P134" s="104">
        <f t="shared" si="10"/>
      </c>
      <c r="Q134" s="45">
        <f t="shared" si="11"/>
      </c>
    </row>
    <row r="135" spans="2:17" s="32" customFormat="1" ht="12">
      <c r="B135" s="21">
        <v>114</v>
      </c>
      <c r="C135" s="33"/>
      <c r="D135" s="40"/>
      <c r="E135" s="35"/>
      <c r="F135" s="35"/>
      <c r="G135" s="36"/>
      <c r="H135" s="36"/>
      <c r="I135" s="36"/>
      <c r="J135" s="36"/>
      <c r="K135" s="36"/>
      <c r="L135" s="37">
        <f t="shared" si="6"/>
      </c>
      <c r="M135" s="104">
        <f t="shared" si="7"/>
      </c>
      <c r="N135" s="45">
        <f t="shared" si="8"/>
      </c>
      <c r="O135" s="37">
        <f t="shared" si="9"/>
      </c>
      <c r="P135" s="104">
        <f t="shared" si="10"/>
      </c>
      <c r="Q135" s="45">
        <f t="shared" si="11"/>
      </c>
    </row>
    <row r="136" spans="2:17" s="32" customFormat="1" ht="12">
      <c r="B136" s="21">
        <v>115</v>
      </c>
      <c r="C136" s="33"/>
      <c r="D136" s="40"/>
      <c r="E136" s="35"/>
      <c r="F136" s="35"/>
      <c r="G136" s="36"/>
      <c r="H136" s="36"/>
      <c r="I136" s="36"/>
      <c r="J136" s="36"/>
      <c r="K136" s="36"/>
      <c r="L136" s="37">
        <f t="shared" si="6"/>
      </c>
      <c r="M136" s="104">
        <f t="shared" si="7"/>
      </c>
      <c r="N136" s="45">
        <f t="shared" si="8"/>
      </c>
      <c r="O136" s="37">
        <f t="shared" si="9"/>
      </c>
      <c r="P136" s="104">
        <f t="shared" si="10"/>
      </c>
      <c r="Q136" s="45">
        <f t="shared" si="11"/>
      </c>
    </row>
    <row r="137" spans="2:17" s="32" customFormat="1" ht="12">
      <c r="B137" s="21">
        <v>116</v>
      </c>
      <c r="C137" s="33"/>
      <c r="D137" s="40"/>
      <c r="E137" s="35"/>
      <c r="F137" s="35"/>
      <c r="G137" s="36"/>
      <c r="H137" s="36"/>
      <c r="I137" s="36"/>
      <c r="J137" s="36"/>
      <c r="K137" s="36"/>
      <c r="L137" s="37">
        <f t="shared" si="6"/>
      </c>
      <c r="M137" s="104">
        <f t="shared" si="7"/>
      </c>
      <c r="N137" s="45">
        <f t="shared" si="8"/>
      </c>
      <c r="O137" s="37">
        <f t="shared" si="9"/>
      </c>
      <c r="P137" s="104">
        <f t="shared" si="10"/>
      </c>
      <c r="Q137" s="45">
        <f t="shared" si="11"/>
      </c>
    </row>
    <row r="138" spans="2:17" s="32" customFormat="1" ht="12">
      <c r="B138" s="21">
        <v>117</v>
      </c>
      <c r="C138" s="33"/>
      <c r="D138" s="40"/>
      <c r="E138" s="35"/>
      <c r="F138" s="35"/>
      <c r="G138" s="36"/>
      <c r="H138" s="36"/>
      <c r="I138" s="36"/>
      <c r="J138" s="36"/>
      <c r="K138" s="36"/>
      <c r="L138" s="37">
        <f t="shared" si="6"/>
      </c>
      <c r="M138" s="104">
        <f t="shared" si="7"/>
      </c>
      <c r="N138" s="45">
        <f t="shared" si="8"/>
      </c>
      <c r="O138" s="37">
        <f t="shared" si="9"/>
      </c>
      <c r="P138" s="104">
        <f t="shared" si="10"/>
      </c>
      <c r="Q138" s="45">
        <f t="shared" si="11"/>
      </c>
    </row>
    <row r="139" spans="2:17" s="32" customFormat="1" ht="12">
      <c r="B139" s="21">
        <v>118</v>
      </c>
      <c r="C139" s="33"/>
      <c r="D139" s="40"/>
      <c r="E139" s="35"/>
      <c r="F139" s="35"/>
      <c r="G139" s="36"/>
      <c r="H139" s="36"/>
      <c r="I139" s="36"/>
      <c r="J139" s="36"/>
      <c r="K139" s="36"/>
      <c r="L139" s="37">
        <f t="shared" si="6"/>
      </c>
      <c r="M139" s="104">
        <f t="shared" si="7"/>
      </c>
      <c r="N139" s="45">
        <f t="shared" si="8"/>
      </c>
      <c r="O139" s="37">
        <f t="shared" si="9"/>
      </c>
      <c r="P139" s="104">
        <f t="shared" si="10"/>
      </c>
      <c r="Q139" s="45">
        <f t="shared" si="11"/>
      </c>
    </row>
    <row r="140" spans="2:17" s="32" customFormat="1" ht="12">
      <c r="B140" s="21">
        <v>119</v>
      </c>
      <c r="C140" s="33"/>
      <c r="D140" s="40"/>
      <c r="E140" s="35"/>
      <c r="F140" s="35"/>
      <c r="G140" s="36"/>
      <c r="H140" s="36"/>
      <c r="I140" s="36"/>
      <c r="J140" s="36"/>
      <c r="K140" s="36"/>
      <c r="L140" s="37">
        <f t="shared" si="6"/>
      </c>
      <c r="M140" s="104">
        <f t="shared" si="7"/>
      </c>
      <c r="N140" s="45">
        <f t="shared" si="8"/>
      </c>
      <c r="O140" s="37">
        <f t="shared" si="9"/>
      </c>
      <c r="P140" s="104">
        <f t="shared" si="10"/>
      </c>
      <c r="Q140" s="45">
        <f t="shared" si="11"/>
      </c>
    </row>
    <row r="141" spans="2:17" s="32" customFormat="1" ht="12">
      <c r="B141" s="21">
        <v>120</v>
      </c>
      <c r="C141" s="33"/>
      <c r="D141" s="40"/>
      <c r="E141" s="35"/>
      <c r="F141" s="35"/>
      <c r="G141" s="36"/>
      <c r="H141" s="36"/>
      <c r="I141" s="36"/>
      <c r="J141" s="36"/>
      <c r="K141" s="36"/>
      <c r="L141" s="37">
        <f t="shared" si="6"/>
      </c>
      <c r="M141" s="104">
        <f t="shared" si="7"/>
      </c>
      <c r="N141" s="45">
        <f t="shared" si="8"/>
      </c>
      <c r="O141" s="37">
        <f t="shared" si="9"/>
      </c>
      <c r="P141" s="104">
        <f t="shared" si="10"/>
      </c>
      <c r="Q141" s="45">
        <f t="shared" si="11"/>
      </c>
    </row>
    <row r="142" spans="2:17" s="32" customFormat="1" ht="12">
      <c r="B142" s="21">
        <v>121</v>
      </c>
      <c r="C142" s="33"/>
      <c r="D142" s="40"/>
      <c r="E142" s="35"/>
      <c r="F142" s="35"/>
      <c r="G142" s="36"/>
      <c r="H142" s="36"/>
      <c r="I142" s="36"/>
      <c r="J142" s="36"/>
      <c r="K142" s="36"/>
      <c r="L142" s="37">
        <f t="shared" si="6"/>
      </c>
      <c r="M142" s="104">
        <f t="shared" si="7"/>
      </c>
      <c r="N142" s="45">
        <f t="shared" si="8"/>
      </c>
      <c r="O142" s="37">
        <f t="shared" si="9"/>
      </c>
      <c r="P142" s="104">
        <f t="shared" si="10"/>
      </c>
      <c r="Q142" s="45">
        <f t="shared" si="11"/>
      </c>
    </row>
    <row r="143" spans="2:17" s="32" customFormat="1" ht="12">
      <c r="B143" s="21">
        <v>122</v>
      </c>
      <c r="C143" s="33"/>
      <c r="D143" s="40"/>
      <c r="E143" s="35"/>
      <c r="F143" s="35"/>
      <c r="G143" s="36"/>
      <c r="H143" s="36"/>
      <c r="I143" s="36"/>
      <c r="J143" s="36"/>
      <c r="K143" s="36"/>
      <c r="L143" s="37">
        <f t="shared" si="6"/>
      </c>
      <c r="M143" s="104">
        <f t="shared" si="7"/>
      </c>
      <c r="N143" s="45">
        <f t="shared" si="8"/>
      </c>
      <c r="O143" s="37">
        <f t="shared" si="9"/>
      </c>
      <c r="P143" s="104">
        <f t="shared" si="10"/>
      </c>
      <c r="Q143" s="45">
        <f t="shared" si="11"/>
      </c>
    </row>
    <row r="144" spans="2:17" s="32" customFormat="1" ht="12">
      <c r="B144" s="21">
        <v>123</v>
      </c>
      <c r="C144" s="33"/>
      <c r="D144" s="40"/>
      <c r="E144" s="35"/>
      <c r="F144" s="35"/>
      <c r="G144" s="36"/>
      <c r="H144" s="36"/>
      <c r="I144" s="36"/>
      <c r="J144" s="36"/>
      <c r="K144" s="36"/>
      <c r="L144" s="37">
        <f t="shared" si="6"/>
      </c>
      <c r="M144" s="104">
        <f t="shared" si="7"/>
      </c>
      <c r="N144" s="45">
        <f t="shared" si="8"/>
      </c>
      <c r="O144" s="37">
        <f t="shared" si="9"/>
      </c>
      <c r="P144" s="104">
        <f t="shared" si="10"/>
      </c>
      <c r="Q144" s="45">
        <f t="shared" si="11"/>
      </c>
    </row>
    <row r="145" spans="2:17" s="32" customFormat="1" ht="12">
      <c r="B145" s="21">
        <v>124</v>
      </c>
      <c r="C145" s="33"/>
      <c r="D145" s="40"/>
      <c r="E145" s="35"/>
      <c r="F145" s="35"/>
      <c r="G145" s="36"/>
      <c r="H145" s="36"/>
      <c r="I145" s="36"/>
      <c r="J145" s="36"/>
      <c r="K145" s="36"/>
      <c r="L145" s="37">
        <f t="shared" si="6"/>
      </c>
      <c r="M145" s="104">
        <f t="shared" si="7"/>
      </c>
      <c r="N145" s="45">
        <f t="shared" si="8"/>
      </c>
      <c r="O145" s="37">
        <f t="shared" si="9"/>
      </c>
      <c r="P145" s="104">
        <f t="shared" si="10"/>
      </c>
      <c r="Q145" s="45">
        <f t="shared" si="11"/>
      </c>
    </row>
    <row r="146" spans="2:17" s="32" customFormat="1" ht="12">
      <c r="B146" s="21">
        <v>125</v>
      </c>
      <c r="C146" s="33"/>
      <c r="D146" s="40"/>
      <c r="E146" s="35"/>
      <c r="F146" s="35"/>
      <c r="G146" s="36"/>
      <c r="H146" s="36"/>
      <c r="I146" s="36"/>
      <c r="J146" s="36"/>
      <c r="K146" s="36"/>
      <c r="L146" s="37">
        <f t="shared" si="6"/>
      </c>
      <c r="M146" s="104">
        <f t="shared" si="7"/>
      </c>
      <c r="N146" s="45">
        <f t="shared" si="8"/>
      </c>
      <c r="O146" s="37">
        <f t="shared" si="9"/>
      </c>
      <c r="P146" s="104">
        <f t="shared" si="10"/>
      </c>
      <c r="Q146" s="45">
        <f t="shared" si="11"/>
      </c>
    </row>
    <row r="147" spans="2:17" s="32" customFormat="1" ht="12">
      <c r="B147" s="21">
        <v>126</v>
      </c>
      <c r="C147" s="33"/>
      <c r="D147" s="40"/>
      <c r="E147" s="35"/>
      <c r="F147" s="35"/>
      <c r="G147" s="36"/>
      <c r="H147" s="36"/>
      <c r="I147" s="36"/>
      <c r="J147" s="36"/>
      <c r="K147" s="36"/>
      <c r="L147" s="37">
        <f t="shared" si="6"/>
      </c>
      <c r="M147" s="104">
        <f t="shared" si="7"/>
      </c>
      <c r="N147" s="45">
        <f t="shared" si="8"/>
      </c>
      <c r="O147" s="37">
        <f t="shared" si="9"/>
      </c>
      <c r="P147" s="104">
        <f t="shared" si="10"/>
      </c>
      <c r="Q147" s="45">
        <f t="shared" si="11"/>
      </c>
    </row>
    <row r="148" spans="2:17" s="32" customFormat="1" ht="12">
      <c r="B148" s="21">
        <v>127</v>
      </c>
      <c r="C148" s="33"/>
      <c r="D148" s="40"/>
      <c r="E148" s="35"/>
      <c r="F148" s="35"/>
      <c r="G148" s="36"/>
      <c r="H148" s="36"/>
      <c r="I148" s="36"/>
      <c r="J148" s="36"/>
      <c r="K148" s="36"/>
      <c r="L148" s="37">
        <f t="shared" si="6"/>
      </c>
      <c r="M148" s="104">
        <f t="shared" si="7"/>
      </c>
      <c r="N148" s="45">
        <f t="shared" si="8"/>
      </c>
      <c r="O148" s="37">
        <f t="shared" si="9"/>
      </c>
      <c r="P148" s="104">
        <f t="shared" si="10"/>
      </c>
      <c r="Q148" s="45">
        <f t="shared" si="11"/>
      </c>
    </row>
    <row r="149" spans="2:17" s="32" customFormat="1" ht="12">
      <c r="B149" s="21">
        <v>128</v>
      </c>
      <c r="C149" s="33"/>
      <c r="D149" s="40"/>
      <c r="E149" s="35"/>
      <c r="F149" s="35"/>
      <c r="G149" s="36"/>
      <c r="H149" s="36"/>
      <c r="I149" s="36"/>
      <c r="J149" s="36"/>
      <c r="K149" s="36"/>
      <c r="L149" s="37">
        <f t="shared" si="6"/>
      </c>
      <c r="M149" s="104">
        <f t="shared" si="7"/>
      </c>
      <c r="N149" s="45">
        <f t="shared" si="8"/>
      </c>
      <c r="O149" s="37">
        <f t="shared" si="9"/>
      </c>
      <c r="P149" s="104">
        <f t="shared" si="10"/>
      </c>
      <c r="Q149" s="45">
        <f t="shared" si="11"/>
      </c>
    </row>
    <row r="150" spans="2:17" s="32" customFormat="1" ht="12">
      <c r="B150" s="21">
        <v>129</v>
      </c>
      <c r="C150" s="33"/>
      <c r="D150" s="40"/>
      <c r="E150" s="35"/>
      <c r="F150" s="35"/>
      <c r="G150" s="36"/>
      <c r="H150" s="36"/>
      <c r="I150" s="36"/>
      <c r="J150" s="36"/>
      <c r="K150" s="36"/>
      <c r="L150" s="37">
        <f t="shared" si="6"/>
      </c>
      <c r="M150" s="104">
        <f t="shared" si="7"/>
      </c>
      <c r="N150" s="45">
        <f t="shared" si="8"/>
      </c>
      <c r="O150" s="37">
        <f t="shared" si="9"/>
      </c>
      <c r="P150" s="104">
        <f t="shared" si="10"/>
      </c>
      <c r="Q150" s="45">
        <f t="shared" si="11"/>
      </c>
    </row>
    <row r="151" spans="2:17" s="32" customFormat="1" ht="12">
      <c r="B151" s="21">
        <v>130</v>
      </c>
      <c r="C151" s="33"/>
      <c r="D151" s="40"/>
      <c r="E151" s="35"/>
      <c r="F151" s="35"/>
      <c r="G151" s="36"/>
      <c r="H151" s="36"/>
      <c r="I151" s="36"/>
      <c r="J151" s="36"/>
      <c r="K151" s="36"/>
      <c r="L151" s="37">
        <f aca="true" t="shared" si="12" ref="L151:L214">+IF(G151="","",IF(J151="",G151+90,""))</f>
      </c>
      <c r="M151" s="104">
        <f aca="true" t="shared" si="13" ref="M151:M214">+IF(L151="","",IF(N151="",IF((L151-20)&lt;$O$3,"注意",""),""))</f>
      </c>
      <c r="N151" s="45">
        <f aca="true" t="shared" si="14" ref="N151:N214">+IF(L151="","",IF(L151&lt;$O$3,"請求",""))</f>
      </c>
      <c r="O151" s="37">
        <f aca="true" t="shared" si="15" ref="O151:O214">+IF(G151="","",IF(K151="",G151+180,""))</f>
      </c>
      <c r="P151" s="104">
        <f aca="true" t="shared" si="16" ref="P151:P214">+IF(O151="","",IF(Q151="",IF((O151-20)&lt;$O$3,"注意",""),""))</f>
      </c>
      <c r="Q151" s="45">
        <f aca="true" t="shared" si="17" ref="Q151:Q214">+IF(O151="","",IF(O151&lt;$O$3,"請求",""))</f>
      </c>
    </row>
    <row r="152" spans="2:17" s="32" customFormat="1" ht="12">
      <c r="B152" s="21">
        <v>131</v>
      </c>
      <c r="C152" s="33"/>
      <c r="D152" s="40"/>
      <c r="E152" s="35"/>
      <c r="F152" s="35"/>
      <c r="G152" s="36"/>
      <c r="H152" s="36"/>
      <c r="I152" s="36"/>
      <c r="J152" s="36"/>
      <c r="K152" s="36"/>
      <c r="L152" s="37">
        <f t="shared" si="12"/>
      </c>
      <c r="M152" s="104">
        <f t="shared" si="13"/>
      </c>
      <c r="N152" s="45">
        <f t="shared" si="14"/>
      </c>
      <c r="O152" s="37">
        <f t="shared" si="15"/>
      </c>
      <c r="P152" s="104">
        <f t="shared" si="16"/>
      </c>
      <c r="Q152" s="45">
        <f t="shared" si="17"/>
      </c>
    </row>
    <row r="153" spans="2:17" s="32" customFormat="1" ht="12">
      <c r="B153" s="21">
        <v>132</v>
      </c>
      <c r="C153" s="33"/>
      <c r="D153" s="40"/>
      <c r="E153" s="35"/>
      <c r="F153" s="35"/>
      <c r="G153" s="36"/>
      <c r="H153" s="36"/>
      <c r="I153" s="36"/>
      <c r="J153" s="36"/>
      <c r="K153" s="36"/>
      <c r="L153" s="37">
        <f t="shared" si="12"/>
      </c>
      <c r="M153" s="104">
        <f t="shared" si="13"/>
      </c>
      <c r="N153" s="45">
        <f t="shared" si="14"/>
      </c>
      <c r="O153" s="37">
        <f t="shared" si="15"/>
      </c>
      <c r="P153" s="104">
        <f t="shared" si="16"/>
      </c>
      <c r="Q153" s="45">
        <f t="shared" si="17"/>
      </c>
    </row>
    <row r="154" spans="2:17" s="32" customFormat="1" ht="12">
      <c r="B154" s="21">
        <v>133</v>
      </c>
      <c r="C154" s="33"/>
      <c r="D154" s="40"/>
      <c r="E154" s="35"/>
      <c r="F154" s="35"/>
      <c r="G154" s="36"/>
      <c r="H154" s="36"/>
      <c r="I154" s="36"/>
      <c r="J154" s="36"/>
      <c r="K154" s="36"/>
      <c r="L154" s="37">
        <f t="shared" si="12"/>
      </c>
      <c r="M154" s="104">
        <f t="shared" si="13"/>
      </c>
      <c r="N154" s="45">
        <f t="shared" si="14"/>
      </c>
      <c r="O154" s="37">
        <f t="shared" si="15"/>
      </c>
      <c r="P154" s="104">
        <f t="shared" si="16"/>
      </c>
      <c r="Q154" s="45">
        <f t="shared" si="17"/>
      </c>
    </row>
    <row r="155" spans="2:17" s="32" customFormat="1" ht="12">
      <c r="B155" s="21">
        <v>134</v>
      </c>
      <c r="C155" s="33"/>
      <c r="D155" s="40"/>
      <c r="E155" s="35"/>
      <c r="F155" s="35"/>
      <c r="G155" s="36"/>
      <c r="H155" s="36"/>
      <c r="I155" s="36"/>
      <c r="J155" s="36"/>
      <c r="K155" s="36"/>
      <c r="L155" s="37">
        <f t="shared" si="12"/>
      </c>
      <c r="M155" s="104">
        <f t="shared" si="13"/>
      </c>
      <c r="N155" s="45">
        <f t="shared" si="14"/>
      </c>
      <c r="O155" s="37">
        <f t="shared" si="15"/>
      </c>
      <c r="P155" s="104">
        <f t="shared" si="16"/>
      </c>
      <c r="Q155" s="45">
        <f t="shared" si="17"/>
      </c>
    </row>
    <row r="156" spans="2:17" s="32" customFormat="1" ht="12">
      <c r="B156" s="21">
        <v>135</v>
      </c>
      <c r="C156" s="33"/>
      <c r="D156" s="40"/>
      <c r="E156" s="35"/>
      <c r="F156" s="35"/>
      <c r="G156" s="36"/>
      <c r="H156" s="36"/>
      <c r="I156" s="36"/>
      <c r="J156" s="36"/>
      <c r="K156" s="36"/>
      <c r="L156" s="37">
        <f t="shared" si="12"/>
      </c>
      <c r="M156" s="104">
        <f t="shared" si="13"/>
      </c>
      <c r="N156" s="45">
        <f t="shared" si="14"/>
      </c>
      <c r="O156" s="37">
        <f t="shared" si="15"/>
      </c>
      <c r="P156" s="104">
        <f t="shared" si="16"/>
      </c>
      <c r="Q156" s="45">
        <f t="shared" si="17"/>
      </c>
    </row>
    <row r="157" spans="2:17" s="32" customFormat="1" ht="12">
      <c r="B157" s="21">
        <v>136</v>
      </c>
      <c r="C157" s="33"/>
      <c r="D157" s="40"/>
      <c r="E157" s="35"/>
      <c r="F157" s="35"/>
      <c r="G157" s="36"/>
      <c r="H157" s="36"/>
      <c r="I157" s="36"/>
      <c r="J157" s="36"/>
      <c r="K157" s="36"/>
      <c r="L157" s="37">
        <f t="shared" si="12"/>
      </c>
      <c r="M157" s="104">
        <f t="shared" si="13"/>
      </c>
      <c r="N157" s="45">
        <f t="shared" si="14"/>
      </c>
      <c r="O157" s="37">
        <f t="shared" si="15"/>
      </c>
      <c r="P157" s="104">
        <f t="shared" si="16"/>
      </c>
      <c r="Q157" s="45">
        <f t="shared" si="17"/>
      </c>
    </row>
    <row r="158" spans="2:17" s="32" customFormat="1" ht="12">
      <c r="B158" s="21">
        <v>137</v>
      </c>
      <c r="C158" s="33"/>
      <c r="D158" s="40"/>
      <c r="E158" s="35"/>
      <c r="F158" s="35"/>
      <c r="G158" s="36"/>
      <c r="H158" s="36"/>
      <c r="I158" s="36"/>
      <c r="J158" s="36"/>
      <c r="K158" s="36"/>
      <c r="L158" s="37">
        <f t="shared" si="12"/>
      </c>
      <c r="M158" s="104">
        <f t="shared" si="13"/>
      </c>
      <c r="N158" s="45">
        <f t="shared" si="14"/>
      </c>
      <c r="O158" s="37">
        <f t="shared" si="15"/>
      </c>
      <c r="P158" s="104">
        <f t="shared" si="16"/>
      </c>
      <c r="Q158" s="45">
        <f t="shared" si="17"/>
      </c>
    </row>
    <row r="159" spans="2:17" s="32" customFormat="1" ht="12">
      <c r="B159" s="21">
        <v>138</v>
      </c>
      <c r="C159" s="33"/>
      <c r="D159" s="40"/>
      <c r="E159" s="35"/>
      <c r="F159" s="35"/>
      <c r="G159" s="36"/>
      <c r="H159" s="36"/>
      <c r="I159" s="36"/>
      <c r="J159" s="36"/>
      <c r="K159" s="36"/>
      <c r="L159" s="37">
        <f t="shared" si="12"/>
      </c>
      <c r="M159" s="104">
        <f t="shared" si="13"/>
      </c>
      <c r="N159" s="45">
        <f t="shared" si="14"/>
      </c>
      <c r="O159" s="37">
        <f t="shared" si="15"/>
      </c>
      <c r="P159" s="104">
        <f t="shared" si="16"/>
      </c>
      <c r="Q159" s="45">
        <f t="shared" si="17"/>
      </c>
    </row>
    <row r="160" spans="2:17" s="32" customFormat="1" ht="12">
      <c r="B160" s="21">
        <v>139</v>
      </c>
      <c r="C160" s="33"/>
      <c r="D160" s="40"/>
      <c r="E160" s="35"/>
      <c r="F160" s="35"/>
      <c r="G160" s="36"/>
      <c r="H160" s="36"/>
      <c r="I160" s="36"/>
      <c r="J160" s="36"/>
      <c r="K160" s="36"/>
      <c r="L160" s="37">
        <f t="shared" si="12"/>
      </c>
      <c r="M160" s="104">
        <f t="shared" si="13"/>
      </c>
      <c r="N160" s="45">
        <f t="shared" si="14"/>
      </c>
      <c r="O160" s="37">
        <f t="shared" si="15"/>
      </c>
      <c r="P160" s="104">
        <f t="shared" si="16"/>
      </c>
      <c r="Q160" s="45">
        <f t="shared" si="17"/>
      </c>
    </row>
    <row r="161" spans="2:17" s="32" customFormat="1" ht="12">
      <c r="B161" s="21">
        <v>140</v>
      </c>
      <c r="C161" s="33"/>
      <c r="D161" s="40"/>
      <c r="E161" s="35"/>
      <c r="F161" s="35"/>
      <c r="G161" s="36"/>
      <c r="H161" s="36"/>
      <c r="I161" s="36"/>
      <c r="J161" s="36"/>
      <c r="K161" s="36"/>
      <c r="L161" s="37">
        <f t="shared" si="12"/>
      </c>
      <c r="M161" s="104">
        <f t="shared" si="13"/>
      </c>
      <c r="N161" s="45">
        <f t="shared" si="14"/>
      </c>
      <c r="O161" s="37">
        <f t="shared" si="15"/>
      </c>
      <c r="P161" s="104">
        <f t="shared" si="16"/>
      </c>
      <c r="Q161" s="45">
        <f t="shared" si="17"/>
      </c>
    </row>
    <row r="162" spans="2:17" s="32" customFormat="1" ht="12">
      <c r="B162" s="21">
        <v>141</v>
      </c>
      <c r="C162" s="33"/>
      <c r="D162" s="40"/>
      <c r="E162" s="35"/>
      <c r="F162" s="35"/>
      <c r="G162" s="36"/>
      <c r="H162" s="36"/>
      <c r="I162" s="36"/>
      <c r="J162" s="36"/>
      <c r="K162" s="36"/>
      <c r="L162" s="37">
        <f t="shared" si="12"/>
      </c>
      <c r="M162" s="104">
        <f t="shared" si="13"/>
      </c>
      <c r="N162" s="45">
        <f t="shared" si="14"/>
      </c>
      <c r="O162" s="37">
        <f t="shared" si="15"/>
      </c>
      <c r="P162" s="104">
        <f t="shared" si="16"/>
      </c>
      <c r="Q162" s="45">
        <f t="shared" si="17"/>
      </c>
    </row>
    <row r="163" spans="2:17" s="32" customFormat="1" ht="12">
      <c r="B163" s="21">
        <v>142</v>
      </c>
      <c r="C163" s="33"/>
      <c r="D163" s="40"/>
      <c r="E163" s="35"/>
      <c r="F163" s="35"/>
      <c r="G163" s="36"/>
      <c r="H163" s="36"/>
      <c r="I163" s="36"/>
      <c r="J163" s="36"/>
      <c r="K163" s="36"/>
      <c r="L163" s="37">
        <f t="shared" si="12"/>
      </c>
      <c r="M163" s="104">
        <f t="shared" si="13"/>
      </c>
      <c r="N163" s="45">
        <f t="shared" si="14"/>
      </c>
      <c r="O163" s="37">
        <f t="shared" si="15"/>
      </c>
      <c r="P163" s="104">
        <f t="shared" si="16"/>
      </c>
      <c r="Q163" s="45">
        <f t="shared" si="17"/>
      </c>
    </row>
    <row r="164" spans="2:17" s="32" customFormat="1" ht="12">
      <c r="B164" s="21">
        <v>143</v>
      </c>
      <c r="C164" s="33"/>
      <c r="D164" s="40"/>
      <c r="E164" s="35"/>
      <c r="F164" s="35"/>
      <c r="G164" s="36"/>
      <c r="H164" s="36"/>
      <c r="I164" s="36"/>
      <c r="J164" s="36"/>
      <c r="K164" s="36"/>
      <c r="L164" s="37">
        <f t="shared" si="12"/>
      </c>
      <c r="M164" s="104">
        <f t="shared" si="13"/>
      </c>
      <c r="N164" s="45">
        <f t="shared" si="14"/>
      </c>
      <c r="O164" s="37">
        <f t="shared" si="15"/>
      </c>
      <c r="P164" s="104">
        <f t="shared" si="16"/>
      </c>
      <c r="Q164" s="45">
        <f t="shared" si="17"/>
      </c>
    </row>
    <row r="165" spans="2:17" s="32" customFormat="1" ht="12">
      <c r="B165" s="21">
        <v>144</v>
      </c>
      <c r="C165" s="33"/>
      <c r="D165" s="40"/>
      <c r="E165" s="35"/>
      <c r="F165" s="35"/>
      <c r="G165" s="36"/>
      <c r="H165" s="36"/>
      <c r="I165" s="36"/>
      <c r="J165" s="36"/>
      <c r="K165" s="36"/>
      <c r="L165" s="37">
        <f t="shared" si="12"/>
      </c>
      <c r="M165" s="104">
        <f t="shared" si="13"/>
      </c>
      <c r="N165" s="45">
        <f t="shared" si="14"/>
      </c>
      <c r="O165" s="37">
        <f t="shared" si="15"/>
      </c>
      <c r="P165" s="104">
        <f t="shared" si="16"/>
      </c>
      <c r="Q165" s="45">
        <f t="shared" si="17"/>
      </c>
    </row>
    <row r="166" spans="2:17" s="32" customFormat="1" ht="12">
      <c r="B166" s="21">
        <v>145</v>
      </c>
      <c r="C166" s="33"/>
      <c r="D166" s="40"/>
      <c r="E166" s="35"/>
      <c r="F166" s="35"/>
      <c r="G166" s="36"/>
      <c r="H166" s="36"/>
      <c r="I166" s="36"/>
      <c r="J166" s="36"/>
      <c r="K166" s="36"/>
      <c r="L166" s="37">
        <f t="shared" si="12"/>
      </c>
      <c r="M166" s="104">
        <f t="shared" si="13"/>
      </c>
      <c r="N166" s="45">
        <f t="shared" si="14"/>
      </c>
      <c r="O166" s="37">
        <f t="shared" si="15"/>
      </c>
      <c r="P166" s="104">
        <f t="shared" si="16"/>
      </c>
      <c r="Q166" s="45">
        <f t="shared" si="17"/>
      </c>
    </row>
    <row r="167" spans="2:17" s="32" customFormat="1" ht="12">
      <c r="B167" s="21">
        <v>146</v>
      </c>
      <c r="C167" s="33"/>
      <c r="D167" s="40"/>
      <c r="E167" s="35"/>
      <c r="F167" s="35"/>
      <c r="G167" s="36"/>
      <c r="H167" s="36"/>
      <c r="I167" s="36"/>
      <c r="J167" s="36"/>
      <c r="K167" s="36"/>
      <c r="L167" s="37">
        <f t="shared" si="12"/>
      </c>
      <c r="M167" s="104">
        <f t="shared" si="13"/>
      </c>
      <c r="N167" s="45">
        <f t="shared" si="14"/>
      </c>
      <c r="O167" s="37">
        <f t="shared" si="15"/>
      </c>
      <c r="P167" s="104">
        <f t="shared" si="16"/>
      </c>
      <c r="Q167" s="45">
        <f t="shared" si="17"/>
      </c>
    </row>
    <row r="168" spans="2:17" s="32" customFormat="1" ht="12">
      <c r="B168" s="21">
        <v>147</v>
      </c>
      <c r="C168" s="33"/>
      <c r="D168" s="40"/>
      <c r="E168" s="35"/>
      <c r="F168" s="35"/>
      <c r="G168" s="36"/>
      <c r="H168" s="36"/>
      <c r="I168" s="36"/>
      <c r="J168" s="36"/>
      <c r="K168" s="36"/>
      <c r="L168" s="37">
        <f t="shared" si="12"/>
      </c>
      <c r="M168" s="104">
        <f t="shared" si="13"/>
      </c>
      <c r="N168" s="45">
        <f t="shared" si="14"/>
      </c>
      <c r="O168" s="37">
        <f t="shared" si="15"/>
      </c>
      <c r="P168" s="104">
        <f t="shared" si="16"/>
      </c>
      <c r="Q168" s="45">
        <f t="shared" si="17"/>
      </c>
    </row>
    <row r="169" spans="2:17" s="32" customFormat="1" ht="12">
      <c r="B169" s="21">
        <v>148</v>
      </c>
      <c r="C169" s="33"/>
      <c r="D169" s="40"/>
      <c r="E169" s="35"/>
      <c r="F169" s="35"/>
      <c r="G169" s="36"/>
      <c r="H169" s="36"/>
      <c r="I169" s="36"/>
      <c r="J169" s="36"/>
      <c r="K169" s="36"/>
      <c r="L169" s="37">
        <f t="shared" si="12"/>
      </c>
      <c r="M169" s="104">
        <f t="shared" si="13"/>
      </c>
      <c r="N169" s="45">
        <f t="shared" si="14"/>
      </c>
      <c r="O169" s="37">
        <f t="shared" si="15"/>
      </c>
      <c r="P169" s="104">
        <f t="shared" si="16"/>
      </c>
      <c r="Q169" s="45">
        <f t="shared" si="17"/>
      </c>
    </row>
    <row r="170" spans="2:17" s="32" customFormat="1" ht="12">
      <c r="B170" s="21">
        <v>149</v>
      </c>
      <c r="C170" s="33"/>
      <c r="D170" s="40"/>
      <c r="E170" s="35"/>
      <c r="F170" s="35"/>
      <c r="G170" s="36"/>
      <c r="H170" s="36"/>
      <c r="I170" s="36"/>
      <c r="J170" s="36"/>
      <c r="K170" s="36"/>
      <c r="L170" s="37">
        <f t="shared" si="12"/>
      </c>
      <c r="M170" s="104">
        <f t="shared" si="13"/>
      </c>
      <c r="N170" s="45">
        <f t="shared" si="14"/>
      </c>
      <c r="O170" s="37">
        <f t="shared" si="15"/>
      </c>
      <c r="P170" s="104">
        <f t="shared" si="16"/>
      </c>
      <c r="Q170" s="45">
        <f t="shared" si="17"/>
      </c>
    </row>
    <row r="171" spans="2:17" s="32" customFormat="1" ht="12">
      <c r="B171" s="21">
        <v>150</v>
      </c>
      <c r="C171" s="33"/>
      <c r="D171" s="40"/>
      <c r="E171" s="35"/>
      <c r="F171" s="35"/>
      <c r="G171" s="36"/>
      <c r="H171" s="36"/>
      <c r="I171" s="36"/>
      <c r="J171" s="36"/>
      <c r="K171" s="36"/>
      <c r="L171" s="37">
        <f t="shared" si="12"/>
      </c>
      <c r="M171" s="104">
        <f t="shared" si="13"/>
      </c>
      <c r="N171" s="45">
        <f t="shared" si="14"/>
      </c>
      <c r="O171" s="37">
        <f t="shared" si="15"/>
      </c>
      <c r="P171" s="104">
        <f t="shared" si="16"/>
      </c>
      <c r="Q171" s="45">
        <f t="shared" si="17"/>
      </c>
    </row>
    <row r="172" spans="2:17" s="32" customFormat="1" ht="12">
      <c r="B172" s="21">
        <v>151</v>
      </c>
      <c r="C172" s="33"/>
      <c r="D172" s="40"/>
      <c r="E172" s="35"/>
      <c r="F172" s="35"/>
      <c r="G172" s="36"/>
      <c r="H172" s="36"/>
      <c r="I172" s="36"/>
      <c r="J172" s="36"/>
      <c r="K172" s="36"/>
      <c r="L172" s="37">
        <f t="shared" si="12"/>
      </c>
      <c r="M172" s="104">
        <f t="shared" si="13"/>
      </c>
      <c r="N172" s="45">
        <f t="shared" si="14"/>
      </c>
      <c r="O172" s="37">
        <f t="shared" si="15"/>
      </c>
      <c r="P172" s="104">
        <f t="shared" si="16"/>
      </c>
      <c r="Q172" s="45">
        <f t="shared" si="17"/>
      </c>
    </row>
    <row r="173" spans="2:17" s="32" customFormat="1" ht="12">
      <c r="B173" s="21">
        <v>152</v>
      </c>
      <c r="C173" s="33"/>
      <c r="D173" s="40"/>
      <c r="E173" s="35"/>
      <c r="F173" s="35"/>
      <c r="G173" s="36"/>
      <c r="H173" s="36"/>
      <c r="I173" s="36"/>
      <c r="J173" s="36"/>
      <c r="K173" s="36"/>
      <c r="L173" s="37">
        <f t="shared" si="12"/>
      </c>
      <c r="M173" s="104">
        <f t="shared" si="13"/>
      </c>
      <c r="N173" s="45">
        <f t="shared" si="14"/>
      </c>
      <c r="O173" s="37">
        <f t="shared" si="15"/>
      </c>
      <c r="P173" s="104">
        <f t="shared" si="16"/>
      </c>
      <c r="Q173" s="45">
        <f t="shared" si="17"/>
      </c>
    </row>
    <row r="174" spans="2:17" s="32" customFormat="1" ht="12">
      <c r="B174" s="21">
        <v>153</v>
      </c>
      <c r="C174" s="33"/>
      <c r="D174" s="40"/>
      <c r="E174" s="35"/>
      <c r="F174" s="35"/>
      <c r="G174" s="36"/>
      <c r="H174" s="36"/>
      <c r="I174" s="36"/>
      <c r="J174" s="36"/>
      <c r="K174" s="36"/>
      <c r="L174" s="37">
        <f t="shared" si="12"/>
      </c>
      <c r="M174" s="104">
        <f t="shared" si="13"/>
      </c>
      <c r="N174" s="45">
        <f t="shared" si="14"/>
      </c>
      <c r="O174" s="37">
        <f t="shared" si="15"/>
      </c>
      <c r="P174" s="104">
        <f t="shared" si="16"/>
      </c>
      <c r="Q174" s="45">
        <f t="shared" si="17"/>
      </c>
    </row>
    <row r="175" spans="2:17" s="32" customFormat="1" ht="12">
      <c r="B175" s="21">
        <v>154</v>
      </c>
      <c r="C175" s="33"/>
      <c r="D175" s="40"/>
      <c r="E175" s="35"/>
      <c r="F175" s="35"/>
      <c r="G175" s="36"/>
      <c r="H175" s="36"/>
      <c r="I175" s="36"/>
      <c r="J175" s="36"/>
      <c r="K175" s="36"/>
      <c r="L175" s="37">
        <f t="shared" si="12"/>
      </c>
      <c r="M175" s="104">
        <f t="shared" si="13"/>
      </c>
      <c r="N175" s="45">
        <f t="shared" si="14"/>
      </c>
      <c r="O175" s="37">
        <f t="shared" si="15"/>
      </c>
      <c r="P175" s="104">
        <f t="shared" si="16"/>
      </c>
      <c r="Q175" s="45">
        <f t="shared" si="17"/>
      </c>
    </row>
    <row r="176" spans="2:17" s="32" customFormat="1" ht="12">
      <c r="B176" s="21">
        <v>155</v>
      </c>
      <c r="C176" s="33"/>
      <c r="D176" s="40"/>
      <c r="E176" s="35"/>
      <c r="F176" s="35"/>
      <c r="G176" s="36"/>
      <c r="H176" s="36"/>
      <c r="I176" s="36"/>
      <c r="J176" s="36"/>
      <c r="K176" s="36"/>
      <c r="L176" s="37">
        <f t="shared" si="12"/>
      </c>
      <c r="M176" s="104">
        <f t="shared" si="13"/>
      </c>
      <c r="N176" s="45">
        <f t="shared" si="14"/>
      </c>
      <c r="O176" s="37">
        <f t="shared" si="15"/>
      </c>
      <c r="P176" s="104">
        <f t="shared" si="16"/>
      </c>
      <c r="Q176" s="45">
        <f t="shared" si="17"/>
      </c>
    </row>
    <row r="177" spans="2:17" s="32" customFormat="1" ht="12">
      <c r="B177" s="21">
        <v>156</v>
      </c>
      <c r="C177" s="33"/>
      <c r="D177" s="40"/>
      <c r="E177" s="35"/>
      <c r="F177" s="35"/>
      <c r="G177" s="36"/>
      <c r="H177" s="36"/>
      <c r="I177" s="36"/>
      <c r="J177" s="36"/>
      <c r="K177" s="36"/>
      <c r="L177" s="37">
        <f t="shared" si="12"/>
      </c>
      <c r="M177" s="104">
        <f t="shared" si="13"/>
      </c>
      <c r="N177" s="45">
        <f t="shared" si="14"/>
      </c>
      <c r="O177" s="37">
        <f t="shared" si="15"/>
      </c>
      <c r="P177" s="104">
        <f t="shared" si="16"/>
      </c>
      <c r="Q177" s="45">
        <f t="shared" si="17"/>
      </c>
    </row>
    <row r="178" spans="2:17" s="32" customFormat="1" ht="12">
      <c r="B178" s="21">
        <v>157</v>
      </c>
      <c r="C178" s="33"/>
      <c r="D178" s="40"/>
      <c r="E178" s="35"/>
      <c r="F178" s="35"/>
      <c r="G178" s="36"/>
      <c r="H178" s="36"/>
      <c r="I178" s="36"/>
      <c r="J178" s="36"/>
      <c r="K178" s="36"/>
      <c r="L178" s="37">
        <f t="shared" si="12"/>
      </c>
      <c r="M178" s="104">
        <f t="shared" si="13"/>
      </c>
      <c r="N178" s="45">
        <f t="shared" si="14"/>
      </c>
      <c r="O178" s="37">
        <f t="shared" si="15"/>
      </c>
      <c r="P178" s="104">
        <f t="shared" si="16"/>
      </c>
      <c r="Q178" s="45">
        <f t="shared" si="17"/>
      </c>
    </row>
    <row r="179" spans="2:17" s="32" customFormat="1" ht="12">
      <c r="B179" s="21">
        <v>158</v>
      </c>
      <c r="C179" s="33"/>
      <c r="D179" s="40"/>
      <c r="E179" s="35"/>
      <c r="F179" s="35"/>
      <c r="G179" s="36"/>
      <c r="H179" s="36"/>
      <c r="I179" s="36"/>
      <c r="J179" s="36"/>
      <c r="K179" s="36"/>
      <c r="L179" s="37">
        <f t="shared" si="12"/>
      </c>
      <c r="M179" s="104">
        <f t="shared" si="13"/>
      </c>
      <c r="N179" s="45">
        <f t="shared" si="14"/>
      </c>
      <c r="O179" s="37">
        <f t="shared" si="15"/>
      </c>
      <c r="P179" s="104">
        <f t="shared" si="16"/>
      </c>
      <c r="Q179" s="45">
        <f t="shared" si="17"/>
      </c>
    </row>
    <row r="180" spans="2:17" s="32" customFormat="1" ht="12">
      <c r="B180" s="21">
        <v>159</v>
      </c>
      <c r="C180" s="33"/>
      <c r="D180" s="40"/>
      <c r="E180" s="35"/>
      <c r="F180" s="35"/>
      <c r="G180" s="36"/>
      <c r="H180" s="36"/>
      <c r="I180" s="36"/>
      <c r="J180" s="36"/>
      <c r="K180" s="36"/>
      <c r="L180" s="37">
        <f t="shared" si="12"/>
      </c>
      <c r="M180" s="104">
        <f t="shared" si="13"/>
      </c>
      <c r="N180" s="45">
        <f t="shared" si="14"/>
      </c>
      <c r="O180" s="37">
        <f t="shared" si="15"/>
      </c>
      <c r="P180" s="104">
        <f t="shared" si="16"/>
      </c>
      <c r="Q180" s="45">
        <f t="shared" si="17"/>
      </c>
    </row>
    <row r="181" spans="2:17" s="32" customFormat="1" ht="12">
      <c r="B181" s="21">
        <v>160</v>
      </c>
      <c r="C181" s="33"/>
      <c r="D181" s="40"/>
      <c r="E181" s="35"/>
      <c r="F181" s="35"/>
      <c r="G181" s="36"/>
      <c r="H181" s="36"/>
      <c r="I181" s="36"/>
      <c r="J181" s="36"/>
      <c r="K181" s="36"/>
      <c r="L181" s="37">
        <f t="shared" si="12"/>
      </c>
      <c r="M181" s="104">
        <f t="shared" si="13"/>
      </c>
      <c r="N181" s="45">
        <f t="shared" si="14"/>
      </c>
      <c r="O181" s="37">
        <f t="shared" si="15"/>
      </c>
      <c r="P181" s="104">
        <f t="shared" si="16"/>
      </c>
      <c r="Q181" s="45">
        <f t="shared" si="17"/>
      </c>
    </row>
    <row r="182" spans="2:17" s="32" customFormat="1" ht="12">
      <c r="B182" s="21">
        <v>161</v>
      </c>
      <c r="C182" s="33"/>
      <c r="D182" s="40"/>
      <c r="E182" s="35"/>
      <c r="F182" s="35"/>
      <c r="G182" s="36"/>
      <c r="H182" s="36"/>
      <c r="I182" s="36"/>
      <c r="J182" s="36"/>
      <c r="K182" s="36"/>
      <c r="L182" s="37">
        <f t="shared" si="12"/>
      </c>
      <c r="M182" s="104">
        <f t="shared" si="13"/>
      </c>
      <c r="N182" s="45">
        <f t="shared" si="14"/>
      </c>
      <c r="O182" s="37">
        <f t="shared" si="15"/>
      </c>
      <c r="P182" s="104">
        <f t="shared" si="16"/>
      </c>
      <c r="Q182" s="45">
        <f t="shared" si="17"/>
      </c>
    </row>
    <row r="183" spans="2:17" s="32" customFormat="1" ht="12">
      <c r="B183" s="21">
        <v>162</v>
      </c>
      <c r="C183" s="33"/>
      <c r="D183" s="40"/>
      <c r="E183" s="35"/>
      <c r="F183" s="35"/>
      <c r="G183" s="36"/>
      <c r="H183" s="36"/>
      <c r="I183" s="36"/>
      <c r="J183" s="36"/>
      <c r="K183" s="36"/>
      <c r="L183" s="37">
        <f t="shared" si="12"/>
      </c>
      <c r="M183" s="104">
        <f t="shared" si="13"/>
      </c>
      <c r="N183" s="45">
        <f t="shared" si="14"/>
      </c>
      <c r="O183" s="37">
        <f t="shared" si="15"/>
      </c>
      <c r="P183" s="104">
        <f t="shared" si="16"/>
      </c>
      <c r="Q183" s="45">
        <f t="shared" si="17"/>
      </c>
    </row>
    <row r="184" spans="2:17" s="32" customFormat="1" ht="12">
      <c r="B184" s="21">
        <v>163</v>
      </c>
      <c r="C184" s="33"/>
      <c r="D184" s="40"/>
      <c r="E184" s="35"/>
      <c r="F184" s="35"/>
      <c r="G184" s="36"/>
      <c r="H184" s="36"/>
      <c r="I184" s="36"/>
      <c r="J184" s="36"/>
      <c r="K184" s="36"/>
      <c r="L184" s="37">
        <f t="shared" si="12"/>
      </c>
      <c r="M184" s="104">
        <f t="shared" si="13"/>
      </c>
      <c r="N184" s="45">
        <f t="shared" si="14"/>
      </c>
      <c r="O184" s="37">
        <f t="shared" si="15"/>
      </c>
      <c r="P184" s="104">
        <f t="shared" si="16"/>
      </c>
      <c r="Q184" s="45">
        <f t="shared" si="17"/>
      </c>
    </row>
    <row r="185" spans="2:17" s="32" customFormat="1" ht="12">
      <c r="B185" s="21">
        <v>164</v>
      </c>
      <c r="C185" s="33"/>
      <c r="D185" s="40"/>
      <c r="E185" s="35"/>
      <c r="F185" s="35"/>
      <c r="G185" s="36"/>
      <c r="H185" s="36"/>
      <c r="I185" s="36"/>
      <c r="J185" s="36"/>
      <c r="K185" s="36"/>
      <c r="L185" s="37">
        <f t="shared" si="12"/>
      </c>
      <c r="M185" s="104">
        <f t="shared" si="13"/>
      </c>
      <c r="N185" s="45">
        <f t="shared" si="14"/>
      </c>
      <c r="O185" s="37">
        <f t="shared" si="15"/>
      </c>
      <c r="P185" s="104">
        <f t="shared" si="16"/>
      </c>
      <c r="Q185" s="45">
        <f t="shared" si="17"/>
      </c>
    </row>
    <row r="186" spans="2:17" s="32" customFormat="1" ht="12">
      <c r="B186" s="21">
        <v>165</v>
      </c>
      <c r="C186" s="33"/>
      <c r="D186" s="40"/>
      <c r="E186" s="35"/>
      <c r="F186" s="35"/>
      <c r="G186" s="36"/>
      <c r="H186" s="36"/>
      <c r="I186" s="36"/>
      <c r="J186" s="36"/>
      <c r="K186" s="36"/>
      <c r="L186" s="37">
        <f t="shared" si="12"/>
      </c>
      <c r="M186" s="104">
        <f t="shared" si="13"/>
      </c>
      <c r="N186" s="45">
        <f t="shared" si="14"/>
      </c>
      <c r="O186" s="37">
        <f t="shared" si="15"/>
      </c>
      <c r="P186" s="104">
        <f t="shared" si="16"/>
      </c>
      <c r="Q186" s="45">
        <f t="shared" si="17"/>
      </c>
    </row>
    <row r="187" spans="2:17" s="32" customFormat="1" ht="12">
      <c r="B187" s="21">
        <v>166</v>
      </c>
      <c r="C187" s="33"/>
      <c r="D187" s="40"/>
      <c r="E187" s="35"/>
      <c r="F187" s="35"/>
      <c r="G187" s="36"/>
      <c r="H187" s="36"/>
      <c r="I187" s="36"/>
      <c r="J187" s="36"/>
      <c r="K187" s="36"/>
      <c r="L187" s="37">
        <f t="shared" si="12"/>
      </c>
      <c r="M187" s="104">
        <f t="shared" si="13"/>
      </c>
      <c r="N187" s="45">
        <f t="shared" si="14"/>
      </c>
      <c r="O187" s="37">
        <f t="shared" si="15"/>
      </c>
      <c r="P187" s="104">
        <f t="shared" si="16"/>
      </c>
      <c r="Q187" s="45">
        <f t="shared" si="17"/>
      </c>
    </row>
    <row r="188" spans="2:17" s="32" customFormat="1" ht="12">
      <c r="B188" s="21">
        <v>167</v>
      </c>
      <c r="C188" s="33"/>
      <c r="D188" s="40"/>
      <c r="E188" s="35"/>
      <c r="F188" s="35"/>
      <c r="G188" s="36"/>
      <c r="H188" s="36"/>
      <c r="I188" s="36"/>
      <c r="J188" s="36"/>
      <c r="K188" s="36"/>
      <c r="L188" s="37">
        <f t="shared" si="12"/>
      </c>
      <c r="M188" s="104">
        <f t="shared" si="13"/>
      </c>
      <c r="N188" s="45">
        <f t="shared" si="14"/>
      </c>
      <c r="O188" s="37">
        <f t="shared" si="15"/>
      </c>
      <c r="P188" s="104">
        <f t="shared" si="16"/>
      </c>
      <c r="Q188" s="45">
        <f t="shared" si="17"/>
      </c>
    </row>
    <row r="189" spans="2:17" s="32" customFormat="1" ht="12">
      <c r="B189" s="21">
        <v>168</v>
      </c>
      <c r="C189" s="33"/>
      <c r="D189" s="40"/>
      <c r="E189" s="35"/>
      <c r="F189" s="35"/>
      <c r="G189" s="36"/>
      <c r="H189" s="36"/>
      <c r="I189" s="36"/>
      <c r="J189" s="36"/>
      <c r="K189" s="36"/>
      <c r="L189" s="37">
        <f t="shared" si="12"/>
      </c>
      <c r="M189" s="104">
        <f t="shared" si="13"/>
      </c>
      <c r="N189" s="45">
        <f t="shared" si="14"/>
      </c>
      <c r="O189" s="37">
        <f t="shared" si="15"/>
      </c>
      <c r="P189" s="104">
        <f t="shared" si="16"/>
      </c>
      <c r="Q189" s="45">
        <f t="shared" si="17"/>
      </c>
    </row>
    <row r="190" spans="2:17" s="32" customFormat="1" ht="12">
      <c r="B190" s="21">
        <v>169</v>
      </c>
      <c r="C190" s="33"/>
      <c r="D190" s="40"/>
      <c r="E190" s="35"/>
      <c r="F190" s="35"/>
      <c r="G190" s="36"/>
      <c r="H190" s="36"/>
      <c r="I190" s="36"/>
      <c r="J190" s="36"/>
      <c r="K190" s="36"/>
      <c r="L190" s="37">
        <f t="shared" si="12"/>
      </c>
      <c r="M190" s="104">
        <f t="shared" si="13"/>
      </c>
      <c r="N190" s="45">
        <f t="shared" si="14"/>
      </c>
      <c r="O190" s="37">
        <f t="shared" si="15"/>
      </c>
      <c r="P190" s="104">
        <f t="shared" si="16"/>
      </c>
      <c r="Q190" s="45">
        <f t="shared" si="17"/>
      </c>
    </row>
    <row r="191" spans="2:17" s="32" customFormat="1" ht="12">
      <c r="B191" s="21">
        <v>170</v>
      </c>
      <c r="C191" s="33"/>
      <c r="D191" s="40"/>
      <c r="E191" s="35"/>
      <c r="F191" s="35"/>
      <c r="G191" s="36"/>
      <c r="H191" s="36"/>
      <c r="I191" s="36"/>
      <c r="J191" s="36"/>
      <c r="K191" s="36"/>
      <c r="L191" s="37">
        <f t="shared" si="12"/>
      </c>
      <c r="M191" s="104">
        <f t="shared" si="13"/>
      </c>
      <c r="N191" s="45">
        <f t="shared" si="14"/>
      </c>
      <c r="O191" s="37">
        <f t="shared" si="15"/>
      </c>
      <c r="P191" s="104">
        <f t="shared" si="16"/>
      </c>
      <c r="Q191" s="45">
        <f t="shared" si="17"/>
      </c>
    </row>
    <row r="192" spans="2:17" s="32" customFormat="1" ht="12">
      <c r="B192" s="21">
        <v>171</v>
      </c>
      <c r="C192" s="33"/>
      <c r="D192" s="40"/>
      <c r="E192" s="35"/>
      <c r="F192" s="35"/>
      <c r="G192" s="36"/>
      <c r="H192" s="36"/>
      <c r="I192" s="36"/>
      <c r="J192" s="36"/>
      <c r="K192" s="36"/>
      <c r="L192" s="37">
        <f t="shared" si="12"/>
      </c>
      <c r="M192" s="104">
        <f t="shared" si="13"/>
      </c>
      <c r="N192" s="45">
        <f t="shared" si="14"/>
      </c>
      <c r="O192" s="37">
        <f t="shared" si="15"/>
      </c>
      <c r="P192" s="104">
        <f t="shared" si="16"/>
      </c>
      <c r="Q192" s="45">
        <f t="shared" si="17"/>
      </c>
    </row>
    <row r="193" spans="2:17" s="32" customFormat="1" ht="12">
      <c r="B193" s="21">
        <v>172</v>
      </c>
      <c r="C193" s="33"/>
      <c r="D193" s="40"/>
      <c r="E193" s="35"/>
      <c r="F193" s="35"/>
      <c r="G193" s="36"/>
      <c r="H193" s="36"/>
      <c r="I193" s="36"/>
      <c r="J193" s="36"/>
      <c r="K193" s="36"/>
      <c r="L193" s="37">
        <f t="shared" si="12"/>
      </c>
      <c r="M193" s="104">
        <f t="shared" si="13"/>
      </c>
      <c r="N193" s="45">
        <f t="shared" si="14"/>
      </c>
      <c r="O193" s="37">
        <f t="shared" si="15"/>
      </c>
      <c r="P193" s="104">
        <f t="shared" si="16"/>
      </c>
      <c r="Q193" s="45">
        <f t="shared" si="17"/>
      </c>
    </row>
    <row r="194" spans="2:17" s="32" customFormat="1" ht="12">
      <c r="B194" s="21">
        <v>173</v>
      </c>
      <c r="C194" s="33"/>
      <c r="D194" s="40"/>
      <c r="E194" s="35"/>
      <c r="F194" s="35"/>
      <c r="G194" s="36"/>
      <c r="H194" s="36"/>
      <c r="I194" s="36"/>
      <c r="J194" s="36"/>
      <c r="K194" s="36"/>
      <c r="L194" s="37">
        <f t="shared" si="12"/>
      </c>
      <c r="M194" s="104">
        <f t="shared" si="13"/>
      </c>
      <c r="N194" s="45">
        <f t="shared" si="14"/>
      </c>
      <c r="O194" s="37">
        <f t="shared" si="15"/>
      </c>
      <c r="P194" s="104">
        <f t="shared" si="16"/>
      </c>
      <c r="Q194" s="45">
        <f t="shared" si="17"/>
      </c>
    </row>
    <row r="195" spans="2:17" s="32" customFormat="1" ht="12">
      <c r="B195" s="21">
        <v>174</v>
      </c>
      <c r="C195" s="33"/>
      <c r="D195" s="40"/>
      <c r="E195" s="35"/>
      <c r="F195" s="35"/>
      <c r="G195" s="36"/>
      <c r="H195" s="36"/>
      <c r="I195" s="36"/>
      <c r="J195" s="36"/>
      <c r="K195" s="36"/>
      <c r="L195" s="37">
        <f t="shared" si="12"/>
      </c>
      <c r="M195" s="104">
        <f t="shared" si="13"/>
      </c>
      <c r="N195" s="45">
        <f t="shared" si="14"/>
      </c>
      <c r="O195" s="37">
        <f t="shared" si="15"/>
      </c>
      <c r="P195" s="104">
        <f t="shared" si="16"/>
      </c>
      <c r="Q195" s="45">
        <f t="shared" si="17"/>
      </c>
    </row>
    <row r="196" spans="2:17" s="32" customFormat="1" ht="12">
      <c r="B196" s="21">
        <v>175</v>
      </c>
      <c r="C196" s="33"/>
      <c r="D196" s="40"/>
      <c r="E196" s="35"/>
      <c r="F196" s="35"/>
      <c r="G196" s="36"/>
      <c r="H196" s="36"/>
      <c r="I196" s="36"/>
      <c r="J196" s="36"/>
      <c r="K196" s="36"/>
      <c r="L196" s="37">
        <f t="shared" si="12"/>
      </c>
      <c r="M196" s="104">
        <f t="shared" si="13"/>
      </c>
      <c r="N196" s="45">
        <f t="shared" si="14"/>
      </c>
      <c r="O196" s="37">
        <f t="shared" si="15"/>
      </c>
      <c r="P196" s="104">
        <f t="shared" si="16"/>
      </c>
      <c r="Q196" s="45">
        <f t="shared" si="17"/>
      </c>
    </row>
    <row r="197" spans="2:17" s="32" customFormat="1" ht="12">
      <c r="B197" s="21">
        <v>176</v>
      </c>
      <c r="C197" s="33"/>
      <c r="D197" s="40"/>
      <c r="E197" s="35"/>
      <c r="F197" s="35"/>
      <c r="G197" s="36"/>
      <c r="H197" s="36"/>
      <c r="I197" s="36"/>
      <c r="J197" s="36"/>
      <c r="K197" s="36"/>
      <c r="L197" s="37">
        <f t="shared" si="12"/>
      </c>
      <c r="M197" s="104">
        <f t="shared" si="13"/>
      </c>
      <c r="N197" s="45">
        <f t="shared" si="14"/>
      </c>
      <c r="O197" s="37">
        <f t="shared" si="15"/>
      </c>
      <c r="P197" s="104">
        <f t="shared" si="16"/>
      </c>
      <c r="Q197" s="45">
        <f t="shared" si="17"/>
      </c>
    </row>
    <row r="198" spans="2:17" s="32" customFormat="1" ht="12">
      <c r="B198" s="21">
        <v>177</v>
      </c>
      <c r="C198" s="33"/>
      <c r="D198" s="40"/>
      <c r="E198" s="35"/>
      <c r="F198" s="35"/>
      <c r="G198" s="36"/>
      <c r="H198" s="36"/>
      <c r="I198" s="36"/>
      <c r="J198" s="36"/>
      <c r="K198" s="36"/>
      <c r="L198" s="37">
        <f t="shared" si="12"/>
      </c>
      <c r="M198" s="104">
        <f t="shared" si="13"/>
      </c>
      <c r="N198" s="45">
        <f t="shared" si="14"/>
      </c>
      <c r="O198" s="37">
        <f t="shared" si="15"/>
      </c>
      <c r="P198" s="104">
        <f t="shared" si="16"/>
      </c>
      <c r="Q198" s="45">
        <f t="shared" si="17"/>
      </c>
    </row>
    <row r="199" spans="2:17" s="32" customFormat="1" ht="12">
      <c r="B199" s="21">
        <v>178</v>
      </c>
      <c r="C199" s="33"/>
      <c r="D199" s="40"/>
      <c r="E199" s="35"/>
      <c r="F199" s="35"/>
      <c r="G199" s="36"/>
      <c r="H199" s="36"/>
      <c r="I199" s="36"/>
      <c r="J199" s="36"/>
      <c r="K199" s="36"/>
      <c r="L199" s="37">
        <f t="shared" si="12"/>
      </c>
      <c r="M199" s="104">
        <f t="shared" si="13"/>
      </c>
      <c r="N199" s="45">
        <f t="shared" si="14"/>
      </c>
      <c r="O199" s="37">
        <f t="shared" si="15"/>
      </c>
      <c r="P199" s="104">
        <f t="shared" si="16"/>
      </c>
      <c r="Q199" s="45">
        <f t="shared" si="17"/>
      </c>
    </row>
    <row r="200" spans="2:17" s="32" customFormat="1" ht="12">
      <c r="B200" s="21">
        <v>179</v>
      </c>
      <c r="C200" s="33"/>
      <c r="D200" s="40"/>
      <c r="E200" s="35"/>
      <c r="F200" s="35"/>
      <c r="G200" s="36"/>
      <c r="H200" s="36"/>
      <c r="I200" s="36"/>
      <c r="J200" s="36"/>
      <c r="K200" s="36"/>
      <c r="L200" s="37">
        <f t="shared" si="12"/>
      </c>
      <c r="M200" s="104">
        <f t="shared" si="13"/>
      </c>
      <c r="N200" s="45">
        <f t="shared" si="14"/>
      </c>
      <c r="O200" s="37">
        <f t="shared" si="15"/>
      </c>
      <c r="P200" s="104">
        <f t="shared" si="16"/>
      </c>
      <c r="Q200" s="45">
        <f t="shared" si="17"/>
      </c>
    </row>
    <row r="201" spans="2:17" s="32" customFormat="1" ht="12">
      <c r="B201" s="21">
        <v>180</v>
      </c>
      <c r="C201" s="33"/>
      <c r="D201" s="40"/>
      <c r="E201" s="35"/>
      <c r="F201" s="35"/>
      <c r="G201" s="36"/>
      <c r="H201" s="36"/>
      <c r="I201" s="36"/>
      <c r="J201" s="36"/>
      <c r="K201" s="36"/>
      <c r="L201" s="37">
        <f t="shared" si="12"/>
      </c>
      <c r="M201" s="104">
        <f t="shared" si="13"/>
      </c>
      <c r="N201" s="45">
        <f t="shared" si="14"/>
      </c>
      <c r="O201" s="37">
        <f t="shared" si="15"/>
      </c>
      <c r="P201" s="104">
        <f t="shared" si="16"/>
      </c>
      <c r="Q201" s="45">
        <f t="shared" si="17"/>
      </c>
    </row>
    <row r="202" spans="2:17" s="32" customFormat="1" ht="12">
      <c r="B202" s="21">
        <v>181</v>
      </c>
      <c r="C202" s="33"/>
      <c r="D202" s="40"/>
      <c r="E202" s="35"/>
      <c r="F202" s="35"/>
      <c r="G202" s="36"/>
      <c r="H202" s="36"/>
      <c r="I202" s="36"/>
      <c r="J202" s="36"/>
      <c r="K202" s="36"/>
      <c r="L202" s="37">
        <f t="shared" si="12"/>
      </c>
      <c r="M202" s="104">
        <f t="shared" si="13"/>
      </c>
      <c r="N202" s="45">
        <f t="shared" si="14"/>
      </c>
      <c r="O202" s="37">
        <f t="shared" si="15"/>
      </c>
      <c r="P202" s="104">
        <f t="shared" si="16"/>
      </c>
      <c r="Q202" s="45">
        <f t="shared" si="17"/>
      </c>
    </row>
    <row r="203" spans="2:17" s="32" customFormat="1" ht="12">
      <c r="B203" s="21">
        <v>182</v>
      </c>
      <c r="C203" s="33"/>
      <c r="D203" s="40"/>
      <c r="E203" s="35"/>
      <c r="F203" s="35"/>
      <c r="G203" s="36"/>
      <c r="H203" s="36"/>
      <c r="I203" s="36"/>
      <c r="J203" s="36"/>
      <c r="K203" s="36"/>
      <c r="L203" s="37">
        <f t="shared" si="12"/>
      </c>
      <c r="M203" s="104">
        <f t="shared" si="13"/>
      </c>
      <c r="N203" s="45">
        <f t="shared" si="14"/>
      </c>
      <c r="O203" s="37">
        <f t="shared" si="15"/>
      </c>
      <c r="P203" s="104">
        <f t="shared" si="16"/>
      </c>
      <c r="Q203" s="45">
        <f t="shared" si="17"/>
      </c>
    </row>
    <row r="204" spans="2:17" s="32" customFormat="1" ht="12">
      <c r="B204" s="21">
        <v>183</v>
      </c>
      <c r="C204" s="33"/>
      <c r="D204" s="40"/>
      <c r="E204" s="35"/>
      <c r="F204" s="35"/>
      <c r="G204" s="36"/>
      <c r="H204" s="36"/>
      <c r="I204" s="36"/>
      <c r="J204" s="36"/>
      <c r="K204" s="36"/>
      <c r="L204" s="37">
        <f t="shared" si="12"/>
      </c>
      <c r="M204" s="104">
        <f t="shared" si="13"/>
      </c>
      <c r="N204" s="45">
        <f t="shared" si="14"/>
      </c>
      <c r="O204" s="37">
        <f t="shared" si="15"/>
      </c>
      <c r="P204" s="104">
        <f t="shared" si="16"/>
      </c>
      <c r="Q204" s="45">
        <f t="shared" si="17"/>
      </c>
    </row>
    <row r="205" spans="2:17" s="32" customFormat="1" ht="12">
      <c r="B205" s="21">
        <v>184</v>
      </c>
      <c r="C205" s="33"/>
      <c r="D205" s="40"/>
      <c r="E205" s="35"/>
      <c r="F205" s="35"/>
      <c r="G205" s="36"/>
      <c r="H205" s="36"/>
      <c r="I205" s="36"/>
      <c r="J205" s="36"/>
      <c r="K205" s="36"/>
      <c r="L205" s="37">
        <f t="shared" si="12"/>
      </c>
      <c r="M205" s="104">
        <f t="shared" si="13"/>
      </c>
      <c r="N205" s="45">
        <f t="shared" si="14"/>
      </c>
      <c r="O205" s="37">
        <f t="shared" si="15"/>
      </c>
      <c r="P205" s="104">
        <f t="shared" si="16"/>
      </c>
      <c r="Q205" s="45">
        <f t="shared" si="17"/>
      </c>
    </row>
    <row r="206" spans="2:17" s="32" customFormat="1" ht="12">
      <c r="B206" s="21">
        <v>185</v>
      </c>
      <c r="C206" s="33"/>
      <c r="D206" s="40"/>
      <c r="E206" s="35"/>
      <c r="F206" s="35"/>
      <c r="G206" s="36"/>
      <c r="H206" s="36"/>
      <c r="I206" s="36"/>
      <c r="J206" s="36"/>
      <c r="K206" s="36"/>
      <c r="L206" s="37">
        <f t="shared" si="12"/>
      </c>
      <c r="M206" s="104">
        <f t="shared" si="13"/>
      </c>
      <c r="N206" s="45">
        <f t="shared" si="14"/>
      </c>
      <c r="O206" s="37">
        <f t="shared" si="15"/>
      </c>
      <c r="P206" s="104">
        <f t="shared" si="16"/>
      </c>
      <c r="Q206" s="45">
        <f t="shared" si="17"/>
      </c>
    </row>
    <row r="207" spans="2:17" s="32" customFormat="1" ht="12">
      <c r="B207" s="21">
        <v>186</v>
      </c>
      <c r="C207" s="33"/>
      <c r="D207" s="40"/>
      <c r="E207" s="35"/>
      <c r="F207" s="35"/>
      <c r="G207" s="36"/>
      <c r="H207" s="36"/>
      <c r="I207" s="36"/>
      <c r="J207" s="36"/>
      <c r="K207" s="36"/>
      <c r="L207" s="37">
        <f t="shared" si="12"/>
      </c>
      <c r="M207" s="104">
        <f t="shared" si="13"/>
      </c>
      <c r="N207" s="45">
        <f t="shared" si="14"/>
      </c>
      <c r="O207" s="37">
        <f t="shared" si="15"/>
      </c>
      <c r="P207" s="104">
        <f t="shared" si="16"/>
      </c>
      <c r="Q207" s="45">
        <f t="shared" si="17"/>
      </c>
    </row>
    <row r="208" spans="2:17" s="32" customFormat="1" ht="12">
      <c r="B208" s="21">
        <v>187</v>
      </c>
      <c r="C208" s="33"/>
      <c r="D208" s="40"/>
      <c r="E208" s="35"/>
      <c r="F208" s="35"/>
      <c r="G208" s="36"/>
      <c r="H208" s="36"/>
      <c r="I208" s="36"/>
      <c r="J208" s="36"/>
      <c r="K208" s="36"/>
      <c r="L208" s="37">
        <f t="shared" si="12"/>
      </c>
      <c r="M208" s="104">
        <f t="shared" si="13"/>
      </c>
      <c r="N208" s="45">
        <f t="shared" si="14"/>
      </c>
      <c r="O208" s="37">
        <f t="shared" si="15"/>
      </c>
      <c r="P208" s="104">
        <f t="shared" si="16"/>
      </c>
      <c r="Q208" s="45">
        <f t="shared" si="17"/>
      </c>
    </row>
    <row r="209" spans="2:17" s="32" customFormat="1" ht="12">
      <c r="B209" s="21">
        <v>188</v>
      </c>
      <c r="C209" s="33"/>
      <c r="D209" s="40"/>
      <c r="E209" s="35"/>
      <c r="F209" s="35"/>
      <c r="G209" s="36"/>
      <c r="H209" s="36"/>
      <c r="I209" s="36"/>
      <c r="J209" s="36"/>
      <c r="K209" s="36"/>
      <c r="L209" s="37">
        <f t="shared" si="12"/>
      </c>
      <c r="M209" s="104">
        <f t="shared" si="13"/>
      </c>
      <c r="N209" s="45">
        <f t="shared" si="14"/>
      </c>
      <c r="O209" s="37">
        <f t="shared" si="15"/>
      </c>
      <c r="P209" s="104">
        <f t="shared" si="16"/>
      </c>
      <c r="Q209" s="45">
        <f t="shared" si="17"/>
      </c>
    </row>
    <row r="210" spans="2:17" s="32" customFormat="1" ht="12">
      <c r="B210" s="21">
        <v>189</v>
      </c>
      <c r="C210" s="33"/>
      <c r="D210" s="40"/>
      <c r="E210" s="35"/>
      <c r="F210" s="35"/>
      <c r="G210" s="36"/>
      <c r="H210" s="36"/>
      <c r="I210" s="36"/>
      <c r="J210" s="36"/>
      <c r="K210" s="36"/>
      <c r="L210" s="37">
        <f t="shared" si="12"/>
      </c>
      <c r="M210" s="104">
        <f t="shared" si="13"/>
      </c>
      <c r="N210" s="45">
        <f t="shared" si="14"/>
      </c>
      <c r="O210" s="37">
        <f t="shared" si="15"/>
      </c>
      <c r="P210" s="104">
        <f t="shared" si="16"/>
      </c>
      <c r="Q210" s="45">
        <f t="shared" si="17"/>
      </c>
    </row>
    <row r="211" spans="2:17" s="32" customFormat="1" ht="12">
      <c r="B211" s="21">
        <v>190</v>
      </c>
      <c r="C211" s="33"/>
      <c r="D211" s="40"/>
      <c r="E211" s="35"/>
      <c r="F211" s="35"/>
      <c r="G211" s="36"/>
      <c r="H211" s="36"/>
      <c r="I211" s="36"/>
      <c r="J211" s="36"/>
      <c r="K211" s="36"/>
      <c r="L211" s="37">
        <f t="shared" si="12"/>
      </c>
      <c r="M211" s="104">
        <f t="shared" si="13"/>
      </c>
      <c r="N211" s="45">
        <f t="shared" si="14"/>
      </c>
      <c r="O211" s="37">
        <f t="shared" si="15"/>
      </c>
      <c r="P211" s="104">
        <f t="shared" si="16"/>
      </c>
      <c r="Q211" s="45">
        <f t="shared" si="17"/>
      </c>
    </row>
    <row r="212" spans="2:17" s="32" customFormat="1" ht="12">
      <c r="B212" s="21">
        <v>191</v>
      </c>
      <c r="C212" s="33"/>
      <c r="D212" s="40"/>
      <c r="E212" s="35"/>
      <c r="F212" s="35"/>
      <c r="G212" s="36"/>
      <c r="H212" s="36"/>
      <c r="I212" s="36"/>
      <c r="J212" s="36"/>
      <c r="K212" s="36"/>
      <c r="L212" s="37">
        <f t="shared" si="12"/>
      </c>
      <c r="M212" s="104">
        <f t="shared" si="13"/>
      </c>
      <c r="N212" s="45">
        <f t="shared" si="14"/>
      </c>
      <c r="O212" s="37">
        <f t="shared" si="15"/>
      </c>
      <c r="P212" s="104">
        <f t="shared" si="16"/>
      </c>
      <c r="Q212" s="45">
        <f t="shared" si="17"/>
      </c>
    </row>
    <row r="213" spans="2:17" s="32" customFormat="1" ht="12">
      <c r="B213" s="21">
        <v>192</v>
      </c>
      <c r="C213" s="33"/>
      <c r="D213" s="40"/>
      <c r="E213" s="35"/>
      <c r="F213" s="35"/>
      <c r="G213" s="36"/>
      <c r="H213" s="36"/>
      <c r="I213" s="36"/>
      <c r="J213" s="36"/>
      <c r="K213" s="36"/>
      <c r="L213" s="37">
        <f t="shared" si="12"/>
      </c>
      <c r="M213" s="104">
        <f t="shared" si="13"/>
      </c>
      <c r="N213" s="45">
        <f t="shared" si="14"/>
      </c>
      <c r="O213" s="37">
        <f t="shared" si="15"/>
      </c>
      <c r="P213" s="104">
        <f t="shared" si="16"/>
      </c>
      <c r="Q213" s="45">
        <f t="shared" si="17"/>
      </c>
    </row>
    <row r="214" spans="2:17" s="32" customFormat="1" ht="12">
      <c r="B214" s="21">
        <v>193</v>
      </c>
      <c r="C214" s="33"/>
      <c r="D214" s="40"/>
      <c r="E214" s="35"/>
      <c r="F214" s="35"/>
      <c r="G214" s="36"/>
      <c r="H214" s="36"/>
      <c r="I214" s="36"/>
      <c r="J214" s="36"/>
      <c r="K214" s="36"/>
      <c r="L214" s="37">
        <f t="shared" si="12"/>
      </c>
      <c r="M214" s="104">
        <f t="shared" si="13"/>
      </c>
      <c r="N214" s="45">
        <f t="shared" si="14"/>
      </c>
      <c r="O214" s="37">
        <f t="shared" si="15"/>
      </c>
      <c r="P214" s="104">
        <f t="shared" si="16"/>
      </c>
      <c r="Q214" s="45">
        <f t="shared" si="17"/>
      </c>
    </row>
    <row r="215" spans="2:17" s="32" customFormat="1" ht="12">
      <c r="B215" s="21">
        <v>194</v>
      </c>
      <c r="C215" s="33"/>
      <c r="D215" s="40"/>
      <c r="E215" s="35"/>
      <c r="F215" s="35"/>
      <c r="G215" s="36"/>
      <c r="H215" s="36"/>
      <c r="I215" s="36"/>
      <c r="J215" s="36"/>
      <c r="K215" s="36"/>
      <c r="L215" s="37">
        <f aca="true" t="shared" si="18" ref="L215:L221">+IF(G215="","",IF(J215="",G215+90,""))</f>
      </c>
      <c r="M215" s="104">
        <f aca="true" t="shared" si="19" ref="M215:M221">+IF(L215="","",IF(N215="",IF((L215-20)&lt;$O$3,"注意",""),""))</f>
      </c>
      <c r="N215" s="45">
        <f aca="true" t="shared" si="20" ref="N215:N221">+IF(L215="","",IF(L215&lt;$O$3,"請求",""))</f>
      </c>
      <c r="O215" s="37">
        <f aca="true" t="shared" si="21" ref="O215:O221">+IF(G215="","",IF(K215="",G215+180,""))</f>
      </c>
      <c r="P215" s="104">
        <f aca="true" t="shared" si="22" ref="P215:P221">+IF(O215="","",IF(Q215="",IF((O215-20)&lt;$O$3,"注意",""),""))</f>
      </c>
      <c r="Q215" s="45">
        <f aca="true" t="shared" si="23" ref="Q215:Q221">+IF(O215="","",IF(O215&lt;$O$3,"請求",""))</f>
      </c>
    </row>
    <row r="216" spans="2:17" s="32" customFormat="1" ht="12">
      <c r="B216" s="21">
        <v>195</v>
      </c>
      <c r="C216" s="33"/>
      <c r="D216" s="40"/>
      <c r="E216" s="35"/>
      <c r="F216" s="35"/>
      <c r="G216" s="36"/>
      <c r="H216" s="36"/>
      <c r="I216" s="36"/>
      <c r="J216" s="36"/>
      <c r="K216" s="36"/>
      <c r="L216" s="37">
        <f t="shared" si="18"/>
      </c>
      <c r="M216" s="104">
        <f t="shared" si="19"/>
      </c>
      <c r="N216" s="45">
        <f t="shared" si="20"/>
      </c>
      <c r="O216" s="37">
        <f t="shared" si="21"/>
      </c>
      <c r="P216" s="104">
        <f t="shared" si="22"/>
      </c>
      <c r="Q216" s="45">
        <f t="shared" si="23"/>
      </c>
    </row>
    <row r="217" spans="2:17" s="32" customFormat="1" ht="12">
      <c r="B217" s="21">
        <v>196</v>
      </c>
      <c r="C217" s="33"/>
      <c r="D217" s="40"/>
      <c r="E217" s="35"/>
      <c r="F217" s="35"/>
      <c r="G217" s="36"/>
      <c r="H217" s="36"/>
      <c r="I217" s="36"/>
      <c r="J217" s="36"/>
      <c r="K217" s="36"/>
      <c r="L217" s="37">
        <f t="shared" si="18"/>
      </c>
      <c r="M217" s="104">
        <f t="shared" si="19"/>
      </c>
      <c r="N217" s="45">
        <f t="shared" si="20"/>
      </c>
      <c r="O217" s="37">
        <f t="shared" si="21"/>
      </c>
      <c r="P217" s="104">
        <f t="shared" si="22"/>
      </c>
      <c r="Q217" s="45">
        <f t="shared" si="23"/>
      </c>
    </row>
    <row r="218" spans="2:17" s="32" customFormat="1" ht="12">
      <c r="B218" s="21">
        <v>197</v>
      </c>
      <c r="C218" s="33"/>
      <c r="D218" s="40"/>
      <c r="E218" s="35"/>
      <c r="F218" s="35"/>
      <c r="G218" s="36"/>
      <c r="H218" s="36"/>
      <c r="I218" s="36"/>
      <c r="J218" s="36"/>
      <c r="K218" s="36"/>
      <c r="L218" s="37">
        <f t="shared" si="18"/>
      </c>
      <c r="M218" s="104">
        <f t="shared" si="19"/>
      </c>
      <c r="N218" s="45">
        <f t="shared" si="20"/>
      </c>
      <c r="O218" s="37">
        <f t="shared" si="21"/>
      </c>
      <c r="P218" s="104">
        <f t="shared" si="22"/>
      </c>
      <c r="Q218" s="45">
        <f t="shared" si="23"/>
      </c>
    </row>
    <row r="219" spans="2:17" s="32" customFormat="1" ht="12">
      <c r="B219" s="21">
        <v>198</v>
      </c>
      <c r="C219" s="33"/>
      <c r="D219" s="40"/>
      <c r="E219" s="35"/>
      <c r="F219" s="35"/>
      <c r="G219" s="36"/>
      <c r="H219" s="36"/>
      <c r="I219" s="36"/>
      <c r="J219" s="36"/>
      <c r="K219" s="36"/>
      <c r="L219" s="37">
        <f t="shared" si="18"/>
      </c>
      <c r="M219" s="104">
        <f t="shared" si="19"/>
      </c>
      <c r="N219" s="45">
        <f t="shared" si="20"/>
      </c>
      <c r="O219" s="37">
        <f t="shared" si="21"/>
      </c>
      <c r="P219" s="104">
        <f t="shared" si="22"/>
      </c>
      <c r="Q219" s="45">
        <f t="shared" si="23"/>
      </c>
    </row>
    <row r="220" spans="2:17" s="32" customFormat="1" ht="12">
      <c r="B220" s="21">
        <v>199</v>
      </c>
      <c r="C220" s="33"/>
      <c r="D220" s="40"/>
      <c r="E220" s="35"/>
      <c r="F220" s="35"/>
      <c r="G220" s="36"/>
      <c r="H220" s="36"/>
      <c r="I220" s="36"/>
      <c r="J220" s="36"/>
      <c r="K220" s="36"/>
      <c r="L220" s="37">
        <f t="shared" si="18"/>
      </c>
      <c r="M220" s="104">
        <f t="shared" si="19"/>
      </c>
      <c r="N220" s="45">
        <f t="shared" si="20"/>
      </c>
      <c r="O220" s="37">
        <f t="shared" si="21"/>
      </c>
      <c r="P220" s="104">
        <f t="shared" si="22"/>
      </c>
      <c r="Q220" s="45">
        <f t="shared" si="23"/>
      </c>
    </row>
    <row r="221" spans="2:17" s="32" customFormat="1" ht="12">
      <c r="B221" s="21">
        <v>200</v>
      </c>
      <c r="C221" s="33"/>
      <c r="D221" s="40"/>
      <c r="E221" s="35"/>
      <c r="F221" s="35"/>
      <c r="G221" s="36"/>
      <c r="H221" s="36"/>
      <c r="I221" s="36"/>
      <c r="J221" s="36"/>
      <c r="K221" s="36"/>
      <c r="L221" s="37">
        <f t="shared" si="18"/>
      </c>
      <c r="M221" s="104">
        <f t="shared" si="19"/>
      </c>
      <c r="N221" s="45">
        <f t="shared" si="20"/>
      </c>
      <c r="O221" s="37">
        <f t="shared" si="21"/>
      </c>
      <c r="P221" s="104">
        <f t="shared" si="22"/>
      </c>
      <c r="Q221" s="45">
        <f t="shared" si="23"/>
      </c>
    </row>
    <row r="222" spans="13:17" s="32" customFormat="1" ht="12">
      <c r="M222" s="101"/>
      <c r="N222" s="101"/>
      <c r="P222" s="101"/>
      <c r="Q222" s="101"/>
    </row>
    <row r="223" spans="3:17" s="32" customFormat="1" ht="12">
      <c r="C223" s="41"/>
      <c r="D223" s="42"/>
      <c r="E223" s="43"/>
      <c r="F223" s="43"/>
      <c r="G223" s="42"/>
      <c r="H223" s="42"/>
      <c r="I223" s="42"/>
      <c r="J223" s="42"/>
      <c r="K223" s="42"/>
      <c r="L223" s="44"/>
      <c r="M223" s="102"/>
      <c r="N223" s="102"/>
      <c r="O223" s="44"/>
      <c r="P223" s="102"/>
      <c r="Q223" s="102"/>
    </row>
    <row r="224" spans="13:17" s="32" customFormat="1" ht="12">
      <c r="M224" s="101"/>
      <c r="N224" s="101"/>
      <c r="P224" s="101"/>
      <c r="Q224" s="101"/>
    </row>
    <row r="225" spans="13:17" s="32" customFormat="1" ht="12">
      <c r="M225" s="101"/>
      <c r="N225" s="101"/>
      <c r="P225" s="101"/>
      <c r="Q225" s="101"/>
    </row>
  </sheetData>
  <mergeCells count="43">
    <mergeCell ref="I8:J8"/>
    <mergeCell ref="I9:J9"/>
    <mergeCell ref="B8:C8"/>
    <mergeCell ref="D8:F8"/>
    <mergeCell ref="G2:J2"/>
    <mergeCell ref="B2:D2"/>
    <mergeCell ref="E2:F2"/>
    <mergeCell ref="B4:E4"/>
    <mergeCell ref="B17:B19"/>
    <mergeCell ref="D17:D19"/>
    <mergeCell ref="E17:F18"/>
    <mergeCell ref="G9:H9"/>
    <mergeCell ref="E11:G11"/>
    <mergeCell ref="E12:G12"/>
    <mergeCell ref="B11:C13"/>
    <mergeCell ref="B9:C9"/>
    <mergeCell ref="D9:F9"/>
    <mergeCell ref="A15:Q15"/>
    <mergeCell ref="L17:Q17"/>
    <mergeCell ref="G17:K17"/>
    <mergeCell ref="C17:C19"/>
    <mergeCell ref="G18:G19"/>
    <mergeCell ref="H18:H19"/>
    <mergeCell ref="I18:I19"/>
    <mergeCell ref="L18:N19"/>
    <mergeCell ref="J18:J19"/>
    <mergeCell ref="K18:K19"/>
    <mergeCell ref="O18:Q19"/>
    <mergeCell ref="J20:J21"/>
    <mergeCell ref="H20:H21"/>
    <mergeCell ref="L20:L21"/>
    <mergeCell ref="I20:I21"/>
    <mergeCell ref="K20:K21"/>
    <mergeCell ref="O20:O21"/>
    <mergeCell ref="E13:G13"/>
    <mergeCell ref="A6:Q6"/>
    <mergeCell ref="B20:B21"/>
    <mergeCell ref="C20:C21"/>
    <mergeCell ref="D20:D21"/>
    <mergeCell ref="E20:E21"/>
    <mergeCell ref="F20:F21"/>
    <mergeCell ref="G20:G21"/>
    <mergeCell ref="G8:H8"/>
  </mergeCells>
  <conditionalFormatting sqref="T23">
    <cfRule type="cellIs" priority="1" dxfId="0" operator="greaterThan" stopIfTrue="1">
      <formula>$S$19</formula>
    </cfRule>
  </conditionalFormatting>
  <dataValidations count="8">
    <dataValidation type="list" allowBlank="1" showInputMessage="1" showErrorMessage="1" prompt="上欄で記入した運搬業者に該当する番号を選択してください" imeMode="disabled" sqref="C22:C221">
      <formula1>$D$11:$D$13</formula1>
    </dataValidation>
    <dataValidation type="custom" allowBlank="1" showInputMessage="1" showErrorMessage="1" errorTitle="入力エラー！" error="このセルには入力できません" imeMode="disabled" sqref="E10:G10 B10:B20 E14:G21 C222:K65536 M1:N16 O1:P4 B22:B65536 A1:A65536 H10:J21 O18:P19 L20:P65536 L14:L18 R1:IV65536 Q1:Q16 O6:P16 K14:K21 K1:L13 C10:D21 B1:J8 Q18:Q65536">
      <formula1>"c11690"</formula1>
    </dataValidation>
    <dataValidation allowBlank="1" showInputMessage="1" showErrorMessage="1" errorTitle="入力エラー！" error="このセルには入力できません" imeMode="disabled" sqref="E22:F221 B9:C9 I9:J9"/>
    <dataValidation operator="greaterThan" allowBlank="1" showInputMessage="1" prompt="例&quot;2004/9/28&quot;と記入してください" errorTitle="入力エラー！" error="このセルには入力できません" imeMode="disabled" sqref="G9:H9"/>
    <dataValidation allowBlank="1" showInputMessage="1" errorTitle="入力エラー！" error="このセルには入力できません" imeMode="halfAlpha" sqref="D22:D221"/>
    <dataValidation type="date" operator="greaterThanOrEqual" allowBlank="1" showInputMessage="1" showErrorMessage="1" errorTitle="入力エラー" error="日付の入力が正しくありません" imeMode="disabled" sqref="G22:G221">
      <formula1>$G$9</formula1>
    </dataValidation>
    <dataValidation allowBlank="1" showInputMessage="1" showErrorMessage="1" prompt="該当ない場合は&quot;-&quot;を入力&#10;してください" errorTitle="入力エラー" error="日付の入力が正しくありません" imeMode="disabled" sqref="H22:I221 K22:K221"/>
    <dataValidation type="date" operator="greaterThanOrEqual" allowBlank="1" showErrorMessage="1" prompt="該当ない場合は&quot;-&quot;を入力&#10;してください" errorTitle="入力エラー" error="日付の入力が正しくありません" imeMode="disabled" sqref="J22:J221">
      <formula1>$G22</formula1>
    </dataValidation>
  </dataValidations>
  <printOptions/>
  <pageMargins left="0.984251968503937" right="0.68" top="0.73" bottom="0.74" header="0.53" footer="0.37"/>
  <pageSetup horizontalDpi="600" verticalDpi="600" orientation="portrait" paperSize="9" scale="60" r:id="rId2"/>
  <headerFooter alignWithMargins="0">
    <oddHeader>&amp;R廃様１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427"/>
  <dimension ref="A2:U225"/>
  <sheetViews>
    <sheetView showGridLines="0" showRowColHeaders="0" showZeros="0" zoomScale="77" zoomScaleNormal="77" workbookViewId="0" topLeftCell="A1">
      <selection activeCell="D9" sqref="D9:F9"/>
    </sheetView>
  </sheetViews>
  <sheetFormatPr defaultColWidth="9.00390625" defaultRowHeight="13.5"/>
  <cols>
    <col min="1" max="1" width="3.25390625" style="23" customWidth="1"/>
    <col min="2" max="3" width="5.875" style="23" customWidth="1"/>
    <col min="4" max="4" width="12.50390625" style="23" customWidth="1"/>
    <col min="5" max="6" width="6.25390625" style="23" customWidth="1"/>
    <col min="7" max="12" width="10.625" style="23" customWidth="1"/>
    <col min="13" max="14" width="6.625" style="100" customWidth="1"/>
    <col min="15" max="15" width="10.625" style="23" customWidth="1"/>
    <col min="16" max="17" width="6.625" style="100" customWidth="1"/>
    <col min="18" max="19" width="5.25390625" style="23" bestFit="1" customWidth="1"/>
    <col min="20" max="16384" width="9.00390625" style="23" customWidth="1"/>
  </cols>
  <sheetData>
    <row r="2" spans="2:10" ht="14.25">
      <c r="B2" s="204" t="s">
        <v>60</v>
      </c>
      <c r="C2" s="205"/>
      <c r="D2" s="206"/>
      <c r="E2" s="207"/>
      <c r="F2" s="208"/>
      <c r="G2" s="202" t="s">
        <v>70</v>
      </c>
      <c r="H2" s="203"/>
      <c r="I2" s="203"/>
      <c r="J2" s="203"/>
    </row>
    <row r="3" spans="15:16" ht="14.25">
      <c r="O3" s="107">
        <f ca="1">TODAY()</f>
        <v>38623</v>
      </c>
      <c r="P3" s="103"/>
    </row>
    <row r="4" spans="1:5" ht="30" customHeight="1">
      <c r="A4" s="87">
        <f>+B9</f>
        <v>7</v>
      </c>
      <c r="B4" s="216">
        <f>+IF(I9="","",+I9)</f>
        <v>0</v>
      </c>
      <c r="C4" s="216"/>
      <c r="D4" s="216"/>
      <c r="E4" s="216"/>
    </row>
    <row r="5" ht="4.5" customHeight="1"/>
    <row r="6" spans="1:17" ht="18" thickBot="1">
      <c r="A6" s="177" t="s">
        <v>71</v>
      </c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</row>
    <row r="7" spans="9:11" ht="8.25" customHeight="1" thickTop="1">
      <c r="I7" s="24"/>
      <c r="J7" s="24"/>
      <c r="K7" s="24"/>
    </row>
    <row r="8" spans="2:10" ht="28.5" customHeight="1" thickBot="1">
      <c r="B8" s="210" t="s">
        <v>72</v>
      </c>
      <c r="C8" s="210"/>
      <c r="D8" s="210" t="s">
        <v>73</v>
      </c>
      <c r="E8" s="210"/>
      <c r="F8" s="210"/>
      <c r="G8" s="185" t="s">
        <v>74</v>
      </c>
      <c r="H8" s="186"/>
      <c r="I8" s="210" t="s">
        <v>75</v>
      </c>
      <c r="J8" s="210"/>
    </row>
    <row r="9" spans="2:10" ht="18" customHeight="1" thickTop="1">
      <c r="B9" s="180">
        <v>7</v>
      </c>
      <c r="C9" s="180"/>
      <c r="D9" s="200"/>
      <c r="E9" s="200"/>
      <c r="F9" s="200"/>
      <c r="G9" s="197"/>
      <c r="H9" s="198"/>
      <c r="I9" s="180">
        <f>+index!H21</f>
        <v>0</v>
      </c>
      <c r="J9" s="180"/>
    </row>
    <row r="10" ht="6" customHeight="1"/>
    <row r="11" spans="2:12" ht="14.25" customHeight="1">
      <c r="B11" s="199" t="s">
        <v>13</v>
      </c>
      <c r="C11" s="199"/>
      <c r="D11" s="26">
        <v>1</v>
      </c>
      <c r="E11" s="176"/>
      <c r="F11" s="176"/>
      <c r="G11" s="176"/>
      <c r="L11"/>
    </row>
    <row r="12" spans="2:12" ht="14.25">
      <c r="B12" s="199"/>
      <c r="C12" s="199"/>
      <c r="D12" s="26">
        <v>2</v>
      </c>
      <c r="E12" s="176"/>
      <c r="F12" s="176"/>
      <c r="G12" s="176"/>
      <c r="K12" s="108" t="s">
        <v>85</v>
      </c>
      <c r="L12"/>
    </row>
    <row r="13" spans="2:12" ht="14.25">
      <c r="B13" s="199"/>
      <c r="C13" s="199"/>
      <c r="D13" s="26">
        <v>3</v>
      </c>
      <c r="E13" s="176"/>
      <c r="F13" s="176"/>
      <c r="G13" s="176"/>
      <c r="K13" s="108" t="s">
        <v>86</v>
      </c>
      <c r="L13"/>
    </row>
    <row r="14" ht="8.25" customHeight="1"/>
    <row r="15" spans="1:17" ht="19.5" customHeight="1" thickBot="1">
      <c r="A15" s="201" t="s">
        <v>76</v>
      </c>
      <c r="B15" s="201"/>
      <c r="C15" s="201"/>
      <c r="D15" s="201"/>
      <c r="E15" s="201"/>
      <c r="F15" s="201"/>
      <c r="G15" s="201"/>
      <c r="H15" s="201"/>
      <c r="I15" s="201"/>
      <c r="J15" s="201"/>
      <c r="K15" s="201"/>
      <c r="L15" s="201"/>
      <c r="M15" s="201"/>
      <c r="N15" s="201"/>
      <c r="O15" s="201"/>
      <c r="P15" s="201"/>
      <c r="Q15" s="201"/>
    </row>
    <row r="16" spans="1:21" ht="4.5" customHeight="1" thickTop="1">
      <c r="A16" s="24"/>
      <c r="B16" s="25"/>
      <c r="C16" s="27"/>
      <c r="D16" s="25"/>
      <c r="E16" s="25"/>
      <c r="F16" s="28"/>
      <c r="G16" s="28"/>
      <c r="H16" s="28"/>
      <c r="I16" s="28"/>
      <c r="J16" s="25"/>
      <c r="K16" s="25"/>
      <c r="L16" s="25"/>
      <c r="M16" s="25"/>
      <c r="N16" s="25"/>
      <c r="O16" s="25"/>
      <c r="P16" s="25"/>
      <c r="Q16" s="25"/>
      <c r="T16" s="25"/>
      <c r="U16" s="29"/>
    </row>
    <row r="17" spans="2:21" ht="17.25" customHeight="1">
      <c r="B17" s="190" t="s">
        <v>3</v>
      </c>
      <c r="C17" s="190" t="s">
        <v>12</v>
      </c>
      <c r="D17" s="190" t="s">
        <v>4</v>
      </c>
      <c r="E17" s="190" t="s">
        <v>1</v>
      </c>
      <c r="F17" s="190"/>
      <c r="G17" s="190" t="s">
        <v>2</v>
      </c>
      <c r="H17" s="190"/>
      <c r="I17" s="190"/>
      <c r="J17" s="190"/>
      <c r="K17" s="190"/>
      <c r="L17" s="187" t="s">
        <v>5</v>
      </c>
      <c r="M17" s="188"/>
      <c r="N17" s="188"/>
      <c r="O17" s="188"/>
      <c r="P17" s="188"/>
      <c r="Q17" s="189"/>
      <c r="T17" s="25"/>
      <c r="U17" s="29"/>
    </row>
    <row r="18" spans="2:21" ht="17.25" customHeight="1">
      <c r="B18" s="190"/>
      <c r="C18" s="190"/>
      <c r="D18" s="190"/>
      <c r="E18" s="190"/>
      <c r="F18" s="190"/>
      <c r="G18" s="190" t="s">
        <v>6</v>
      </c>
      <c r="H18" s="190" t="s">
        <v>7</v>
      </c>
      <c r="I18" s="190" t="s">
        <v>8</v>
      </c>
      <c r="J18" s="190" t="s">
        <v>9</v>
      </c>
      <c r="K18" s="190" t="s">
        <v>10</v>
      </c>
      <c r="L18" s="191" t="s">
        <v>9</v>
      </c>
      <c r="M18" s="192"/>
      <c r="N18" s="193"/>
      <c r="O18" s="191" t="s">
        <v>10</v>
      </c>
      <c r="P18" s="192"/>
      <c r="Q18" s="193"/>
      <c r="T18" s="25"/>
      <c r="U18" s="29"/>
    </row>
    <row r="19" spans="2:21" ht="18.75" customHeight="1">
      <c r="B19" s="190"/>
      <c r="C19" s="190"/>
      <c r="D19" s="190"/>
      <c r="E19" s="22" t="s">
        <v>77</v>
      </c>
      <c r="F19" s="22" t="s">
        <v>78</v>
      </c>
      <c r="G19" s="190"/>
      <c r="H19" s="190"/>
      <c r="I19" s="190"/>
      <c r="J19" s="190"/>
      <c r="K19" s="190"/>
      <c r="L19" s="194"/>
      <c r="M19" s="195"/>
      <c r="N19" s="196"/>
      <c r="O19" s="194"/>
      <c r="P19" s="195"/>
      <c r="Q19" s="196"/>
      <c r="T19" s="25"/>
      <c r="U19" s="29"/>
    </row>
    <row r="20" spans="2:19" ht="14.25">
      <c r="B20" s="178" t="s">
        <v>0</v>
      </c>
      <c r="C20" s="178"/>
      <c r="D20" s="181">
        <f>COUNTA(D22:D221)</f>
        <v>0</v>
      </c>
      <c r="E20" s="183">
        <f>SUM(E22:E221)</f>
        <v>0</v>
      </c>
      <c r="F20" s="183">
        <f>SUM(F22:F221)</f>
        <v>0</v>
      </c>
      <c r="G20" s="181">
        <f>COUNT(G22:G221)</f>
        <v>0</v>
      </c>
      <c r="H20" s="181">
        <f>+COUNTA(H22:H221)</f>
        <v>0</v>
      </c>
      <c r="I20" s="181">
        <f>COUNTA(I22:I221)</f>
        <v>0</v>
      </c>
      <c r="J20" s="181">
        <f>COUNT(J22:J221)</f>
        <v>0</v>
      </c>
      <c r="K20" s="181">
        <f>+COUNTA(K22:K221)</f>
        <v>0</v>
      </c>
      <c r="L20" s="174">
        <f>MIN(L22:L221)</f>
        <v>0</v>
      </c>
      <c r="M20" s="100" t="s">
        <v>84</v>
      </c>
      <c r="N20" s="22" t="s">
        <v>90</v>
      </c>
      <c r="O20" s="174">
        <f>MIN(O22:O221)</f>
        <v>0</v>
      </c>
      <c r="P20" s="100" t="s">
        <v>84</v>
      </c>
      <c r="Q20" s="22" t="s">
        <v>90</v>
      </c>
      <c r="R20" s="30"/>
      <c r="S20" s="30"/>
    </row>
    <row r="21" spans="2:19" ht="14.25">
      <c r="B21" s="179"/>
      <c r="C21" s="180"/>
      <c r="D21" s="182"/>
      <c r="E21" s="184"/>
      <c r="F21" s="184"/>
      <c r="G21" s="182"/>
      <c r="H21" s="182"/>
      <c r="I21" s="182"/>
      <c r="J21" s="182"/>
      <c r="K21" s="182"/>
      <c r="L21" s="175"/>
      <c r="M21" s="94">
        <f>COUNTIF(M22:M221,"注意")</f>
        <v>0</v>
      </c>
      <c r="N21" s="94">
        <f>COUNTIF(N22:N221,"請求")</f>
        <v>0</v>
      </c>
      <c r="O21" s="175"/>
      <c r="P21" s="94">
        <f>COUNTIF(P22:P221,"注意")</f>
        <v>0</v>
      </c>
      <c r="Q21" s="99">
        <f>COUNTIF(Q22:Q221,"請求")</f>
        <v>0</v>
      </c>
      <c r="R21" s="30"/>
      <c r="S21" s="30"/>
    </row>
    <row r="22" spans="2:21" s="32" customFormat="1" ht="12">
      <c r="B22" s="21">
        <v>1</v>
      </c>
      <c r="C22" s="33"/>
      <c r="D22" s="34"/>
      <c r="E22" s="35"/>
      <c r="F22" s="35"/>
      <c r="G22" s="36"/>
      <c r="H22" s="36"/>
      <c r="I22" s="36"/>
      <c r="J22" s="36"/>
      <c r="K22" s="36"/>
      <c r="L22" s="37">
        <f>+IF(G22="","",IF(J22="",G22+90,""))</f>
      </c>
      <c r="M22" s="104">
        <f>+IF(L22="","",IF(N22="",IF((L22-20)&lt;$O$3,"注意",""),""))</f>
      </c>
      <c r="N22" s="45">
        <f>+IF(L22="","",IF(L22&lt;$O$3,"請求",""))</f>
      </c>
      <c r="O22" s="37">
        <f>+IF(G22="","",IF(K22="",G22+180,""))</f>
      </c>
      <c r="P22" s="104">
        <f>+IF(O22="","",IF(Q22="",IF((O22-20)&lt;$O$3,"注意",""),""))</f>
      </c>
      <c r="Q22" s="45">
        <f>+IF(O22="","",IF(O22&lt;$O$3,"請求",""))</f>
      </c>
      <c r="T22" s="38"/>
      <c r="U22" s="39"/>
    </row>
    <row r="23" spans="2:21" s="32" customFormat="1" ht="12">
      <c r="B23" s="21">
        <v>2</v>
      </c>
      <c r="C23" s="33"/>
      <c r="D23" s="40"/>
      <c r="E23" s="35"/>
      <c r="F23" s="35"/>
      <c r="G23" s="36"/>
      <c r="H23" s="36"/>
      <c r="I23" s="36"/>
      <c r="J23" s="36"/>
      <c r="K23" s="36"/>
      <c r="L23" s="37">
        <f aca="true" t="shared" si="0" ref="L23:L86">+IF(G23="","",IF(J23="",G23+90,""))</f>
      </c>
      <c r="M23" s="104">
        <f aca="true" t="shared" si="1" ref="M23:M86">+IF(L23="","",IF(N23="",IF((L23-20)&lt;$O$3,"注意",""),""))</f>
      </c>
      <c r="N23" s="45">
        <f aca="true" t="shared" si="2" ref="N23:N86">+IF(L23="","",IF(L23&lt;$O$3,"請求",""))</f>
      </c>
      <c r="O23" s="37">
        <f aca="true" t="shared" si="3" ref="O23:O86">+IF(G23="","",IF(K23="",G23+180,""))</f>
      </c>
      <c r="P23" s="104">
        <f aca="true" t="shared" si="4" ref="P23:P86">+IF(O23="","",IF(Q23="",IF((O23-20)&lt;$O$3,"注意",""),""))</f>
      </c>
      <c r="Q23" s="45">
        <f aca="true" t="shared" si="5" ref="Q23:Q86">+IF(O23="","",IF(O23&lt;$O$3,"請求",""))</f>
      </c>
      <c r="T23" s="38"/>
      <c r="U23" s="39"/>
    </row>
    <row r="24" spans="2:21" s="32" customFormat="1" ht="12">
      <c r="B24" s="21">
        <v>3</v>
      </c>
      <c r="C24" s="33"/>
      <c r="D24" s="40"/>
      <c r="E24" s="35"/>
      <c r="F24" s="35"/>
      <c r="G24" s="36"/>
      <c r="H24" s="36"/>
      <c r="I24" s="36"/>
      <c r="J24" s="36"/>
      <c r="K24" s="36"/>
      <c r="L24" s="37">
        <f t="shared" si="0"/>
      </c>
      <c r="M24" s="104">
        <f t="shared" si="1"/>
      </c>
      <c r="N24" s="45">
        <f t="shared" si="2"/>
      </c>
      <c r="O24" s="37">
        <f t="shared" si="3"/>
      </c>
      <c r="P24" s="104">
        <f t="shared" si="4"/>
      </c>
      <c r="Q24" s="45">
        <f t="shared" si="5"/>
      </c>
      <c r="T24" s="38"/>
      <c r="U24" s="39"/>
    </row>
    <row r="25" spans="2:21" s="32" customFormat="1" ht="12">
      <c r="B25" s="21">
        <v>4</v>
      </c>
      <c r="C25" s="33"/>
      <c r="D25" s="40"/>
      <c r="E25" s="35"/>
      <c r="F25" s="35"/>
      <c r="G25" s="36"/>
      <c r="H25" s="36"/>
      <c r="I25" s="36"/>
      <c r="J25" s="36"/>
      <c r="K25" s="36"/>
      <c r="L25" s="37">
        <f t="shared" si="0"/>
      </c>
      <c r="M25" s="104">
        <f t="shared" si="1"/>
      </c>
      <c r="N25" s="45">
        <f t="shared" si="2"/>
      </c>
      <c r="O25" s="37">
        <f t="shared" si="3"/>
      </c>
      <c r="P25" s="104">
        <f t="shared" si="4"/>
      </c>
      <c r="Q25" s="45">
        <f t="shared" si="5"/>
      </c>
      <c r="T25" s="38"/>
      <c r="U25" s="39"/>
    </row>
    <row r="26" spans="2:17" s="32" customFormat="1" ht="12">
      <c r="B26" s="21">
        <v>5</v>
      </c>
      <c r="C26" s="33"/>
      <c r="D26" s="40"/>
      <c r="E26" s="35"/>
      <c r="F26" s="35"/>
      <c r="G26" s="36"/>
      <c r="H26" s="36"/>
      <c r="I26" s="36"/>
      <c r="J26" s="36"/>
      <c r="K26" s="36"/>
      <c r="L26" s="37">
        <f t="shared" si="0"/>
      </c>
      <c r="M26" s="104">
        <f t="shared" si="1"/>
      </c>
      <c r="N26" s="45">
        <f t="shared" si="2"/>
      </c>
      <c r="O26" s="37">
        <f t="shared" si="3"/>
      </c>
      <c r="P26" s="104">
        <f t="shared" si="4"/>
      </c>
      <c r="Q26" s="45">
        <f t="shared" si="5"/>
      </c>
    </row>
    <row r="27" spans="2:17" s="32" customFormat="1" ht="12">
      <c r="B27" s="21">
        <v>6</v>
      </c>
      <c r="C27" s="33"/>
      <c r="D27" s="40"/>
      <c r="E27" s="35"/>
      <c r="F27" s="35"/>
      <c r="G27" s="36"/>
      <c r="H27" s="36"/>
      <c r="I27" s="36"/>
      <c r="J27" s="36"/>
      <c r="K27" s="36"/>
      <c r="L27" s="37">
        <f t="shared" si="0"/>
      </c>
      <c r="M27" s="104">
        <f t="shared" si="1"/>
      </c>
      <c r="N27" s="45">
        <f t="shared" si="2"/>
      </c>
      <c r="O27" s="37">
        <f t="shared" si="3"/>
      </c>
      <c r="P27" s="104">
        <f t="shared" si="4"/>
      </c>
      <c r="Q27" s="45">
        <f t="shared" si="5"/>
      </c>
    </row>
    <row r="28" spans="2:17" s="32" customFormat="1" ht="12">
      <c r="B28" s="21">
        <v>7</v>
      </c>
      <c r="C28" s="33"/>
      <c r="D28" s="40"/>
      <c r="E28" s="35"/>
      <c r="F28" s="35"/>
      <c r="G28" s="36"/>
      <c r="H28" s="36"/>
      <c r="I28" s="36"/>
      <c r="J28" s="36"/>
      <c r="K28" s="36"/>
      <c r="L28" s="37">
        <f t="shared" si="0"/>
      </c>
      <c r="M28" s="104">
        <f t="shared" si="1"/>
      </c>
      <c r="N28" s="45">
        <f t="shared" si="2"/>
      </c>
      <c r="O28" s="37">
        <f t="shared" si="3"/>
      </c>
      <c r="P28" s="104">
        <f t="shared" si="4"/>
      </c>
      <c r="Q28" s="45">
        <f t="shared" si="5"/>
      </c>
    </row>
    <row r="29" spans="2:17" s="32" customFormat="1" ht="12">
      <c r="B29" s="21">
        <v>8</v>
      </c>
      <c r="C29" s="33"/>
      <c r="D29" s="40"/>
      <c r="E29" s="35"/>
      <c r="F29" s="35"/>
      <c r="G29" s="36"/>
      <c r="H29" s="36"/>
      <c r="I29" s="36"/>
      <c r="J29" s="36"/>
      <c r="K29" s="36"/>
      <c r="L29" s="37">
        <f t="shared" si="0"/>
      </c>
      <c r="M29" s="104">
        <f t="shared" si="1"/>
      </c>
      <c r="N29" s="45">
        <f t="shared" si="2"/>
      </c>
      <c r="O29" s="37">
        <f t="shared" si="3"/>
      </c>
      <c r="P29" s="104">
        <f t="shared" si="4"/>
      </c>
      <c r="Q29" s="45">
        <f t="shared" si="5"/>
      </c>
    </row>
    <row r="30" spans="2:17" s="32" customFormat="1" ht="12">
      <c r="B30" s="21">
        <v>9</v>
      </c>
      <c r="C30" s="33"/>
      <c r="D30" s="40"/>
      <c r="E30" s="35"/>
      <c r="F30" s="35"/>
      <c r="G30" s="36"/>
      <c r="H30" s="36"/>
      <c r="I30" s="36"/>
      <c r="J30" s="36"/>
      <c r="K30" s="36"/>
      <c r="L30" s="37">
        <f t="shared" si="0"/>
      </c>
      <c r="M30" s="104">
        <f t="shared" si="1"/>
      </c>
      <c r="N30" s="45">
        <f t="shared" si="2"/>
      </c>
      <c r="O30" s="37">
        <f t="shared" si="3"/>
      </c>
      <c r="P30" s="104">
        <f t="shared" si="4"/>
      </c>
      <c r="Q30" s="45">
        <f t="shared" si="5"/>
      </c>
    </row>
    <row r="31" spans="2:17" s="32" customFormat="1" ht="12">
      <c r="B31" s="21">
        <v>10</v>
      </c>
      <c r="C31" s="33"/>
      <c r="D31" s="40"/>
      <c r="E31" s="35"/>
      <c r="F31" s="35"/>
      <c r="G31" s="36"/>
      <c r="H31" s="36"/>
      <c r="I31" s="36"/>
      <c r="J31" s="36"/>
      <c r="K31" s="36"/>
      <c r="L31" s="37">
        <f t="shared" si="0"/>
      </c>
      <c r="M31" s="104">
        <f t="shared" si="1"/>
      </c>
      <c r="N31" s="45">
        <f t="shared" si="2"/>
      </c>
      <c r="O31" s="37">
        <f t="shared" si="3"/>
      </c>
      <c r="P31" s="104">
        <f t="shared" si="4"/>
      </c>
      <c r="Q31" s="45">
        <f t="shared" si="5"/>
      </c>
    </row>
    <row r="32" spans="2:17" s="32" customFormat="1" ht="12">
      <c r="B32" s="21">
        <v>11</v>
      </c>
      <c r="C32" s="33"/>
      <c r="D32" s="40"/>
      <c r="E32" s="35"/>
      <c r="F32" s="35"/>
      <c r="G32" s="36"/>
      <c r="H32" s="36"/>
      <c r="I32" s="36"/>
      <c r="J32" s="36"/>
      <c r="K32" s="36"/>
      <c r="L32" s="37">
        <f t="shared" si="0"/>
      </c>
      <c r="M32" s="104">
        <f t="shared" si="1"/>
      </c>
      <c r="N32" s="45">
        <f t="shared" si="2"/>
      </c>
      <c r="O32" s="37">
        <f t="shared" si="3"/>
      </c>
      <c r="P32" s="104">
        <f t="shared" si="4"/>
      </c>
      <c r="Q32" s="45">
        <f t="shared" si="5"/>
      </c>
    </row>
    <row r="33" spans="2:17" s="32" customFormat="1" ht="12">
      <c r="B33" s="21">
        <v>12</v>
      </c>
      <c r="C33" s="33"/>
      <c r="D33" s="40"/>
      <c r="E33" s="35"/>
      <c r="F33" s="35"/>
      <c r="G33" s="36"/>
      <c r="H33" s="36"/>
      <c r="I33" s="36"/>
      <c r="J33" s="36"/>
      <c r="K33" s="36"/>
      <c r="L33" s="37">
        <f t="shared" si="0"/>
      </c>
      <c r="M33" s="104">
        <f t="shared" si="1"/>
      </c>
      <c r="N33" s="45">
        <f t="shared" si="2"/>
      </c>
      <c r="O33" s="37">
        <f t="shared" si="3"/>
      </c>
      <c r="P33" s="104">
        <f t="shared" si="4"/>
      </c>
      <c r="Q33" s="45">
        <f t="shared" si="5"/>
      </c>
    </row>
    <row r="34" spans="2:17" s="32" customFormat="1" ht="12">
      <c r="B34" s="21">
        <v>13</v>
      </c>
      <c r="C34" s="33"/>
      <c r="D34" s="40"/>
      <c r="E34" s="35"/>
      <c r="F34" s="35"/>
      <c r="G34" s="36"/>
      <c r="H34" s="36"/>
      <c r="I34" s="36"/>
      <c r="J34" s="36"/>
      <c r="K34" s="36"/>
      <c r="L34" s="37">
        <f t="shared" si="0"/>
      </c>
      <c r="M34" s="104">
        <f t="shared" si="1"/>
      </c>
      <c r="N34" s="45">
        <f t="shared" si="2"/>
      </c>
      <c r="O34" s="37">
        <f t="shared" si="3"/>
      </c>
      <c r="P34" s="104">
        <f t="shared" si="4"/>
      </c>
      <c r="Q34" s="45">
        <f t="shared" si="5"/>
      </c>
    </row>
    <row r="35" spans="2:17" s="32" customFormat="1" ht="12">
      <c r="B35" s="21">
        <v>14</v>
      </c>
      <c r="C35" s="33"/>
      <c r="D35" s="40"/>
      <c r="E35" s="35"/>
      <c r="F35" s="35"/>
      <c r="G35" s="36"/>
      <c r="H35" s="36"/>
      <c r="I35" s="36"/>
      <c r="J35" s="36"/>
      <c r="K35" s="36"/>
      <c r="L35" s="37">
        <f t="shared" si="0"/>
      </c>
      <c r="M35" s="104">
        <f t="shared" si="1"/>
      </c>
      <c r="N35" s="45">
        <f t="shared" si="2"/>
      </c>
      <c r="O35" s="37">
        <f t="shared" si="3"/>
      </c>
      <c r="P35" s="104">
        <f t="shared" si="4"/>
      </c>
      <c r="Q35" s="45">
        <f t="shared" si="5"/>
      </c>
    </row>
    <row r="36" spans="2:17" s="32" customFormat="1" ht="12">
      <c r="B36" s="21">
        <v>15</v>
      </c>
      <c r="C36" s="33"/>
      <c r="D36" s="40"/>
      <c r="E36" s="35"/>
      <c r="F36" s="35"/>
      <c r="G36" s="36"/>
      <c r="H36" s="36"/>
      <c r="I36" s="36"/>
      <c r="J36" s="36"/>
      <c r="K36" s="36"/>
      <c r="L36" s="37">
        <f t="shared" si="0"/>
      </c>
      <c r="M36" s="104">
        <f t="shared" si="1"/>
      </c>
      <c r="N36" s="45">
        <f t="shared" si="2"/>
      </c>
      <c r="O36" s="37">
        <f t="shared" si="3"/>
      </c>
      <c r="P36" s="104">
        <f t="shared" si="4"/>
      </c>
      <c r="Q36" s="45">
        <f t="shared" si="5"/>
      </c>
    </row>
    <row r="37" spans="2:17" s="32" customFormat="1" ht="12">
      <c r="B37" s="21">
        <v>16</v>
      </c>
      <c r="C37" s="33"/>
      <c r="D37" s="40"/>
      <c r="E37" s="35"/>
      <c r="F37" s="35"/>
      <c r="G37" s="36"/>
      <c r="H37" s="36"/>
      <c r="I37" s="36"/>
      <c r="J37" s="36"/>
      <c r="K37" s="36"/>
      <c r="L37" s="37">
        <f t="shared" si="0"/>
      </c>
      <c r="M37" s="104">
        <f t="shared" si="1"/>
      </c>
      <c r="N37" s="45">
        <f t="shared" si="2"/>
      </c>
      <c r="O37" s="37">
        <f t="shared" si="3"/>
      </c>
      <c r="P37" s="104">
        <f t="shared" si="4"/>
      </c>
      <c r="Q37" s="45">
        <f t="shared" si="5"/>
      </c>
    </row>
    <row r="38" spans="2:17" s="32" customFormat="1" ht="12">
      <c r="B38" s="21">
        <v>17</v>
      </c>
      <c r="C38" s="33"/>
      <c r="D38" s="40"/>
      <c r="E38" s="35"/>
      <c r="F38" s="35"/>
      <c r="G38" s="36"/>
      <c r="H38" s="36"/>
      <c r="I38" s="36"/>
      <c r="J38" s="36"/>
      <c r="K38" s="36"/>
      <c r="L38" s="37">
        <f t="shared" si="0"/>
      </c>
      <c r="M38" s="104">
        <f t="shared" si="1"/>
      </c>
      <c r="N38" s="45">
        <f t="shared" si="2"/>
      </c>
      <c r="O38" s="37">
        <f t="shared" si="3"/>
      </c>
      <c r="P38" s="104">
        <f t="shared" si="4"/>
      </c>
      <c r="Q38" s="45">
        <f t="shared" si="5"/>
      </c>
    </row>
    <row r="39" spans="2:17" s="32" customFormat="1" ht="12">
      <c r="B39" s="21">
        <v>18</v>
      </c>
      <c r="C39" s="33"/>
      <c r="D39" s="40"/>
      <c r="E39" s="35"/>
      <c r="F39" s="35"/>
      <c r="G39" s="36"/>
      <c r="H39" s="36"/>
      <c r="I39" s="36"/>
      <c r="J39" s="36"/>
      <c r="K39" s="36"/>
      <c r="L39" s="37">
        <f t="shared" si="0"/>
      </c>
      <c r="M39" s="104">
        <f t="shared" si="1"/>
      </c>
      <c r="N39" s="45">
        <f t="shared" si="2"/>
      </c>
      <c r="O39" s="37">
        <f t="shared" si="3"/>
      </c>
      <c r="P39" s="104">
        <f t="shared" si="4"/>
      </c>
      <c r="Q39" s="45">
        <f t="shared" si="5"/>
      </c>
    </row>
    <row r="40" spans="2:17" s="32" customFormat="1" ht="12">
      <c r="B40" s="21">
        <v>19</v>
      </c>
      <c r="C40" s="33"/>
      <c r="D40" s="40"/>
      <c r="E40" s="35"/>
      <c r="F40" s="35"/>
      <c r="G40" s="36"/>
      <c r="H40" s="36"/>
      <c r="I40" s="36"/>
      <c r="J40" s="36"/>
      <c r="K40" s="36"/>
      <c r="L40" s="37">
        <f t="shared" si="0"/>
      </c>
      <c r="M40" s="104">
        <f t="shared" si="1"/>
      </c>
      <c r="N40" s="45">
        <f t="shared" si="2"/>
      </c>
      <c r="O40" s="37">
        <f t="shared" si="3"/>
      </c>
      <c r="P40" s="104">
        <f t="shared" si="4"/>
      </c>
      <c r="Q40" s="45">
        <f t="shared" si="5"/>
      </c>
    </row>
    <row r="41" spans="2:17" s="32" customFormat="1" ht="12">
      <c r="B41" s="21">
        <v>20</v>
      </c>
      <c r="C41" s="33"/>
      <c r="D41" s="40"/>
      <c r="E41" s="35"/>
      <c r="F41" s="35"/>
      <c r="G41" s="36"/>
      <c r="H41" s="36"/>
      <c r="I41" s="36"/>
      <c r="J41" s="36"/>
      <c r="K41" s="36"/>
      <c r="L41" s="37">
        <f t="shared" si="0"/>
      </c>
      <c r="M41" s="104">
        <f t="shared" si="1"/>
      </c>
      <c r="N41" s="45">
        <f t="shared" si="2"/>
      </c>
      <c r="O41" s="37">
        <f t="shared" si="3"/>
      </c>
      <c r="P41" s="104">
        <f t="shared" si="4"/>
      </c>
      <c r="Q41" s="45">
        <f t="shared" si="5"/>
      </c>
    </row>
    <row r="42" spans="2:17" s="32" customFormat="1" ht="12">
      <c r="B42" s="21">
        <v>21</v>
      </c>
      <c r="C42" s="33"/>
      <c r="D42" s="40"/>
      <c r="E42" s="35"/>
      <c r="F42" s="35"/>
      <c r="G42" s="36"/>
      <c r="H42" s="36"/>
      <c r="I42" s="36"/>
      <c r="J42" s="36"/>
      <c r="K42" s="36"/>
      <c r="L42" s="37">
        <f t="shared" si="0"/>
      </c>
      <c r="M42" s="104">
        <f t="shared" si="1"/>
      </c>
      <c r="N42" s="45">
        <f t="shared" si="2"/>
      </c>
      <c r="O42" s="37">
        <f t="shared" si="3"/>
      </c>
      <c r="P42" s="104">
        <f t="shared" si="4"/>
      </c>
      <c r="Q42" s="45">
        <f t="shared" si="5"/>
      </c>
    </row>
    <row r="43" spans="2:17" s="32" customFormat="1" ht="12">
      <c r="B43" s="21">
        <v>22</v>
      </c>
      <c r="C43" s="33"/>
      <c r="D43" s="40"/>
      <c r="E43" s="35"/>
      <c r="F43" s="35"/>
      <c r="G43" s="36"/>
      <c r="H43" s="36"/>
      <c r="I43" s="36"/>
      <c r="J43" s="36"/>
      <c r="K43" s="36"/>
      <c r="L43" s="37">
        <f t="shared" si="0"/>
      </c>
      <c r="M43" s="104">
        <f t="shared" si="1"/>
      </c>
      <c r="N43" s="45">
        <f t="shared" si="2"/>
      </c>
      <c r="O43" s="37">
        <f t="shared" si="3"/>
      </c>
      <c r="P43" s="104">
        <f t="shared" si="4"/>
      </c>
      <c r="Q43" s="45">
        <f t="shared" si="5"/>
      </c>
    </row>
    <row r="44" spans="2:17" s="32" customFormat="1" ht="12">
      <c r="B44" s="21">
        <v>23</v>
      </c>
      <c r="C44" s="33"/>
      <c r="D44" s="40"/>
      <c r="E44" s="35"/>
      <c r="F44" s="35"/>
      <c r="G44" s="36"/>
      <c r="H44" s="36"/>
      <c r="I44" s="36"/>
      <c r="J44" s="36"/>
      <c r="K44" s="36"/>
      <c r="L44" s="37">
        <f t="shared" si="0"/>
      </c>
      <c r="M44" s="104">
        <f t="shared" si="1"/>
      </c>
      <c r="N44" s="45">
        <f t="shared" si="2"/>
      </c>
      <c r="O44" s="37">
        <f t="shared" si="3"/>
      </c>
      <c r="P44" s="104">
        <f t="shared" si="4"/>
      </c>
      <c r="Q44" s="45">
        <f t="shared" si="5"/>
      </c>
    </row>
    <row r="45" spans="2:17" s="32" customFormat="1" ht="12">
      <c r="B45" s="21">
        <v>24</v>
      </c>
      <c r="C45" s="33"/>
      <c r="D45" s="40"/>
      <c r="E45" s="35"/>
      <c r="F45" s="35"/>
      <c r="G45" s="36"/>
      <c r="H45" s="36"/>
      <c r="I45" s="36"/>
      <c r="J45" s="36"/>
      <c r="K45" s="36"/>
      <c r="L45" s="37">
        <f t="shared" si="0"/>
      </c>
      <c r="M45" s="104">
        <f t="shared" si="1"/>
      </c>
      <c r="N45" s="45">
        <f t="shared" si="2"/>
      </c>
      <c r="O45" s="37">
        <f t="shared" si="3"/>
      </c>
      <c r="P45" s="104">
        <f t="shared" si="4"/>
      </c>
      <c r="Q45" s="45">
        <f t="shared" si="5"/>
      </c>
    </row>
    <row r="46" spans="2:17" s="32" customFormat="1" ht="12">
      <c r="B46" s="21">
        <v>25</v>
      </c>
      <c r="C46" s="33"/>
      <c r="D46" s="40"/>
      <c r="E46" s="35"/>
      <c r="F46" s="35"/>
      <c r="G46" s="36"/>
      <c r="H46" s="36"/>
      <c r="I46" s="36"/>
      <c r="J46" s="36"/>
      <c r="K46" s="36"/>
      <c r="L46" s="37">
        <f t="shared" si="0"/>
      </c>
      <c r="M46" s="104">
        <f t="shared" si="1"/>
      </c>
      <c r="N46" s="45">
        <f t="shared" si="2"/>
      </c>
      <c r="O46" s="37">
        <f t="shared" si="3"/>
      </c>
      <c r="P46" s="104">
        <f t="shared" si="4"/>
      </c>
      <c r="Q46" s="45">
        <f t="shared" si="5"/>
      </c>
    </row>
    <row r="47" spans="2:17" s="32" customFormat="1" ht="12">
      <c r="B47" s="21">
        <v>26</v>
      </c>
      <c r="C47" s="33"/>
      <c r="D47" s="40"/>
      <c r="E47" s="35"/>
      <c r="F47" s="35"/>
      <c r="G47" s="36"/>
      <c r="H47" s="36"/>
      <c r="I47" s="36"/>
      <c r="J47" s="36"/>
      <c r="K47" s="36"/>
      <c r="L47" s="37">
        <f t="shared" si="0"/>
      </c>
      <c r="M47" s="104">
        <f t="shared" si="1"/>
      </c>
      <c r="N47" s="45">
        <f t="shared" si="2"/>
      </c>
      <c r="O47" s="37">
        <f t="shared" si="3"/>
      </c>
      <c r="P47" s="104">
        <f t="shared" si="4"/>
      </c>
      <c r="Q47" s="45">
        <f t="shared" si="5"/>
      </c>
    </row>
    <row r="48" spans="2:17" s="32" customFormat="1" ht="12">
      <c r="B48" s="21">
        <v>27</v>
      </c>
      <c r="C48" s="33"/>
      <c r="D48" s="40"/>
      <c r="E48" s="35"/>
      <c r="F48" s="35"/>
      <c r="G48" s="36"/>
      <c r="H48" s="36"/>
      <c r="I48" s="36"/>
      <c r="J48" s="36"/>
      <c r="K48" s="36"/>
      <c r="L48" s="37">
        <f t="shared" si="0"/>
      </c>
      <c r="M48" s="104">
        <f t="shared" si="1"/>
      </c>
      <c r="N48" s="45">
        <f t="shared" si="2"/>
      </c>
      <c r="O48" s="37">
        <f t="shared" si="3"/>
      </c>
      <c r="P48" s="104">
        <f t="shared" si="4"/>
      </c>
      <c r="Q48" s="45">
        <f t="shared" si="5"/>
      </c>
    </row>
    <row r="49" spans="2:17" s="32" customFormat="1" ht="12">
      <c r="B49" s="21">
        <v>28</v>
      </c>
      <c r="C49" s="33"/>
      <c r="D49" s="40"/>
      <c r="E49" s="35"/>
      <c r="F49" s="35"/>
      <c r="G49" s="36"/>
      <c r="H49" s="36"/>
      <c r="I49" s="36"/>
      <c r="J49" s="36"/>
      <c r="K49" s="36"/>
      <c r="L49" s="37">
        <f t="shared" si="0"/>
      </c>
      <c r="M49" s="104">
        <f t="shared" si="1"/>
      </c>
      <c r="N49" s="45">
        <f t="shared" si="2"/>
      </c>
      <c r="O49" s="37">
        <f t="shared" si="3"/>
      </c>
      <c r="P49" s="104">
        <f t="shared" si="4"/>
      </c>
      <c r="Q49" s="45">
        <f t="shared" si="5"/>
      </c>
    </row>
    <row r="50" spans="2:17" s="32" customFormat="1" ht="12">
      <c r="B50" s="21">
        <v>29</v>
      </c>
      <c r="C50" s="33"/>
      <c r="D50" s="40"/>
      <c r="E50" s="35"/>
      <c r="F50" s="35"/>
      <c r="G50" s="36"/>
      <c r="H50" s="36"/>
      <c r="I50" s="36"/>
      <c r="J50" s="36"/>
      <c r="K50" s="36"/>
      <c r="L50" s="37">
        <f t="shared" si="0"/>
      </c>
      <c r="M50" s="104">
        <f t="shared" si="1"/>
      </c>
      <c r="N50" s="45">
        <f t="shared" si="2"/>
      </c>
      <c r="O50" s="37">
        <f t="shared" si="3"/>
      </c>
      <c r="P50" s="104">
        <f t="shared" si="4"/>
      </c>
      <c r="Q50" s="45">
        <f t="shared" si="5"/>
      </c>
    </row>
    <row r="51" spans="2:17" s="32" customFormat="1" ht="12">
      <c r="B51" s="21">
        <v>30</v>
      </c>
      <c r="C51" s="33"/>
      <c r="D51" s="40"/>
      <c r="E51" s="35"/>
      <c r="F51" s="35"/>
      <c r="G51" s="36"/>
      <c r="H51" s="36"/>
      <c r="I51" s="36"/>
      <c r="J51" s="36"/>
      <c r="K51" s="36"/>
      <c r="L51" s="37">
        <f t="shared" si="0"/>
      </c>
      <c r="M51" s="104">
        <f t="shared" si="1"/>
      </c>
      <c r="N51" s="45">
        <f t="shared" si="2"/>
      </c>
      <c r="O51" s="37">
        <f t="shared" si="3"/>
      </c>
      <c r="P51" s="104">
        <f t="shared" si="4"/>
      </c>
      <c r="Q51" s="45">
        <f t="shared" si="5"/>
      </c>
    </row>
    <row r="52" spans="2:17" s="32" customFormat="1" ht="12">
      <c r="B52" s="21">
        <v>31</v>
      </c>
      <c r="C52" s="33"/>
      <c r="D52" s="40"/>
      <c r="E52" s="35"/>
      <c r="F52" s="35"/>
      <c r="G52" s="36"/>
      <c r="H52" s="36"/>
      <c r="I52" s="36"/>
      <c r="J52" s="36"/>
      <c r="K52" s="36"/>
      <c r="L52" s="37">
        <f t="shared" si="0"/>
      </c>
      <c r="M52" s="104">
        <f t="shared" si="1"/>
      </c>
      <c r="N52" s="45">
        <f t="shared" si="2"/>
      </c>
      <c r="O52" s="37">
        <f t="shared" si="3"/>
      </c>
      <c r="P52" s="104">
        <f t="shared" si="4"/>
      </c>
      <c r="Q52" s="45">
        <f t="shared" si="5"/>
      </c>
    </row>
    <row r="53" spans="2:17" s="32" customFormat="1" ht="12">
      <c r="B53" s="21">
        <v>32</v>
      </c>
      <c r="C53" s="33"/>
      <c r="D53" s="40"/>
      <c r="E53" s="35"/>
      <c r="F53" s="35"/>
      <c r="G53" s="36"/>
      <c r="H53" s="36"/>
      <c r="I53" s="36"/>
      <c r="J53" s="36"/>
      <c r="K53" s="36"/>
      <c r="L53" s="37">
        <f t="shared" si="0"/>
      </c>
      <c r="M53" s="104">
        <f t="shared" si="1"/>
      </c>
      <c r="N53" s="45">
        <f t="shared" si="2"/>
      </c>
      <c r="O53" s="37">
        <f t="shared" si="3"/>
      </c>
      <c r="P53" s="104">
        <f t="shared" si="4"/>
      </c>
      <c r="Q53" s="45">
        <f t="shared" si="5"/>
      </c>
    </row>
    <row r="54" spans="2:17" s="32" customFormat="1" ht="12">
      <c r="B54" s="21">
        <v>33</v>
      </c>
      <c r="C54" s="33"/>
      <c r="D54" s="40"/>
      <c r="E54" s="35"/>
      <c r="F54" s="35"/>
      <c r="G54" s="36"/>
      <c r="H54" s="36"/>
      <c r="I54" s="36"/>
      <c r="J54" s="36"/>
      <c r="K54" s="36"/>
      <c r="L54" s="37">
        <f t="shared" si="0"/>
      </c>
      <c r="M54" s="104">
        <f t="shared" si="1"/>
      </c>
      <c r="N54" s="45">
        <f t="shared" si="2"/>
      </c>
      <c r="O54" s="37">
        <f t="shared" si="3"/>
      </c>
      <c r="P54" s="104">
        <f t="shared" si="4"/>
      </c>
      <c r="Q54" s="45">
        <f t="shared" si="5"/>
      </c>
    </row>
    <row r="55" spans="2:17" s="32" customFormat="1" ht="12">
      <c r="B55" s="21">
        <v>34</v>
      </c>
      <c r="C55" s="33"/>
      <c r="D55" s="40"/>
      <c r="E55" s="35"/>
      <c r="F55" s="35"/>
      <c r="G55" s="36"/>
      <c r="H55" s="36"/>
      <c r="I55" s="36"/>
      <c r="J55" s="36"/>
      <c r="K55" s="36"/>
      <c r="L55" s="37">
        <f t="shared" si="0"/>
      </c>
      <c r="M55" s="104">
        <f t="shared" si="1"/>
      </c>
      <c r="N55" s="45">
        <f t="shared" si="2"/>
      </c>
      <c r="O55" s="37">
        <f t="shared" si="3"/>
      </c>
      <c r="P55" s="104">
        <f t="shared" si="4"/>
      </c>
      <c r="Q55" s="45">
        <f t="shared" si="5"/>
      </c>
    </row>
    <row r="56" spans="2:17" s="32" customFormat="1" ht="12">
      <c r="B56" s="21">
        <v>35</v>
      </c>
      <c r="C56" s="33"/>
      <c r="D56" s="40"/>
      <c r="E56" s="35"/>
      <c r="F56" s="35"/>
      <c r="G56" s="36"/>
      <c r="H56" s="36"/>
      <c r="I56" s="36"/>
      <c r="J56" s="36"/>
      <c r="K56" s="36"/>
      <c r="L56" s="37">
        <f t="shared" si="0"/>
      </c>
      <c r="M56" s="104">
        <f t="shared" si="1"/>
      </c>
      <c r="N56" s="45">
        <f t="shared" si="2"/>
      </c>
      <c r="O56" s="37">
        <f t="shared" si="3"/>
      </c>
      <c r="P56" s="104">
        <f t="shared" si="4"/>
      </c>
      <c r="Q56" s="45">
        <f t="shared" si="5"/>
      </c>
    </row>
    <row r="57" spans="2:17" s="32" customFormat="1" ht="12">
      <c r="B57" s="21">
        <v>36</v>
      </c>
      <c r="C57" s="33"/>
      <c r="D57" s="40"/>
      <c r="E57" s="35"/>
      <c r="F57" s="35"/>
      <c r="G57" s="36"/>
      <c r="H57" s="36"/>
      <c r="I57" s="36"/>
      <c r="J57" s="36"/>
      <c r="K57" s="36"/>
      <c r="L57" s="37">
        <f t="shared" si="0"/>
      </c>
      <c r="M57" s="104">
        <f t="shared" si="1"/>
      </c>
      <c r="N57" s="45">
        <f t="shared" si="2"/>
      </c>
      <c r="O57" s="37">
        <f t="shared" si="3"/>
      </c>
      <c r="P57" s="104">
        <f t="shared" si="4"/>
      </c>
      <c r="Q57" s="45">
        <f t="shared" si="5"/>
      </c>
    </row>
    <row r="58" spans="2:17" s="32" customFormat="1" ht="12">
      <c r="B58" s="21">
        <v>37</v>
      </c>
      <c r="C58" s="33"/>
      <c r="D58" s="40"/>
      <c r="E58" s="35"/>
      <c r="F58" s="35"/>
      <c r="G58" s="36"/>
      <c r="H58" s="36"/>
      <c r="I58" s="36"/>
      <c r="J58" s="36"/>
      <c r="K58" s="36"/>
      <c r="L58" s="37">
        <f t="shared" si="0"/>
      </c>
      <c r="M58" s="104">
        <f t="shared" si="1"/>
      </c>
      <c r="N58" s="45">
        <f t="shared" si="2"/>
      </c>
      <c r="O58" s="37">
        <f t="shared" si="3"/>
      </c>
      <c r="P58" s="104">
        <f t="shared" si="4"/>
      </c>
      <c r="Q58" s="45">
        <f t="shared" si="5"/>
      </c>
    </row>
    <row r="59" spans="2:17" s="32" customFormat="1" ht="12">
      <c r="B59" s="21">
        <v>38</v>
      </c>
      <c r="C59" s="33"/>
      <c r="D59" s="40"/>
      <c r="E59" s="35"/>
      <c r="F59" s="35"/>
      <c r="G59" s="36"/>
      <c r="H59" s="36"/>
      <c r="I59" s="36"/>
      <c r="J59" s="36"/>
      <c r="K59" s="36"/>
      <c r="L59" s="37">
        <f t="shared" si="0"/>
      </c>
      <c r="M59" s="104">
        <f t="shared" si="1"/>
      </c>
      <c r="N59" s="45">
        <f t="shared" si="2"/>
      </c>
      <c r="O59" s="37">
        <f t="shared" si="3"/>
      </c>
      <c r="P59" s="104">
        <f t="shared" si="4"/>
      </c>
      <c r="Q59" s="45">
        <f t="shared" si="5"/>
      </c>
    </row>
    <row r="60" spans="2:17" s="32" customFormat="1" ht="12">
      <c r="B60" s="21">
        <v>39</v>
      </c>
      <c r="C60" s="33"/>
      <c r="D60" s="40"/>
      <c r="E60" s="35"/>
      <c r="F60" s="35"/>
      <c r="G60" s="36"/>
      <c r="H60" s="36"/>
      <c r="I60" s="36"/>
      <c r="J60" s="36"/>
      <c r="K60" s="36"/>
      <c r="L60" s="37">
        <f t="shared" si="0"/>
      </c>
      <c r="M60" s="104">
        <f t="shared" si="1"/>
      </c>
      <c r="N60" s="45">
        <f t="shared" si="2"/>
      </c>
      <c r="O60" s="37">
        <f t="shared" si="3"/>
      </c>
      <c r="P60" s="104">
        <f t="shared" si="4"/>
      </c>
      <c r="Q60" s="45">
        <f t="shared" si="5"/>
      </c>
    </row>
    <row r="61" spans="2:17" s="32" customFormat="1" ht="12">
      <c r="B61" s="21">
        <v>40</v>
      </c>
      <c r="C61" s="33"/>
      <c r="D61" s="40"/>
      <c r="E61" s="35"/>
      <c r="F61" s="35"/>
      <c r="G61" s="36"/>
      <c r="H61" s="36"/>
      <c r="I61" s="36"/>
      <c r="J61" s="36"/>
      <c r="K61" s="36"/>
      <c r="L61" s="37">
        <f t="shared" si="0"/>
      </c>
      <c r="M61" s="104">
        <f t="shared" si="1"/>
      </c>
      <c r="N61" s="45">
        <f t="shared" si="2"/>
      </c>
      <c r="O61" s="37">
        <f t="shared" si="3"/>
      </c>
      <c r="P61" s="104">
        <f t="shared" si="4"/>
      </c>
      <c r="Q61" s="45">
        <f t="shared" si="5"/>
      </c>
    </row>
    <row r="62" spans="2:17" s="32" customFormat="1" ht="12">
      <c r="B62" s="21">
        <v>41</v>
      </c>
      <c r="C62" s="33"/>
      <c r="D62" s="40"/>
      <c r="E62" s="35"/>
      <c r="F62" s="35"/>
      <c r="G62" s="36"/>
      <c r="H62" s="36"/>
      <c r="I62" s="36"/>
      <c r="J62" s="36"/>
      <c r="K62" s="36"/>
      <c r="L62" s="37">
        <f t="shared" si="0"/>
      </c>
      <c r="M62" s="104">
        <f t="shared" si="1"/>
      </c>
      <c r="N62" s="45">
        <f t="shared" si="2"/>
      </c>
      <c r="O62" s="37">
        <f t="shared" si="3"/>
      </c>
      <c r="P62" s="104">
        <f t="shared" si="4"/>
      </c>
      <c r="Q62" s="45">
        <f t="shared" si="5"/>
      </c>
    </row>
    <row r="63" spans="2:17" s="32" customFormat="1" ht="12">
      <c r="B63" s="21">
        <v>42</v>
      </c>
      <c r="C63" s="33"/>
      <c r="D63" s="40"/>
      <c r="E63" s="35"/>
      <c r="F63" s="35"/>
      <c r="G63" s="36"/>
      <c r="H63" s="36"/>
      <c r="I63" s="36"/>
      <c r="J63" s="36"/>
      <c r="K63" s="36"/>
      <c r="L63" s="37">
        <f t="shared" si="0"/>
      </c>
      <c r="M63" s="104">
        <f t="shared" si="1"/>
      </c>
      <c r="N63" s="45">
        <f t="shared" si="2"/>
      </c>
      <c r="O63" s="37">
        <f t="shared" si="3"/>
      </c>
      <c r="P63" s="104">
        <f t="shared" si="4"/>
      </c>
      <c r="Q63" s="45">
        <f t="shared" si="5"/>
      </c>
    </row>
    <row r="64" spans="2:17" s="32" customFormat="1" ht="12">
      <c r="B64" s="21">
        <v>43</v>
      </c>
      <c r="C64" s="33"/>
      <c r="D64" s="40"/>
      <c r="E64" s="35"/>
      <c r="F64" s="35"/>
      <c r="G64" s="36"/>
      <c r="H64" s="36"/>
      <c r="I64" s="36"/>
      <c r="J64" s="36"/>
      <c r="K64" s="36"/>
      <c r="L64" s="37">
        <f t="shared" si="0"/>
      </c>
      <c r="M64" s="104">
        <f t="shared" si="1"/>
      </c>
      <c r="N64" s="45">
        <f t="shared" si="2"/>
      </c>
      <c r="O64" s="37">
        <f t="shared" si="3"/>
      </c>
      <c r="P64" s="104">
        <f t="shared" si="4"/>
      </c>
      <c r="Q64" s="45">
        <f t="shared" si="5"/>
      </c>
    </row>
    <row r="65" spans="2:17" s="32" customFormat="1" ht="12">
      <c r="B65" s="21">
        <v>44</v>
      </c>
      <c r="C65" s="33"/>
      <c r="D65" s="40"/>
      <c r="E65" s="35"/>
      <c r="F65" s="35"/>
      <c r="G65" s="36"/>
      <c r="H65" s="36"/>
      <c r="I65" s="36"/>
      <c r="J65" s="36"/>
      <c r="K65" s="36"/>
      <c r="L65" s="37">
        <f t="shared" si="0"/>
      </c>
      <c r="M65" s="104">
        <f t="shared" si="1"/>
      </c>
      <c r="N65" s="45">
        <f t="shared" si="2"/>
      </c>
      <c r="O65" s="37">
        <f t="shared" si="3"/>
      </c>
      <c r="P65" s="104">
        <f t="shared" si="4"/>
      </c>
      <c r="Q65" s="45">
        <f t="shared" si="5"/>
      </c>
    </row>
    <row r="66" spans="2:17" s="32" customFormat="1" ht="12">
      <c r="B66" s="21">
        <v>45</v>
      </c>
      <c r="C66" s="33"/>
      <c r="D66" s="40"/>
      <c r="E66" s="35"/>
      <c r="F66" s="35"/>
      <c r="G66" s="36"/>
      <c r="H66" s="36"/>
      <c r="I66" s="36"/>
      <c r="J66" s="36"/>
      <c r="K66" s="36"/>
      <c r="L66" s="37">
        <f t="shared" si="0"/>
      </c>
      <c r="M66" s="104">
        <f t="shared" si="1"/>
      </c>
      <c r="N66" s="45">
        <f t="shared" si="2"/>
      </c>
      <c r="O66" s="37">
        <f t="shared" si="3"/>
      </c>
      <c r="P66" s="104">
        <f t="shared" si="4"/>
      </c>
      <c r="Q66" s="45">
        <f t="shared" si="5"/>
      </c>
    </row>
    <row r="67" spans="2:17" s="32" customFormat="1" ht="12">
      <c r="B67" s="21">
        <v>46</v>
      </c>
      <c r="C67" s="33"/>
      <c r="D67" s="40"/>
      <c r="E67" s="35"/>
      <c r="F67" s="35"/>
      <c r="G67" s="36"/>
      <c r="H67" s="36"/>
      <c r="I67" s="36"/>
      <c r="J67" s="36"/>
      <c r="K67" s="36"/>
      <c r="L67" s="37">
        <f t="shared" si="0"/>
      </c>
      <c r="M67" s="104">
        <f t="shared" si="1"/>
      </c>
      <c r="N67" s="45">
        <f t="shared" si="2"/>
      </c>
      <c r="O67" s="37">
        <f t="shared" si="3"/>
      </c>
      <c r="P67" s="104">
        <f t="shared" si="4"/>
      </c>
      <c r="Q67" s="45">
        <f t="shared" si="5"/>
      </c>
    </row>
    <row r="68" spans="2:17" s="32" customFormat="1" ht="12">
      <c r="B68" s="21">
        <v>47</v>
      </c>
      <c r="C68" s="33"/>
      <c r="D68" s="40"/>
      <c r="E68" s="35"/>
      <c r="F68" s="35"/>
      <c r="G68" s="36"/>
      <c r="H68" s="36"/>
      <c r="I68" s="36"/>
      <c r="J68" s="36"/>
      <c r="K68" s="36"/>
      <c r="L68" s="37">
        <f t="shared" si="0"/>
      </c>
      <c r="M68" s="104">
        <f t="shared" si="1"/>
      </c>
      <c r="N68" s="45">
        <f t="shared" si="2"/>
      </c>
      <c r="O68" s="37">
        <f t="shared" si="3"/>
      </c>
      <c r="P68" s="104">
        <f t="shared" si="4"/>
      </c>
      <c r="Q68" s="45">
        <f t="shared" si="5"/>
      </c>
    </row>
    <row r="69" spans="2:17" s="32" customFormat="1" ht="12">
      <c r="B69" s="21">
        <v>48</v>
      </c>
      <c r="C69" s="33"/>
      <c r="D69" s="40"/>
      <c r="E69" s="35"/>
      <c r="F69" s="35"/>
      <c r="G69" s="36"/>
      <c r="H69" s="36"/>
      <c r="I69" s="36"/>
      <c r="J69" s="36"/>
      <c r="K69" s="36"/>
      <c r="L69" s="37">
        <f t="shared" si="0"/>
      </c>
      <c r="M69" s="104">
        <f t="shared" si="1"/>
      </c>
      <c r="N69" s="45">
        <f t="shared" si="2"/>
      </c>
      <c r="O69" s="37">
        <f t="shared" si="3"/>
      </c>
      <c r="P69" s="104">
        <f t="shared" si="4"/>
      </c>
      <c r="Q69" s="45">
        <f t="shared" si="5"/>
      </c>
    </row>
    <row r="70" spans="2:17" s="32" customFormat="1" ht="12">
      <c r="B70" s="21">
        <v>49</v>
      </c>
      <c r="C70" s="33"/>
      <c r="D70" s="40"/>
      <c r="E70" s="35"/>
      <c r="F70" s="35"/>
      <c r="G70" s="36"/>
      <c r="H70" s="36"/>
      <c r="I70" s="36"/>
      <c r="J70" s="36"/>
      <c r="K70" s="36"/>
      <c r="L70" s="37">
        <f t="shared" si="0"/>
      </c>
      <c r="M70" s="104">
        <f t="shared" si="1"/>
      </c>
      <c r="N70" s="45">
        <f t="shared" si="2"/>
      </c>
      <c r="O70" s="37">
        <f t="shared" si="3"/>
      </c>
      <c r="P70" s="104">
        <f t="shared" si="4"/>
      </c>
      <c r="Q70" s="45">
        <f t="shared" si="5"/>
      </c>
    </row>
    <row r="71" spans="2:17" s="32" customFormat="1" ht="12">
      <c r="B71" s="21">
        <v>50</v>
      </c>
      <c r="C71" s="33"/>
      <c r="D71" s="40"/>
      <c r="E71" s="35"/>
      <c r="F71" s="35"/>
      <c r="G71" s="36"/>
      <c r="H71" s="36"/>
      <c r="I71" s="36"/>
      <c r="J71" s="36"/>
      <c r="K71" s="36"/>
      <c r="L71" s="37">
        <f t="shared" si="0"/>
      </c>
      <c r="M71" s="104">
        <f t="shared" si="1"/>
      </c>
      <c r="N71" s="45">
        <f t="shared" si="2"/>
      </c>
      <c r="O71" s="37">
        <f t="shared" si="3"/>
      </c>
      <c r="P71" s="104">
        <f t="shared" si="4"/>
      </c>
      <c r="Q71" s="45">
        <f t="shared" si="5"/>
      </c>
    </row>
    <row r="72" spans="2:17" s="32" customFormat="1" ht="12">
      <c r="B72" s="21">
        <v>51</v>
      </c>
      <c r="C72" s="33"/>
      <c r="D72" s="40"/>
      <c r="E72" s="35"/>
      <c r="F72" s="35"/>
      <c r="G72" s="36"/>
      <c r="H72" s="36"/>
      <c r="I72" s="36"/>
      <c r="J72" s="36"/>
      <c r="K72" s="36"/>
      <c r="L72" s="37">
        <f t="shared" si="0"/>
      </c>
      <c r="M72" s="104">
        <f t="shared" si="1"/>
      </c>
      <c r="N72" s="45">
        <f t="shared" si="2"/>
      </c>
      <c r="O72" s="37">
        <f t="shared" si="3"/>
      </c>
      <c r="P72" s="104">
        <f t="shared" si="4"/>
      </c>
      <c r="Q72" s="45">
        <f t="shared" si="5"/>
      </c>
    </row>
    <row r="73" spans="2:17" s="32" customFormat="1" ht="12">
      <c r="B73" s="21">
        <v>52</v>
      </c>
      <c r="C73" s="33"/>
      <c r="D73" s="40"/>
      <c r="E73" s="35"/>
      <c r="F73" s="35"/>
      <c r="G73" s="36"/>
      <c r="H73" s="36"/>
      <c r="I73" s="36"/>
      <c r="J73" s="36"/>
      <c r="K73" s="36"/>
      <c r="L73" s="37">
        <f t="shared" si="0"/>
      </c>
      <c r="M73" s="104">
        <f t="shared" si="1"/>
      </c>
      <c r="N73" s="45">
        <f t="shared" si="2"/>
      </c>
      <c r="O73" s="37">
        <f t="shared" si="3"/>
      </c>
      <c r="P73" s="104">
        <f t="shared" si="4"/>
      </c>
      <c r="Q73" s="45">
        <f t="shared" si="5"/>
      </c>
    </row>
    <row r="74" spans="2:17" s="32" customFormat="1" ht="12">
      <c r="B74" s="21">
        <v>53</v>
      </c>
      <c r="C74" s="33"/>
      <c r="D74" s="40"/>
      <c r="E74" s="35"/>
      <c r="F74" s="35"/>
      <c r="G74" s="36"/>
      <c r="H74" s="36"/>
      <c r="I74" s="36"/>
      <c r="J74" s="36"/>
      <c r="K74" s="36"/>
      <c r="L74" s="37">
        <f t="shared" si="0"/>
      </c>
      <c r="M74" s="104">
        <f t="shared" si="1"/>
      </c>
      <c r="N74" s="45">
        <f t="shared" si="2"/>
      </c>
      <c r="O74" s="37">
        <f t="shared" si="3"/>
      </c>
      <c r="P74" s="104">
        <f t="shared" si="4"/>
      </c>
      <c r="Q74" s="45">
        <f t="shared" si="5"/>
      </c>
    </row>
    <row r="75" spans="2:17" s="32" customFormat="1" ht="12">
      <c r="B75" s="21">
        <v>54</v>
      </c>
      <c r="C75" s="33"/>
      <c r="D75" s="40"/>
      <c r="E75" s="35"/>
      <c r="F75" s="35"/>
      <c r="G75" s="36"/>
      <c r="H75" s="36"/>
      <c r="I75" s="36"/>
      <c r="J75" s="36"/>
      <c r="K75" s="36"/>
      <c r="L75" s="37">
        <f t="shared" si="0"/>
      </c>
      <c r="M75" s="104">
        <f t="shared" si="1"/>
      </c>
      <c r="N75" s="45">
        <f t="shared" si="2"/>
      </c>
      <c r="O75" s="37">
        <f t="shared" si="3"/>
      </c>
      <c r="P75" s="104">
        <f t="shared" si="4"/>
      </c>
      <c r="Q75" s="45">
        <f t="shared" si="5"/>
      </c>
    </row>
    <row r="76" spans="2:17" s="32" customFormat="1" ht="12">
      <c r="B76" s="21">
        <v>55</v>
      </c>
      <c r="C76" s="33"/>
      <c r="D76" s="40"/>
      <c r="E76" s="35"/>
      <c r="F76" s="35"/>
      <c r="G76" s="36"/>
      <c r="H76" s="36"/>
      <c r="I76" s="36"/>
      <c r="J76" s="36"/>
      <c r="K76" s="36"/>
      <c r="L76" s="37">
        <f t="shared" si="0"/>
      </c>
      <c r="M76" s="104">
        <f t="shared" si="1"/>
      </c>
      <c r="N76" s="45">
        <f t="shared" si="2"/>
      </c>
      <c r="O76" s="37">
        <f t="shared" si="3"/>
      </c>
      <c r="P76" s="104">
        <f t="shared" si="4"/>
      </c>
      <c r="Q76" s="45">
        <f t="shared" si="5"/>
      </c>
    </row>
    <row r="77" spans="2:17" s="32" customFormat="1" ht="12">
      <c r="B77" s="21">
        <v>56</v>
      </c>
      <c r="C77" s="33"/>
      <c r="D77" s="40"/>
      <c r="E77" s="35"/>
      <c r="F77" s="35"/>
      <c r="G77" s="36"/>
      <c r="H77" s="36"/>
      <c r="I77" s="36"/>
      <c r="J77" s="36"/>
      <c r="K77" s="36"/>
      <c r="L77" s="37">
        <f t="shared" si="0"/>
      </c>
      <c r="M77" s="104">
        <f t="shared" si="1"/>
      </c>
      <c r="N77" s="45">
        <f t="shared" si="2"/>
      </c>
      <c r="O77" s="37">
        <f t="shared" si="3"/>
      </c>
      <c r="P77" s="104">
        <f t="shared" si="4"/>
      </c>
      <c r="Q77" s="45">
        <f t="shared" si="5"/>
      </c>
    </row>
    <row r="78" spans="2:17" s="32" customFormat="1" ht="12">
      <c r="B78" s="21">
        <v>57</v>
      </c>
      <c r="C78" s="33"/>
      <c r="D78" s="40"/>
      <c r="E78" s="35"/>
      <c r="F78" s="35"/>
      <c r="G78" s="36"/>
      <c r="H78" s="36"/>
      <c r="I78" s="36"/>
      <c r="J78" s="36"/>
      <c r="K78" s="36"/>
      <c r="L78" s="37">
        <f t="shared" si="0"/>
      </c>
      <c r="M78" s="104">
        <f t="shared" si="1"/>
      </c>
      <c r="N78" s="45">
        <f t="shared" si="2"/>
      </c>
      <c r="O78" s="37">
        <f t="shared" si="3"/>
      </c>
      <c r="P78" s="104">
        <f t="shared" si="4"/>
      </c>
      <c r="Q78" s="45">
        <f t="shared" si="5"/>
      </c>
    </row>
    <row r="79" spans="2:17" s="32" customFormat="1" ht="12">
      <c r="B79" s="21">
        <v>58</v>
      </c>
      <c r="C79" s="33"/>
      <c r="D79" s="40"/>
      <c r="E79" s="35"/>
      <c r="F79" s="35"/>
      <c r="G79" s="36"/>
      <c r="H79" s="36"/>
      <c r="I79" s="36"/>
      <c r="J79" s="36"/>
      <c r="K79" s="36"/>
      <c r="L79" s="37">
        <f t="shared" si="0"/>
      </c>
      <c r="M79" s="104">
        <f t="shared" si="1"/>
      </c>
      <c r="N79" s="45">
        <f t="shared" si="2"/>
      </c>
      <c r="O79" s="37">
        <f t="shared" si="3"/>
      </c>
      <c r="P79" s="104">
        <f t="shared" si="4"/>
      </c>
      <c r="Q79" s="45">
        <f t="shared" si="5"/>
      </c>
    </row>
    <row r="80" spans="2:17" s="32" customFormat="1" ht="12">
      <c r="B80" s="21">
        <v>59</v>
      </c>
      <c r="C80" s="33"/>
      <c r="D80" s="40"/>
      <c r="E80" s="35"/>
      <c r="F80" s="35"/>
      <c r="G80" s="36"/>
      <c r="H80" s="36"/>
      <c r="I80" s="36"/>
      <c r="J80" s="36"/>
      <c r="K80" s="36"/>
      <c r="L80" s="37">
        <f t="shared" si="0"/>
      </c>
      <c r="M80" s="104">
        <f t="shared" si="1"/>
      </c>
      <c r="N80" s="45">
        <f t="shared" si="2"/>
      </c>
      <c r="O80" s="37">
        <f t="shared" si="3"/>
      </c>
      <c r="P80" s="104">
        <f t="shared" si="4"/>
      </c>
      <c r="Q80" s="45">
        <f t="shared" si="5"/>
      </c>
    </row>
    <row r="81" spans="2:17" s="32" customFormat="1" ht="12">
      <c r="B81" s="21">
        <v>60</v>
      </c>
      <c r="C81" s="33"/>
      <c r="D81" s="40"/>
      <c r="E81" s="35"/>
      <c r="F81" s="35"/>
      <c r="G81" s="36"/>
      <c r="H81" s="36"/>
      <c r="I81" s="36"/>
      <c r="J81" s="36"/>
      <c r="K81" s="36"/>
      <c r="L81" s="37">
        <f t="shared" si="0"/>
      </c>
      <c r="M81" s="104">
        <f t="shared" si="1"/>
      </c>
      <c r="N81" s="45">
        <f t="shared" si="2"/>
      </c>
      <c r="O81" s="37">
        <f t="shared" si="3"/>
      </c>
      <c r="P81" s="104">
        <f t="shared" si="4"/>
      </c>
      <c r="Q81" s="45">
        <f t="shared" si="5"/>
      </c>
    </row>
    <row r="82" spans="2:17" s="32" customFormat="1" ht="12">
      <c r="B82" s="21">
        <v>61</v>
      </c>
      <c r="C82" s="33"/>
      <c r="D82" s="40"/>
      <c r="E82" s="35"/>
      <c r="F82" s="35"/>
      <c r="G82" s="36"/>
      <c r="H82" s="36"/>
      <c r="I82" s="36"/>
      <c r="J82" s="36"/>
      <c r="K82" s="36"/>
      <c r="L82" s="37">
        <f t="shared" si="0"/>
      </c>
      <c r="M82" s="104">
        <f t="shared" si="1"/>
      </c>
      <c r="N82" s="45">
        <f t="shared" si="2"/>
      </c>
      <c r="O82" s="37">
        <f t="shared" si="3"/>
      </c>
      <c r="P82" s="104">
        <f t="shared" si="4"/>
      </c>
      <c r="Q82" s="45">
        <f t="shared" si="5"/>
      </c>
    </row>
    <row r="83" spans="2:17" s="32" customFormat="1" ht="12">
      <c r="B83" s="21">
        <v>62</v>
      </c>
      <c r="C83" s="33"/>
      <c r="D83" s="40"/>
      <c r="E83" s="35"/>
      <c r="F83" s="35"/>
      <c r="G83" s="36"/>
      <c r="H83" s="36"/>
      <c r="I83" s="36"/>
      <c r="J83" s="36"/>
      <c r="K83" s="36"/>
      <c r="L83" s="37">
        <f t="shared" si="0"/>
      </c>
      <c r="M83" s="104">
        <f t="shared" si="1"/>
      </c>
      <c r="N83" s="45">
        <f t="shared" si="2"/>
      </c>
      <c r="O83" s="37">
        <f t="shared" si="3"/>
      </c>
      <c r="P83" s="104">
        <f t="shared" si="4"/>
      </c>
      <c r="Q83" s="45">
        <f t="shared" si="5"/>
      </c>
    </row>
    <row r="84" spans="2:17" s="32" customFormat="1" ht="12">
      <c r="B84" s="21">
        <v>63</v>
      </c>
      <c r="C84" s="33"/>
      <c r="D84" s="40"/>
      <c r="E84" s="35"/>
      <c r="F84" s="35"/>
      <c r="G84" s="36"/>
      <c r="H84" s="36"/>
      <c r="I84" s="36"/>
      <c r="J84" s="36"/>
      <c r="K84" s="36"/>
      <c r="L84" s="37">
        <f t="shared" si="0"/>
      </c>
      <c r="M84" s="104">
        <f t="shared" si="1"/>
      </c>
      <c r="N84" s="45">
        <f t="shared" si="2"/>
      </c>
      <c r="O84" s="37">
        <f t="shared" si="3"/>
      </c>
      <c r="P84" s="104">
        <f t="shared" si="4"/>
      </c>
      <c r="Q84" s="45">
        <f t="shared" si="5"/>
      </c>
    </row>
    <row r="85" spans="2:17" s="32" customFormat="1" ht="12">
      <c r="B85" s="21">
        <v>64</v>
      </c>
      <c r="C85" s="33"/>
      <c r="D85" s="40"/>
      <c r="E85" s="35"/>
      <c r="F85" s="35"/>
      <c r="G85" s="36"/>
      <c r="H85" s="36"/>
      <c r="I85" s="36"/>
      <c r="J85" s="36"/>
      <c r="K85" s="36"/>
      <c r="L85" s="37">
        <f t="shared" si="0"/>
      </c>
      <c r="M85" s="104">
        <f t="shared" si="1"/>
      </c>
      <c r="N85" s="45">
        <f t="shared" si="2"/>
      </c>
      <c r="O85" s="37">
        <f t="shared" si="3"/>
      </c>
      <c r="P85" s="104">
        <f t="shared" si="4"/>
      </c>
      <c r="Q85" s="45">
        <f t="shared" si="5"/>
      </c>
    </row>
    <row r="86" spans="2:17" s="32" customFormat="1" ht="12">
      <c r="B86" s="21">
        <v>65</v>
      </c>
      <c r="C86" s="33"/>
      <c r="D86" s="40"/>
      <c r="E86" s="35"/>
      <c r="F86" s="35"/>
      <c r="G86" s="36"/>
      <c r="H86" s="36"/>
      <c r="I86" s="36"/>
      <c r="J86" s="36"/>
      <c r="K86" s="36"/>
      <c r="L86" s="37">
        <f t="shared" si="0"/>
      </c>
      <c r="M86" s="104">
        <f t="shared" si="1"/>
      </c>
      <c r="N86" s="45">
        <f t="shared" si="2"/>
      </c>
      <c r="O86" s="37">
        <f t="shared" si="3"/>
      </c>
      <c r="P86" s="104">
        <f t="shared" si="4"/>
      </c>
      <c r="Q86" s="45">
        <f t="shared" si="5"/>
      </c>
    </row>
    <row r="87" spans="2:17" s="32" customFormat="1" ht="12">
      <c r="B87" s="21">
        <v>66</v>
      </c>
      <c r="C87" s="33"/>
      <c r="D87" s="40"/>
      <c r="E87" s="35"/>
      <c r="F87" s="35"/>
      <c r="G87" s="36"/>
      <c r="H87" s="36"/>
      <c r="I87" s="36"/>
      <c r="J87" s="36"/>
      <c r="K87" s="36"/>
      <c r="L87" s="37">
        <f aca="true" t="shared" si="6" ref="L87:L150">+IF(G87="","",IF(J87="",G87+90,""))</f>
      </c>
      <c r="M87" s="104">
        <f aca="true" t="shared" si="7" ref="M87:M150">+IF(L87="","",IF(N87="",IF((L87-20)&lt;$O$3,"注意",""),""))</f>
      </c>
      <c r="N87" s="45">
        <f aca="true" t="shared" si="8" ref="N87:N150">+IF(L87="","",IF(L87&lt;$O$3,"請求",""))</f>
      </c>
      <c r="O87" s="37">
        <f aca="true" t="shared" si="9" ref="O87:O150">+IF(G87="","",IF(K87="",G87+180,""))</f>
      </c>
      <c r="P87" s="104">
        <f aca="true" t="shared" si="10" ref="P87:P150">+IF(O87="","",IF(Q87="",IF((O87-20)&lt;$O$3,"注意",""),""))</f>
      </c>
      <c r="Q87" s="45">
        <f aca="true" t="shared" si="11" ref="Q87:Q150">+IF(O87="","",IF(O87&lt;$O$3,"請求",""))</f>
      </c>
    </row>
    <row r="88" spans="2:17" s="32" customFormat="1" ht="12">
      <c r="B88" s="21">
        <v>67</v>
      </c>
      <c r="C88" s="33"/>
      <c r="D88" s="40"/>
      <c r="E88" s="35"/>
      <c r="F88" s="35"/>
      <c r="G88" s="36"/>
      <c r="H88" s="36"/>
      <c r="I88" s="36"/>
      <c r="J88" s="36"/>
      <c r="K88" s="36"/>
      <c r="L88" s="37">
        <f t="shared" si="6"/>
      </c>
      <c r="M88" s="104">
        <f t="shared" si="7"/>
      </c>
      <c r="N88" s="45">
        <f t="shared" si="8"/>
      </c>
      <c r="O88" s="37">
        <f t="shared" si="9"/>
      </c>
      <c r="P88" s="104">
        <f t="shared" si="10"/>
      </c>
      <c r="Q88" s="45">
        <f t="shared" si="11"/>
      </c>
    </row>
    <row r="89" spans="2:17" s="32" customFormat="1" ht="12">
      <c r="B89" s="21">
        <v>68</v>
      </c>
      <c r="C89" s="33"/>
      <c r="D89" s="40"/>
      <c r="E89" s="35"/>
      <c r="F89" s="35"/>
      <c r="G89" s="36"/>
      <c r="H89" s="36"/>
      <c r="I89" s="36"/>
      <c r="J89" s="36"/>
      <c r="K89" s="36"/>
      <c r="L89" s="37">
        <f t="shared" si="6"/>
      </c>
      <c r="M89" s="104">
        <f t="shared" si="7"/>
      </c>
      <c r="N89" s="45">
        <f t="shared" si="8"/>
      </c>
      <c r="O89" s="37">
        <f t="shared" si="9"/>
      </c>
      <c r="P89" s="104">
        <f t="shared" si="10"/>
      </c>
      <c r="Q89" s="45">
        <f t="shared" si="11"/>
      </c>
    </row>
    <row r="90" spans="2:17" s="32" customFormat="1" ht="12">
      <c r="B90" s="21">
        <v>69</v>
      </c>
      <c r="C90" s="33"/>
      <c r="D90" s="40"/>
      <c r="E90" s="35"/>
      <c r="F90" s="35"/>
      <c r="G90" s="36"/>
      <c r="H90" s="36"/>
      <c r="I90" s="36"/>
      <c r="J90" s="36"/>
      <c r="K90" s="36"/>
      <c r="L90" s="37">
        <f t="shared" si="6"/>
      </c>
      <c r="M90" s="104">
        <f t="shared" si="7"/>
      </c>
      <c r="N90" s="45">
        <f t="shared" si="8"/>
      </c>
      <c r="O90" s="37">
        <f t="shared" si="9"/>
      </c>
      <c r="P90" s="104">
        <f t="shared" si="10"/>
      </c>
      <c r="Q90" s="45">
        <f t="shared" si="11"/>
      </c>
    </row>
    <row r="91" spans="2:17" s="32" customFormat="1" ht="12">
      <c r="B91" s="21">
        <v>70</v>
      </c>
      <c r="C91" s="33"/>
      <c r="D91" s="40"/>
      <c r="E91" s="35"/>
      <c r="F91" s="35"/>
      <c r="G91" s="36"/>
      <c r="H91" s="36"/>
      <c r="I91" s="36"/>
      <c r="J91" s="36"/>
      <c r="K91" s="36"/>
      <c r="L91" s="37">
        <f t="shared" si="6"/>
      </c>
      <c r="M91" s="104">
        <f t="shared" si="7"/>
      </c>
      <c r="N91" s="45">
        <f t="shared" si="8"/>
      </c>
      <c r="O91" s="37">
        <f t="shared" si="9"/>
      </c>
      <c r="P91" s="104">
        <f t="shared" si="10"/>
      </c>
      <c r="Q91" s="45">
        <f t="shared" si="11"/>
      </c>
    </row>
    <row r="92" spans="2:17" s="32" customFormat="1" ht="12">
      <c r="B92" s="21">
        <v>71</v>
      </c>
      <c r="C92" s="33"/>
      <c r="D92" s="40"/>
      <c r="E92" s="35"/>
      <c r="F92" s="35"/>
      <c r="G92" s="36"/>
      <c r="H92" s="36"/>
      <c r="I92" s="36"/>
      <c r="J92" s="36"/>
      <c r="K92" s="36"/>
      <c r="L92" s="37">
        <f t="shared" si="6"/>
      </c>
      <c r="M92" s="104">
        <f t="shared" si="7"/>
      </c>
      <c r="N92" s="45">
        <f t="shared" si="8"/>
      </c>
      <c r="O92" s="37">
        <f t="shared" si="9"/>
      </c>
      <c r="P92" s="104">
        <f t="shared" si="10"/>
      </c>
      <c r="Q92" s="45">
        <f t="shared" si="11"/>
      </c>
    </row>
    <row r="93" spans="2:17" s="32" customFormat="1" ht="12">
      <c r="B93" s="21">
        <v>72</v>
      </c>
      <c r="C93" s="33"/>
      <c r="D93" s="40"/>
      <c r="E93" s="35"/>
      <c r="F93" s="35"/>
      <c r="G93" s="36"/>
      <c r="H93" s="36"/>
      <c r="I93" s="36"/>
      <c r="J93" s="36"/>
      <c r="K93" s="36"/>
      <c r="L93" s="37">
        <f t="shared" si="6"/>
      </c>
      <c r="M93" s="104">
        <f t="shared" si="7"/>
      </c>
      <c r="N93" s="45">
        <f t="shared" si="8"/>
      </c>
      <c r="O93" s="37">
        <f t="shared" si="9"/>
      </c>
      <c r="P93" s="104">
        <f t="shared" si="10"/>
      </c>
      <c r="Q93" s="45">
        <f t="shared" si="11"/>
      </c>
    </row>
    <row r="94" spans="2:17" s="32" customFormat="1" ht="12">
      <c r="B94" s="21">
        <v>73</v>
      </c>
      <c r="C94" s="33"/>
      <c r="D94" s="40"/>
      <c r="E94" s="35"/>
      <c r="F94" s="35"/>
      <c r="G94" s="36"/>
      <c r="H94" s="36"/>
      <c r="I94" s="36"/>
      <c r="J94" s="36"/>
      <c r="K94" s="36"/>
      <c r="L94" s="37">
        <f t="shared" si="6"/>
      </c>
      <c r="M94" s="104">
        <f t="shared" si="7"/>
      </c>
      <c r="N94" s="45">
        <f t="shared" si="8"/>
      </c>
      <c r="O94" s="37">
        <f t="shared" si="9"/>
      </c>
      <c r="P94" s="104">
        <f t="shared" si="10"/>
      </c>
      <c r="Q94" s="45">
        <f t="shared" si="11"/>
      </c>
    </row>
    <row r="95" spans="2:17" s="32" customFormat="1" ht="12">
      <c r="B95" s="21">
        <v>74</v>
      </c>
      <c r="C95" s="33"/>
      <c r="D95" s="40"/>
      <c r="E95" s="35"/>
      <c r="F95" s="35"/>
      <c r="G95" s="36"/>
      <c r="H95" s="36"/>
      <c r="I95" s="36"/>
      <c r="J95" s="36"/>
      <c r="K95" s="36"/>
      <c r="L95" s="37">
        <f t="shared" si="6"/>
      </c>
      <c r="M95" s="104">
        <f t="shared" si="7"/>
      </c>
      <c r="N95" s="45">
        <f t="shared" si="8"/>
      </c>
      <c r="O95" s="37">
        <f t="shared" si="9"/>
      </c>
      <c r="P95" s="104">
        <f t="shared" si="10"/>
      </c>
      <c r="Q95" s="45">
        <f t="shared" si="11"/>
      </c>
    </row>
    <row r="96" spans="2:17" s="32" customFormat="1" ht="12">
      <c r="B96" s="21">
        <v>75</v>
      </c>
      <c r="C96" s="33"/>
      <c r="D96" s="40"/>
      <c r="E96" s="35"/>
      <c r="F96" s="35"/>
      <c r="G96" s="36"/>
      <c r="H96" s="36"/>
      <c r="I96" s="36"/>
      <c r="J96" s="36"/>
      <c r="K96" s="36"/>
      <c r="L96" s="37">
        <f t="shared" si="6"/>
      </c>
      <c r="M96" s="104">
        <f t="shared" si="7"/>
      </c>
      <c r="N96" s="45">
        <f t="shared" si="8"/>
      </c>
      <c r="O96" s="37">
        <f t="shared" si="9"/>
      </c>
      <c r="P96" s="104">
        <f t="shared" si="10"/>
      </c>
      <c r="Q96" s="45">
        <f t="shared" si="11"/>
      </c>
    </row>
    <row r="97" spans="2:17" s="32" customFormat="1" ht="12">
      <c r="B97" s="21">
        <v>76</v>
      </c>
      <c r="C97" s="33"/>
      <c r="D97" s="40"/>
      <c r="E97" s="35"/>
      <c r="F97" s="35"/>
      <c r="G97" s="36"/>
      <c r="H97" s="36"/>
      <c r="I97" s="36"/>
      <c r="J97" s="36"/>
      <c r="K97" s="36"/>
      <c r="L97" s="37">
        <f t="shared" si="6"/>
      </c>
      <c r="M97" s="104">
        <f t="shared" si="7"/>
      </c>
      <c r="N97" s="45">
        <f t="shared" si="8"/>
      </c>
      <c r="O97" s="37">
        <f t="shared" si="9"/>
      </c>
      <c r="P97" s="104">
        <f t="shared" si="10"/>
      </c>
      <c r="Q97" s="45">
        <f t="shared" si="11"/>
      </c>
    </row>
    <row r="98" spans="2:17" s="32" customFormat="1" ht="12">
      <c r="B98" s="21">
        <v>77</v>
      </c>
      <c r="C98" s="33"/>
      <c r="D98" s="40"/>
      <c r="E98" s="35"/>
      <c r="F98" s="35"/>
      <c r="G98" s="36"/>
      <c r="H98" s="36"/>
      <c r="I98" s="36"/>
      <c r="J98" s="36"/>
      <c r="K98" s="36"/>
      <c r="L98" s="37">
        <f t="shared" si="6"/>
      </c>
      <c r="M98" s="104">
        <f t="shared" si="7"/>
      </c>
      <c r="N98" s="45">
        <f t="shared" si="8"/>
      </c>
      <c r="O98" s="37">
        <f t="shared" si="9"/>
      </c>
      <c r="P98" s="104">
        <f t="shared" si="10"/>
      </c>
      <c r="Q98" s="45">
        <f t="shared" si="11"/>
      </c>
    </row>
    <row r="99" spans="2:17" s="32" customFormat="1" ht="12">
      <c r="B99" s="21">
        <v>78</v>
      </c>
      <c r="C99" s="33"/>
      <c r="D99" s="40"/>
      <c r="E99" s="35"/>
      <c r="F99" s="35"/>
      <c r="G99" s="36"/>
      <c r="H99" s="36"/>
      <c r="I99" s="36"/>
      <c r="J99" s="36"/>
      <c r="K99" s="36"/>
      <c r="L99" s="37">
        <f t="shared" si="6"/>
      </c>
      <c r="M99" s="104">
        <f t="shared" si="7"/>
      </c>
      <c r="N99" s="45">
        <f t="shared" si="8"/>
      </c>
      <c r="O99" s="37">
        <f t="shared" si="9"/>
      </c>
      <c r="P99" s="104">
        <f t="shared" si="10"/>
      </c>
      <c r="Q99" s="45">
        <f t="shared" si="11"/>
      </c>
    </row>
    <row r="100" spans="2:17" s="32" customFormat="1" ht="12">
      <c r="B100" s="21">
        <v>79</v>
      </c>
      <c r="C100" s="33"/>
      <c r="D100" s="40"/>
      <c r="E100" s="35"/>
      <c r="F100" s="35"/>
      <c r="G100" s="36"/>
      <c r="H100" s="36"/>
      <c r="I100" s="36"/>
      <c r="J100" s="36"/>
      <c r="K100" s="36"/>
      <c r="L100" s="37">
        <f t="shared" si="6"/>
      </c>
      <c r="M100" s="104">
        <f t="shared" si="7"/>
      </c>
      <c r="N100" s="45">
        <f t="shared" si="8"/>
      </c>
      <c r="O100" s="37">
        <f t="shared" si="9"/>
      </c>
      <c r="P100" s="104">
        <f t="shared" si="10"/>
      </c>
      <c r="Q100" s="45">
        <f t="shared" si="11"/>
      </c>
    </row>
    <row r="101" spans="2:17" s="32" customFormat="1" ht="12">
      <c r="B101" s="21">
        <v>80</v>
      </c>
      <c r="C101" s="33"/>
      <c r="D101" s="40"/>
      <c r="E101" s="35"/>
      <c r="F101" s="35"/>
      <c r="G101" s="36"/>
      <c r="H101" s="36"/>
      <c r="I101" s="36"/>
      <c r="J101" s="36"/>
      <c r="K101" s="36"/>
      <c r="L101" s="37">
        <f t="shared" si="6"/>
      </c>
      <c r="M101" s="104">
        <f t="shared" si="7"/>
      </c>
      <c r="N101" s="45">
        <f t="shared" si="8"/>
      </c>
      <c r="O101" s="37">
        <f t="shared" si="9"/>
      </c>
      <c r="P101" s="104">
        <f t="shared" si="10"/>
      </c>
      <c r="Q101" s="45">
        <f t="shared" si="11"/>
      </c>
    </row>
    <row r="102" spans="2:17" s="32" customFormat="1" ht="12">
      <c r="B102" s="21">
        <v>81</v>
      </c>
      <c r="C102" s="33"/>
      <c r="D102" s="40"/>
      <c r="E102" s="35"/>
      <c r="F102" s="35"/>
      <c r="G102" s="36"/>
      <c r="H102" s="36"/>
      <c r="I102" s="36"/>
      <c r="J102" s="36"/>
      <c r="K102" s="36"/>
      <c r="L102" s="37">
        <f t="shared" si="6"/>
      </c>
      <c r="M102" s="104">
        <f t="shared" si="7"/>
      </c>
      <c r="N102" s="45">
        <f t="shared" si="8"/>
      </c>
      <c r="O102" s="37">
        <f t="shared" si="9"/>
      </c>
      <c r="P102" s="104">
        <f t="shared" si="10"/>
      </c>
      <c r="Q102" s="45">
        <f t="shared" si="11"/>
      </c>
    </row>
    <row r="103" spans="2:17" s="32" customFormat="1" ht="12">
      <c r="B103" s="21">
        <v>82</v>
      </c>
      <c r="C103" s="33"/>
      <c r="D103" s="40"/>
      <c r="E103" s="35"/>
      <c r="F103" s="35"/>
      <c r="G103" s="36"/>
      <c r="H103" s="36"/>
      <c r="I103" s="36"/>
      <c r="J103" s="36"/>
      <c r="K103" s="36"/>
      <c r="L103" s="37">
        <f t="shared" si="6"/>
      </c>
      <c r="M103" s="104">
        <f t="shared" si="7"/>
      </c>
      <c r="N103" s="45">
        <f t="shared" si="8"/>
      </c>
      <c r="O103" s="37">
        <f t="shared" si="9"/>
      </c>
      <c r="P103" s="104">
        <f t="shared" si="10"/>
      </c>
      <c r="Q103" s="45">
        <f t="shared" si="11"/>
      </c>
    </row>
    <row r="104" spans="2:17" s="32" customFormat="1" ht="12">
      <c r="B104" s="21">
        <v>83</v>
      </c>
      <c r="C104" s="33"/>
      <c r="D104" s="40"/>
      <c r="E104" s="35"/>
      <c r="F104" s="35"/>
      <c r="G104" s="36"/>
      <c r="H104" s="36"/>
      <c r="I104" s="36"/>
      <c r="J104" s="36"/>
      <c r="K104" s="36"/>
      <c r="L104" s="37">
        <f t="shared" si="6"/>
      </c>
      <c r="M104" s="104">
        <f t="shared" si="7"/>
      </c>
      <c r="N104" s="45">
        <f t="shared" si="8"/>
      </c>
      <c r="O104" s="37">
        <f t="shared" si="9"/>
      </c>
      <c r="P104" s="104">
        <f t="shared" si="10"/>
      </c>
      <c r="Q104" s="45">
        <f t="shared" si="11"/>
      </c>
    </row>
    <row r="105" spans="2:17" s="32" customFormat="1" ht="12">
      <c r="B105" s="21">
        <v>84</v>
      </c>
      <c r="C105" s="33"/>
      <c r="D105" s="40"/>
      <c r="E105" s="35"/>
      <c r="F105" s="35"/>
      <c r="G105" s="36"/>
      <c r="H105" s="36"/>
      <c r="I105" s="36"/>
      <c r="J105" s="36"/>
      <c r="K105" s="36"/>
      <c r="L105" s="37">
        <f t="shared" si="6"/>
      </c>
      <c r="M105" s="104">
        <f t="shared" si="7"/>
      </c>
      <c r="N105" s="45">
        <f t="shared" si="8"/>
      </c>
      <c r="O105" s="37">
        <f t="shared" si="9"/>
      </c>
      <c r="P105" s="104">
        <f t="shared" si="10"/>
      </c>
      <c r="Q105" s="45">
        <f t="shared" si="11"/>
      </c>
    </row>
    <row r="106" spans="2:17" s="32" customFormat="1" ht="12">
      <c r="B106" s="21">
        <v>85</v>
      </c>
      <c r="C106" s="33"/>
      <c r="D106" s="40"/>
      <c r="E106" s="35"/>
      <c r="F106" s="35"/>
      <c r="G106" s="36"/>
      <c r="H106" s="36"/>
      <c r="I106" s="36"/>
      <c r="J106" s="36"/>
      <c r="K106" s="36"/>
      <c r="L106" s="37">
        <f t="shared" si="6"/>
      </c>
      <c r="M106" s="104">
        <f t="shared" si="7"/>
      </c>
      <c r="N106" s="45">
        <f t="shared" si="8"/>
      </c>
      <c r="O106" s="37">
        <f t="shared" si="9"/>
      </c>
      <c r="P106" s="104">
        <f t="shared" si="10"/>
      </c>
      <c r="Q106" s="45">
        <f t="shared" si="11"/>
      </c>
    </row>
    <row r="107" spans="2:17" s="32" customFormat="1" ht="12">
      <c r="B107" s="21">
        <v>86</v>
      </c>
      <c r="C107" s="33"/>
      <c r="D107" s="40"/>
      <c r="E107" s="35"/>
      <c r="F107" s="35"/>
      <c r="G107" s="36"/>
      <c r="H107" s="36"/>
      <c r="I107" s="36"/>
      <c r="J107" s="36"/>
      <c r="K107" s="36"/>
      <c r="L107" s="37">
        <f t="shared" si="6"/>
      </c>
      <c r="M107" s="104">
        <f t="shared" si="7"/>
      </c>
      <c r="N107" s="45">
        <f t="shared" si="8"/>
      </c>
      <c r="O107" s="37">
        <f t="shared" si="9"/>
      </c>
      <c r="P107" s="104">
        <f t="shared" si="10"/>
      </c>
      <c r="Q107" s="45">
        <f t="shared" si="11"/>
      </c>
    </row>
    <row r="108" spans="2:17" s="32" customFormat="1" ht="12">
      <c r="B108" s="21">
        <v>87</v>
      </c>
      <c r="C108" s="33"/>
      <c r="D108" s="40"/>
      <c r="E108" s="35"/>
      <c r="F108" s="35"/>
      <c r="G108" s="36"/>
      <c r="H108" s="36"/>
      <c r="I108" s="36"/>
      <c r="J108" s="36"/>
      <c r="K108" s="36"/>
      <c r="L108" s="37">
        <f t="shared" si="6"/>
      </c>
      <c r="M108" s="104">
        <f t="shared" si="7"/>
      </c>
      <c r="N108" s="45">
        <f t="shared" si="8"/>
      </c>
      <c r="O108" s="37">
        <f t="shared" si="9"/>
      </c>
      <c r="P108" s="104">
        <f t="shared" si="10"/>
      </c>
      <c r="Q108" s="45">
        <f t="shared" si="11"/>
      </c>
    </row>
    <row r="109" spans="2:17" s="32" customFormat="1" ht="12">
      <c r="B109" s="21">
        <v>88</v>
      </c>
      <c r="C109" s="33"/>
      <c r="D109" s="40"/>
      <c r="E109" s="35"/>
      <c r="F109" s="35"/>
      <c r="G109" s="36"/>
      <c r="H109" s="36"/>
      <c r="I109" s="36"/>
      <c r="J109" s="36"/>
      <c r="K109" s="36"/>
      <c r="L109" s="37">
        <f t="shared" si="6"/>
      </c>
      <c r="M109" s="104">
        <f t="shared" si="7"/>
      </c>
      <c r="N109" s="45">
        <f t="shared" si="8"/>
      </c>
      <c r="O109" s="37">
        <f t="shared" si="9"/>
      </c>
      <c r="P109" s="104">
        <f t="shared" si="10"/>
      </c>
      <c r="Q109" s="45">
        <f t="shared" si="11"/>
      </c>
    </row>
    <row r="110" spans="2:17" s="32" customFormat="1" ht="12">
      <c r="B110" s="21">
        <v>89</v>
      </c>
      <c r="C110" s="33"/>
      <c r="D110" s="40"/>
      <c r="E110" s="35"/>
      <c r="F110" s="35"/>
      <c r="G110" s="36"/>
      <c r="H110" s="36"/>
      <c r="I110" s="36"/>
      <c r="J110" s="36"/>
      <c r="K110" s="36"/>
      <c r="L110" s="37">
        <f t="shared" si="6"/>
      </c>
      <c r="M110" s="104">
        <f t="shared" si="7"/>
      </c>
      <c r="N110" s="45">
        <f t="shared" si="8"/>
      </c>
      <c r="O110" s="37">
        <f t="shared" si="9"/>
      </c>
      <c r="P110" s="104">
        <f t="shared" si="10"/>
      </c>
      <c r="Q110" s="45">
        <f t="shared" si="11"/>
      </c>
    </row>
    <row r="111" spans="2:17" s="32" customFormat="1" ht="12">
      <c r="B111" s="21">
        <v>90</v>
      </c>
      <c r="C111" s="33"/>
      <c r="D111" s="40"/>
      <c r="E111" s="35"/>
      <c r="F111" s="35"/>
      <c r="G111" s="36"/>
      <c r="H111" s="36"/>
      <c r="I111" s="36"/>
      <c r="J111" s="36"/>
      <c r="K111" s="36"/>
      <c r="L111" s="37">
        <f t="shared" si="6"/>
      </c>
      <c r="M111" s="104">
        <f t="shared" si="7"/>
      </c>
      <c r="N111" s="45">
        <f t="shared" si="8"/>
      </c>
      <c r="O111" s="37">
        <f t="shared" si="9"/>
      </c>
      <c r="P111" s="104">
        <f t="shared" si="10"/>
      </c>
      <c r="Q111" s="45">
        <f t="shared" si="11"/>
      </c>
    </row>
    <row r="112" spans="2:17" s="32" customFormat="1" ht="12">
      <c r="B112" s="21">
        <v>91</v>
      </c>
      <c r="C112" s="33"/>
      <c r="D112" s="40"/>
      <c r="E112" s="35"/>
      <c r="F112" s="35"/>
      <c r="G112" s="36"/>
      <c r="H112" s="36"/>
      <c r="I112" s="36"/>
      <c r="J112" s="36"/>
      <c r="K112" s="36"/>
      <c r="L112" s="37">
        <f t="shared" si="6"/>
      </c>
      <c r="M112" s="104">
        <f t="shared" si="7"/>
      </c>
      <c r="N112" s="45">
        <f t="shared" si="8"/>
      </c>
      <c r="O112" s="37">
        <f t="shared" si="9"/>
      </c>
      <c r="P112" s="104">
        <f t="shared" si="10"/>
      </c>
      <c r="Q112" s="45">
        <f t="shared" si="11"/>
      </c>
    </row>
    <row r="113" spans="2:17" s="32" customFormat="1" ht="12">
      <c r="B113" s="21">
        <v>92</v>
      </c>
      <c r="C113" s="33"/>
      <c r="D113" s="40"/>
      <c r="E113" s="35"/>
      <c r="F113" s="35"/>
      <c r="G113" s="36"/>
      <c r="H113" s="36"/>
      <c r="I113" s="36"/>
      <c r="J113" s="36"/>
      <c r="K113" s="36"/>
      <c r="L113" s="37">
        <f t="shared" si="6"/>
      </c>
      <c r="M113" s="104">
        <f t="shared" si="7"/>
      </c>
      <c r="N113" s="45">
        <f t="shared" si="8"/>
      </c>
      <c r="O113" s="37">
        <f t="shared" si="9"/>
      </c>
      <c r="P113" s="104">
        <f t="shared" si="10"/>
      </c>
      <c r="Q113" s="45">
        <f t="shared" si="11"/>
      </c>
    </row>
    <row r="114" spans="2:17" s="32" customFormat="1" ht="12">
      <c r="B114" s="21">
        <v>93</v>
      </c>
      <c r="C114" s="33"/>
      <c r="D114" s="40"/>
      <c r="E114" s="35"/>
      <c r="F114" s="35"/>
      <c r="G114" s="36"/>
      <c r="H114" s="36"/>
      <c r="I114" s="36"/>
      <c r="J114" s="36"/>
      <c r="K114" s="36"/>
      <c r="L114" s="37">
        <f t="shared" si="6"/>
      </c>
      <c r="M114" s="104">
        <f t="shared" si="7"/>
      </c>
      <c r="N114" s="45">
        <f t="shared" si="8"/>
      </c>
      <c r="O114" s="37">
        <f t="shared" si="9"/>
      </c>
      <c r="P114" s="104">
        <f t="shared" si="10"/>
      </c>
      <c r="Q114" s="45">
        <f t="shared" si="11"/>
      </c>
    </row>
    <row r="115" spans="2:17" s="32" customFormat="1" ht="12">
      <c r="B115" s="21">
        <v>94</v>
      </c>
      <c r="C115" s="33"/>
      <c r="D115" s="40"/>
      <c r="E115" s="35"/>
      <c r="F115" s="35"/>
      <c r="G115" s="36"/>
      <c r="H115" s="36"/>
      <c r="I115" s="36"/>
      <c r="J115" s="36"/>
      <c r="K115" s="36"/>
      <c r="L115" s="37">
        <f t="shared" si="6"/>
      </c>
      <c r="M115" s="104">
        <f t="shared" si="7"/>
      </c>
      <c r="N115" s="45">
        <f t="shared" si="8"/>
      </c>
      <c r="O115" s="37">
        <f t="shared" si="9"/>
      </c>
      <c r="P115" s="104">
        <f t="shared" si="10"/>
      </c>
      <c r="Q115" s="45">
        <f t="shared" si="11"/>
      </c>
    </row>
    <row r="116" spans="2:17" s="32" customFormat="1" ht="12">
      <c r="B116" s="21">
        <v>95</v>
      </c>
      <c r="C116" s="33"/>
      <c r="D116" s="40"/>
      <c r="E116" s="35"/>
      <c r="F116" s="35"/>
      <c r="G116" s="36"/>
      <c r="H116" s="36"/>
      <c r="I116" s="36"/>
      <c r="J116" s="36"/>
      <c r="K116" s="36"/>
      <c r="L116" s="37">
        <f t="shared" si="6"/>
      </c>
      <c r="M116" s="104">
        <f t="shared" si="7"/>
      </c>
      <c r="N116" s="45">
        <f t="shared" si="8"/>
      </c>
      <c r="O116" s="37">
        <f t="shared" si="9"/>
      </c>
      <c r="P116" s="104">
        <f t="shared" si="10"/>
      </c>
      <c r="Q116" s="45">
        <f t="shared" si="11"/>
      </c>
    </row>
    <row r="117" spans="2:17" s="32" customFormat="1" ht="12">
      <c r="B117" s="21">
        <v>96</v>
      </c>
      <c r="C117" s="33"/>
      <c r="D117" s="40"/>
      <c r="E117" s="35"/>
      <c r="F117" s="35"/>
      <c r="G117" s="36"/>
      <c r="H117" s="36"/>
      <c r="I117" s="36"/>
      <c r="J117" s="36"/>
      <c r="K117" s="36"/>
      <c r="L117" s="37">
        <f t="shared" si="6"/>
      </c>
      <c r="M117" s="104">
        <f t="shared" si="7"/>
      </c>
      <c r="N117" s="45">
        <f t="shared" si="8"/>
      </c>
      <c r="O117" s="37">
        <f t="shared" si="9"/>
      </c>
      <c r="P117" s="104">
        <f t="shared" si="10"/>
      </c>
      <c r="Q117" s="45">
        <f t="shared" si="11"/>
      </c>
    </row>
    <row r="118" spans="2:17" s="32" customFormat="1" ht="12">
      <c r="B118" s="21">
        <v>97</v>
      </c>
      <c r="C118" s="33"/>
      <c r="D118" s="40"/>
      <c r="E118" s="35"/>
      <c r="F118" s="35"/>
      <c r="G118" s="36"/>
      <c r="H118" s="36"/>
      <c r="I118" s="36"/>
      <c r="J118" s="36"/>
      <c r="K118" s="36"/>
      <c r="L118" s="37">
        <f t="shared" si="6"/>
      </c>
      <c r="M118" s="104">
        <f t="shared" si="7"/>
      </c>
      <c r="N118" s="45">
        <f t="shared" si="8"/>
      </c>
      <c r="O118" s="37">
        <f t="shared" si="9"/>
      </c>
      <c r="P118" s="104">
        <f t="shared" si="10"/>
      </c>
      <c r="Q118" s="45">
        <f t="shared" si="11"/>
      </c>
    </row>
    <row r="119" spans="2:17" s="32" customFormat="1" ht="12">
      <c r="B119" s="21">
        <v>98</v>
      </c>
      <c r="C119" s="33"/>
      <c r="D119" s="40"/>
      <c r="E119" s="35"/>
      <c r="F119" s="35"/>
      <c r="G119" s="36"/>
      <c r="H119" s="36"/>
      <c r="I119" s="36"/>
      <c r="J119" s="36"/>
      <c r="K119" s="36"/>
      <c r="L119" s="37">
        <f t="shared" si="6"/>
      </c>
      <c r="M119" s="104">
        <f t="shared" si="7"/>
      </c>
      <c r="N119" s="45">
        <f t="shared" si="8"/>
      </c>
      <c r="O119" s="37">
        <f t="shared" si="9"/>
      </c>
      <c r="P119" s="104">
        <f t="shared" si="10"/>
      </c>
      <c r="Q119" s="45">
        <f t="shared" si="11"/>
      </c>
    </row>
    <row r="120" spans="2:17" s="32" customFormat="1" ht="12">
      <c r="B120" s="21">
        <v>99</v>
      </c>
      <c r="C120" s="33"/>
      <c r="D120" s="40"/>
      <c r="E120" s="35"/>
      <c r="F120" s="35"/>
      <c r="G120" s="36"/>
      <c r="H120" s="36"/>
      <c r="I120" s="36"/>
      <c r="J120" s="36"/>
      <c r="K120" s="36"/>
      <c r="L120" s="37">
        <f t="shared" si="6"/>
      </c>
      <c r="M120" s="104">
        <f t="shared" si="7"/>
      </c>
      <c r="N120" s="45">
        <f t="shared" si="8"/>
      </c>
      <c r="O120" s="37">
        <f t="shared" si="9"/>
      </c>
      <c r="P120" s="104">
        <f t="shared" si="10"/>
      </c>
      <c r="Q120" s="45">
        <f t="shared" si="11"/>
      </c>
    </row>
    <row r="121" spans="2:17" s="32" customFormat="1" ht="12">
      <c r="B121" s="21">
        <v>100</v>
      </c>
      <c r="C121" s="33"/>
      <c r="D121" s="40"/>
      <c r="E121" s="35"/>
      <c r="F121" s="35"/>
      <c r="G121" s="36"/>
      <c r="H121" s="36"/>
      <c r="I121" s="36"/>
      <c r="J121" s="36"/>
      <c r="K121" s="36"/>
      <c r="L121" s="37">
        <f t="shared" si="6"/>
      </c>
      <c r="M121" s="104">
        <f t="shared" si="7"/>
      </c>
      <c r="N121" s="45">
        <f t="shared" si="8"/>
      </c>
      <c r="O121" s="37">
        <f t="shared" si="9"/>
      </c>
      <c r="P121" s="104">
        <f t="shared" si="10"/>
      </c>
      <c r="Q121" s="45">
        <f t="shared" si="11"/>
      </c>
    </row>
    <row r="122" spans="2:17" s="32" customFormat="1" ht="12">
      <c r="B122" s="21">
        <v>101</v>
      </c>
      <c r="C122" s="33"/>
      <c r="D122" s="40"/>
      <c r="E122" s="35"/>
      <c r="F122" s="35"/>
      <c r="G122" s="36"/>
      <c r="H122" s="36"/>
      <c r="I122" s="36"/>
      <c r="J122" s="36"/>
      <c r="K122" s="36"/>
      <c r="L122" s="37">
        <f t="shared" si="6"/>
      </c>
      <c r="M122" s="104">
        <f t="shared" si="7"/>
      </c>
      <c r="N122" s="45">
        <f t="shared" si="8"/>
      </c>
      <c r="O122" s="37">
        <f t="shared" si="9"/>
      </c>
      <c r="P122" s="104">
        <f t="shared" si="10"/>
      </c>
      <c r="Q122" s="45">
        <f t="shared" si="11"/>
      </c>
    </row>
    <row r="123" spans="2:17" s="32" customFormat="1" ht="12">
      <c r="B123" s="21">
        <v>102</v>
      </c>
      <c r="C123" s="33"/>
      <c r="D123" s="40"/>
      <c r="E123" s="35"/>
      <c r="F123" s="35"/>
      <c r="G123" s="36"/>
      <c r="H123" s="36"/>
      <c r="I123" s="36"/>
      <c r="J123" s="36"/>
      <c r="K123" s="36"/>
      <c r="L123" s="37">
        <f t="shared" si="6"/>
      </c>
      <c r="M123" s="104">
        <f t="shared" si="7"/>
      </c>
      <c r="N123" s="45">
        <f t="shared" si="8"/>
      </c>
      <c r="O123" s="37">
        <f t="shared" si="9"/>
      </c>
      <c r="P123" s="104">
        <f t="shared" si="10"/>
      </c>
      <c r="Q123" s="45">
        <f t="shared" si="11"/>
      </c>
    </row>
    <row r="124" spans="2:17" s="32" customFormat="1" ht="12">
      <c r="B124" s="21">
        <v>103</v>
      </c>
      <c r="C124" s="33"/>
      <c r="D124" s="40"/>
      <c r="E124" s="35"/>
      <c r="F124" s="35"/>
      <c r="G124" s="36"/>
      <c r="H124" s="36"/>
      <c r="I124" s="36"/>
      <c r="J124" s="36"/>
      <c r="K124" s="36"/>
      <c r="L124" s="37">
        <f t="shared" si="6"/>
      </c>
      <c r="M124" s="104">
        <f t="shared" si="7"/>
      </c>
      <c r="N124" s="45">
        <f t="shared" si="8"/>
      </c>
      <c r="O124" s="37">
        <f t="shared" si="9"/>
      </c>
      <c r="P124" s="104">
        <f t="shared" si="10"/>
      </c>
      <c r="Q124" s="45">
        <f t="shared" si="11"/>
      </c>
    </row>
    <row r="125" spans="2:17" s="32" customFormat="1" ht="12">
      <c r="B125" s="21">
        <v>104</v>
      </c>
      <c r="C125" s="33"/>
      <c r="D125" s="40"/>
      <c r="E125" s="35"/>
      <c r="F125" s="35"/>
      <c r="G125" s="36"/>
      <c r="H125" s="36"/>
      <c r="I125" s="36"/>
      <c r="J125" s="36"/>
      <c r="K125" s="36"/>
      <c r="L125" s="37">
        <f t="shared" si="6"/>
      </c>
      <c r="M125" s="104">
        <f t="shared" si="7"/>
      </c>
      <c r="N125" s="45">
        <f t="shared" si="8"/>
      </c>
      <c r="O125" s="37">
        <f t="shared" si="9"/>
      </c>
      <c r="P125" s="104">
        <f t="shared" si="10"/>
      </c>
      <c r="Q125" s="45">
        <f t="shared" si="11"/>
      </c>
    </row>
    <row r="126" spans="2:17" s="32" customFormat="1" ht="12">
      <c r="B126" s="21">
        <v>105</v>
      </c>
      <c r="C126" s="33"/>
      <c r="D126" s="40"/>
      <c r="E126" s="35"/>
      <c r="F126" s="35"/>
      <c r="G126" s="36"/>
      <c r="H126" s="36"/>
      <c r="I126" s="36"/>
      <c r="J126" s="36"/>
      <c r="K126" s="36"/>
      <c r="L126" s="37">
        <f t="shared" si="6"/>
      </c>
      <c r="M126" s="104">
        <f t="shared" si="7"/>
      </c>
      <c r="N126" s="45">
        <f t="shared" si="8"/>
      </c>
      <c r="O126" s="37">
        <f t="shared" si="9"/>
      </c>
      <c r="P126" s="104">
        <f t="shared" si="10"/>
      </c>
      <c r="Q126" s="45">
        <f t="shared" si="11"/>
      </c>
    </row>
    <row r="127" spans="2:17" s="32" customFormat="1" ht="12">
      <c r="B127" s="21">
        <v>106</v>
      </c>
      <c r="C127" s="33"/>
      <c r="D127" s="40"/>
      <c r="E127" s="35"/>
      <c r="F127" s="35"/>
      <c r="G127" s="36"/>
      <c r="H127" s="36"/>
      <c r="I127" s="36"/>
      <c r="J127" s="36"/>
      <c r="K127" s="36"/>
      <c r="L127" s="37">
        <f t="shared" si="6"/>
      </c>
      <c r="M127" s="104">
        <f t="shared" si="7"/>
      </c>
      <c r="N127" s="45">
        <f t="shared" si="8"/>
      </c>
      <c r="O127" s="37">
        <f t="shared" si="9"/>
      </c>
      <c r="P127" s="104">
        <f t="shared" si="10"/>
      </c>
      <c r="Q127" s="45">
        <f t="shared" si="11"/>
      </c>
    </row>
    <row r="128" spans="2:17" s="32" customFormat="1" ht="12">
      <c r="B128" s="21">
        <v>107</v>
      </c>
      <c r="C128" s="33"/>
      <c r="D128" s="40"/>
      <c r="E128" s="35"/>
      <c r="F128" s="35"/>
      <c r="G128" s="36"/>
      <c r="H128" s="36"/>
      <c r="I128" s="36"/>
      <c r="J128" s="36"/>
      <c r="K128" s="36"/>
      <c r="L128" s="37">
        <f t="shared" si="6"/>
      </c>
      <c r="M128" s="104">
        <f t="shared" si="7"/>
      </c>
      <c r="N128" s="45">
        <f t="shared" si="8"/>
      </c>
      <c r="O128" s="37">
        <f t="shared" si="9"/>
      </c>
      <c r="P128" s="104">
        <f t="shared" si="10"/>
      </c>
      <c r="Q128" s="45">
        <f t="shared" si="11"/>
      </c>
    </row>
    <row r="129" spans="2:17" s="32" customFormat="1" ht="12">
      <c r="B129" s="21">
        <v>108</v>
      </c>
      <c r="C129" s="33"/>
      <c r="D129" s="40"/>
      <c r="E129" s="35"/>
      <c r="F129" s="35"/>
      <c r="G129" s="36"/>
      <c r="H129" s="36"/>
      <c r="I129" s="36"/>
      <c r="J129" s="36"/>
      <c r="K129" s="36"/>
      <c r="L129" s="37">
        <f t="shared" si="6"/>
      </c>
      <c r="M129" s="104">
        <f t="shared" si="7"/>
      </c>
      <c r="N129" s="45">
        <f t="shared" si="8"/>
      </c>
      <c r="O129" s="37">
        <f t="shared" si="9"/>
      </c>
      <c r="P129" s="104">
        <f t="shared" si="10"/>
      </c>
      <c r="Q129" s="45">
        <f t="shared" si="11"/>
      </c>
    </row>
    <row r="130" spans="2:17" s="32" customFormat="1" ht="12">
      <c r="B130" s="21">
        <v>109</v>
      </c>
      <c r="C130" s="33"/>
      <c r="D130" s="40"/>
      <c r="E130" s="35"/>
      <c r="F130" s="35"/>
      <c r="G130" s="36"/>
      <c r="H130" s="36"/>
      <c r="I130" s="36"/>
      <c r="J130" s="36"/>
      <c r="K130" s="36"/>
      <c r="L130" s="37">
        <f t="shared" si="6"/>
      </c>
      <c r="M130" s="104">
        <f t="shared" si="7"/>
      </c>
      <c r="N130" s="45">
        <f t="shared" si="8"/>
      </c>
      <c r="O130" s="37">
        <f t="shared" si="9"/>
      </c>
      <c r="P130" s="104">
        <f t="shared" si="10"/>
      </c>
      <c r="Q130" s="45">
        <f t="shared" si="11"/>
      </c>
    </row>
    <row r="131" spans="2:17" s="32" customFormat="1" ht="12">
      <c r="B131" s="21">
        <v>110</v>
      </c>
      <c r="C131" s="33"/>
      <c r="D131" s="40"/>
      <c r="E131" s="35"/>
      <c r="F131" s="35"/>
      <c r="G131" s="36"/>
      <c r="H131" s="36"/>
      <c r="I131" s="36"/>
      <c r="J131" s="36"/>
      <c r="K131" s="36"/>
      <c r="L131" s="37">
        <f t="shared" si="6"/>
      </c>
      <c r="M131" s="104">
        <f t="shared" si="7"/>
      </c>
      <c r="N131" s="45">
        <f t="shared" si="8"/>
      </c>
      <c r="O131" s="37">
        <f t="shared" si="9"/>
      </c>
      <c r="P131" s="104">
        <f t="shared" si="10"/>
      </c>
      <c r="Q131" s="45">
        <f t="shared" si="11"/>
      </c>
    </row>
    <row r="132" spans="2:17" s="32" customFormat="1" ht="12">
      <c r="B132" s="21">
        <v>111</v>
      </c>
      <c r="C132" s="33"/>
      <c r="D132" s="40"/>
      <c r="E132" s="35"/>
      <c r="F132" s="35"/>
      <c r="G132" s="36"/>
      <c r="H132" s="36"/>
      <c r="I132" s="36"/>
      <c r="J132" s="36"/>
      <c r="K132" s="36"/>
      <c r="L132" s="37">
        <f t="shared" si="6"/>
      </c>
      <c r="M132" s="104">
        <f t="shared" si="7"/>
      </c>
      <c r="N132" s="45">
        <f t="shared" si="8"/>
      </c>
      <c r="O132" s="37">
        <f t="shared" si="9"/>
      </c>
      <c r="P132" s="104">
        <f t="shared" si="10"/>
      </c>
      <c r="Q132" s="45">
        <f t="shared" si="11"/>
      </c>
    </row>
    <row r="133" spans="2:17" s="32" customFormat="1" ht="12">
      <c r="B133" s="21">
        <v>112</v>
      </c>
      <c r="C133" s="33"/>
      <c r="D133" s="40"/>
      <c r="E133" s="35"/>
      <c r="F133" s="35"/>
      <c r="G133" s="36"/>
      <c r="H133" s="36"/>
      <c r="I133" s="36"/>
      <c r="J133" s="36"/>
      <c r="K133" s="36"/>
      <c r="L133" s="37">
        <f t="shared" si="6"/>
      </c>
      <c r="M133" s="104">
        <f t="shared" si="7"/>
      </c>
      <c r="N133" s="45">
        <f t="shared" si="8"/>
      </c>
      <c r="O133" s="37">
        <f t="shared" si="9"/>
      </c>
      <c r="P133" s="104">
        <f t="shared" si="10"/>
      </c>
      <c r="Q133" s="45">
        <f t="shared" si="11"/>
      </c>
    </row>
    <row r="134" spans="2:17" s="32" customFormat="1" ht="12">
      <c r="B134" s="21">
        <v>113</v>
      </c>
      <c r="C134" s="33"/>
      <c r="D134" s="40"/>
      <c r="E134" s="35"/>
      <c r="F134" s="35"/>
      <c r="G134" s="36"/>
      <c r="H134" s="36"/>
      <c r="I134" s="36"/>
      <c r="J134" s="36"/>
      <c r="K134" s="36"/>
      <c r="L134" s="37">
        <f t="shared" si="6"/>
      </c>
      <c r="M134" s="104">
        <f t="shared" si="7"/>
      </c>
      <c r="N134" s="45">
        <f t="shared" si="8"/>
      </c>
      <c r="O134" s="37">
        <f t="shared" si="9"/>
      </c>
      <c r="P134" s="104">
        <f t="shared" si="10"/>
      </c>
      <c r="Q134" s="45">
        <f t="shared" si="11"/>
      </c>
    </row>
    <row r="135" spans="2:17" s="32" customFormat="1" ht="12">
      <c r="B135" s="21">
        <v>114</v>
      </c>
      <c r="C135" s="33"/>
      <c r="D135" s="40"/>
      <c r="E135" s="35"/>
      <c r="F135" s="35"/>
      <c r="G135" s="36"/>
      <c r="H135" s="36"/>
      <c r="I135" s="36"/>
      <c r="J135" s="36"/>
      <c r="K135" s="36"/>
      <c r="L135" s="37">
        <f t="shared" si="6"/>
      </c>
      <c r="M135" s="104">
        <f t="shared" si="7"/>
      </c>
      <c r="N135" s="45">
        <f t="shared" si="8"/>
      </c>
      <c r="O135" s="37">
        <f t="shared" si="9"/>
      </c>
      <c r="P135" s="104">
        <f t="shared" si="10"/>
      </c>
      <c r="Q135" s="45">
        <f t="shared" si="11"/>
      </c>
    </row>
    <row r="136" spans="2:17" s="32" customFormat="1" ht="12">
      <c r="B136" s="21">
        <v>115</v>
      </c>
      <c r="C136" s="33"/>
      <c r="D136" s="40"/>
      <c r="E136" s="35"/>
      <c r="F136" s="35"/>
      <c r="G136" s="36"/>
      <c r="H136" s="36"/>
      <c r="I136" s="36"/>
      <c r="J136" s="36"/>
      <c r="K136" s="36"/>
      <c r="L136" s="37">
        <f t="shared" si="6"/>
      </c>
      <c r="M136" s="104">
        <f t="shared" si="7"/>
      </c>
      <c r="N136" s="45">
        <f t="shared" si="8"/>
      </c>
      <c r="O136" s="37">
        <f t="shared" si="9"/>
      </c>
      <c r="P136" s="104">
        <f t="shared" si="10"/>
      </c>
      <c r="Q136" s="45">
        <f t="shared" si="11"/>
      </c>
    </row>
    <row r="137" spans="2:17" s="32" customFormat="1" ht="12">
      <c r="B137" s="21">
        <v>116</v>
      </c>
      <c r="C137" s="33"/>
      <c r="D137" s="40"/>
      <c r="E137" s="35"/>
      <c r="F137" s="35"/>
      <c r="G137" s="36"/>
      <c r="H137" s="36"/>
      <c r="I137" s="36"/>
      <c r="J137" s="36"/>
      <c r="K137" s="36"/>
      <c r="L137" s="37">
        <f t="shared" si="6"/>
      </c>
      <c r="M137" s="104">
        <f t="shared" si="7"/>
      </c>
      <c r="N137" s="45">
        <f t="shared" si="8"/>
      </c>
      <c r="O137" s="37">
        <f t="shared" si="9"/>
      </c>
      <c r="P137" s="104">
        <f t="shared" si="10"/>
      </c>
      <c r="Q137" s="45">
        <f t="shared" si="11"/>
      </c>
    </row>
    <row r="138" spans="2:17" s="32" customFormat="1" ht="12">
      <c r="B138" s="21">
        <v>117</v>
      </c>
      <c r="C138" s="33"/>
      <c r="D138" s="40"/>
      <c r="E138" s="35"/>
      <c r="F138" s="35"/>
      <c r="G138" s="36"/>
      <c r="H138" s="36"/>
      <c r="I138" s="36"/>
      <c r="J138" s="36"/>
      <c r="K138" s="36"/>
      <c r="L138" s="37">
        <f t="shared" si="6"/>
      </c>
      <c r="M138" s="104">
        <f t="shared" si="7"/>
      </c>
      <c r="N138" s="45">
        <f t="shared" si="8"/>
      </c>
      <c r="O138" s="37">
        <f t="shared" si="9"/>
      </c>
      <c r="P138" s="104">
        <f t="shared" si="10"/>
      </c>
      <c r="Q138" s="45">
        <f t="shared" si="11"/>
      </c>
    </row>
    <row r="139" spans="2:17" s="32" customFormat="1" ht="12">
      <c r="B139" s="21">
        <v>118</v>
      </c>
      <c r="C139" s="33"/>
      <c r="D139" s="40"/>
      <c r="E139" s="35"/>
      <c r="F139" s="35"/>
      <c r="G139" s="36"/>
      <c r="H139" s="36"/>
      <c r="I139" s="36"/>
      <c r="J139" s="36"/>
      <c r="K139" s="36"/>
      <c r="L139" s="37">
        <f t="shared" si="6"/>
      </c>
      <c r="M139" s="104">
        <f t="shared" si="7"/>
      </c>
      <c r="N139" s="45">
        <f t="shared" si="8"/>
      </c>
      <c r="O139" s="37">
        <f t="shared" si="9"/>
      </c>
      <c r="P139" s="104">
        <f t="shared" si="10"/>
      </c>
      <c r="Q139" s="45">
        <f t="shared" si="11"/>
      </c>
    </row>
    <row r="140" spans="2:17" s="32" customFormat="1" ht="12">
      <c r="B140" s="21">
        <v>119</v>
      </c>
      <c r="C140" s="33"/>
      <c r="D140" s="40"/>
      <c r="E140" s="35"/>
      <c r="F140" s="35"/>
      <c r="G140" s="36"/>
      <c r="H140" s="36"/>
      <c r="I140" s="36"/>
      <c r="J140" s="36"/>
      <c r="K140" s="36"/>
      <c r="L140" s="37">
        <f t="shared" si="6"/>
      </c>
      <c r="M140" s="104">
        <f t="shared" si="7"/>
      </c>
      <c r="N140" s="45">
        <f t="shared" si="8"/>
      </c>
      <c r="O140" s="37">
        <f t="shared" si="9"/>
      </c>
      <c r="P140" s="104">
        <f t="shared" si="10"/>
      </c>
      <c r="Q140" s="45">
        <f t="shared" si="11"/>
      </c>
    </row>
    <row r="141" spans="2:17" s="32" customFormat="1" ht="12">
      <c r="B141" s="21">
        <v>120</v>
      </c>
      <c r="C141" s="33"/>
      <c r="D141" s="40"/>
      <c r="E141" s="35"/>
      <c r="F141" s="35"/>
      <c r="G141" s="36"/>
      <c r="H141" s="36"/>
      <c r="I141" s="36"/>
      <c r="J141" s="36"/>
      <c r="K141" s="36"/>
      <c r="L141" s="37">
        <f t="shared" si="6"/>
      </c>
      <c r="M141" s="104">
        <f t="shared" si="7"/>
      </c>
      <c r="N141" s="45">
        <f t="shared" si="8"/>
      </c>
      <c r="O141" s="37">
        <f t="shared" si="9"/>
      </c>
      <c r="P141" s="104">
        <f t="shared" si="10"/>
      </c>
      <c r="Q141" s="45">
        <f t="shared" si="11"/>
      </c>
    </row>
    <row r="142" spans="2:17" s="32" customFormat="1" ht="12">
      <c r="B142" s="21">
        <v>121</v>
      </c>
      <c r="C142" s="33"/>
      <c r="D142" s="40"/>
      <c r="E142" s="35"/>
      <c r="F142" s="35"/>
      <c r="G142" s="36"/>
      <c r="H142" s="36"/>
      <c r="I142" s="36"/>
      <c r="J142" s="36"/>
      <c r="K142" s="36"/>
      <c r="L142" s="37">
        <f t="shared" si="6"/>
      </c>
      <c r="M142" s="104">
        <f t="shared" si="7"/>
      </c>
      <c r="N142" s="45">
        <f t="shared" si="8"/>
      </c>
      <c r="O142" s="37">
        <f t="shared" si="9"/>
      </c>
      <c r="P142" s="104">
        <f t="shared" si="10"/>
      </c>
      <c r="Q142" s="45">
        <f t="shared" si="11"/>
      </c>
    </row>
    <row r="143" spans="2:17" s="32" customFormat="1" ht="12">
      <c r="B143" s="21">
        <v>122</v>
      </c>
      <c r="C143" s="33"/>
      <c r="D143" s="40"/>
      <c r="E143" s="35"/>
      <c r="F143" s="35"/>
      <c r="G143" s="36"/>
      <c r="H143" s="36"/>
      <c r="I143" s="36"/>
      <c r="J143" s="36"/>
      <c r="K143" s="36"/>
      <c r="L143" s="37">
        <f t="shared" si="6"/>
      </c>
      <c r="M143" s="104">
        <f t="shared" si="7"/>
      </c>
      <c r="N143" s="45">
        <f t="shared" si="8"/>
      </c>
      <c r="O143" s="37">
        <f t="shared" si="9"/>
      </c>
      <c r="P143" s="104">
        <f t="shared" si="10"/>
      </c>
      <c r="Q143" s="45">
        <f t="shared" si="11"/>
      </c>
    </row>
    <row r="144" spans="2:17" s="32" customFormat="1" ht="12">
      <c r="B144" s="21">
        <v>123</v>
      </c>
      <c r="C144" s="33"/>
      <c r="D144" s="40"/>
      <c r="E144" s="35"/>
      <c r="F144" s="35"/>
      <c r="G144" s="36"/>
      <c r="H144" s="36"/>
      <c r="I144" s="36"/>
      <c r="J144" s="36"/>
      <c r="K144" s="36"/>
      <c r="L144" s="37">
        <f t="shared" si="6"/>
      </c>
      <c r="M144" s="104">
        <f t="shared" si="7"/>
      </c>
      <c r="N144" s="45">
        <f t="shared" si="8"/>
      </c>
      <c r="O144" s="37">
        <f t="shared" si="9"/>
      </c>
      <c r="P144" s="104">
        <f t="shared" si="10"/>
      </c>
      <c r="Q144" s="45">
        <f t="shared" si="11"/>
      </c>
    </row>
    <row r="145" spans="2:17" s="32" customFormat="1" ht="12">
      <c r="B145" s="21">
        <v>124</v>
      </c>
      <c r="C145" s="33"/>
      <c r="D145" s="40"/>
      <c r="E145" s="35"/>
      <c r="F145" s="35"/>
      <c r="G145" s="36"/>
      <c r="H145" s="36"/>
      <c r="I145" s="36"/>
      <c r="J145" s="36"/>
      <c r="K145" s="36"/>
      <c r="L145" s="37">
        <f t="shared" si="6"/>
      </c>
      <c r="M145" s="104">
        <f t="shared" si="7"/>
      </c>
      <c r="N145" s="45">
        <f t="shared" si="8"/>
      </c>
      <c r="O145" s="37">
        <f t="shared" si="9"/>
      </c>
      <c r="P145" s="104">
        <f t="shared" si="10"/>
      </c>
      <c r="Q145" s="45">
        <f t="shared" si="11"/>
      </c>
    </row>
    <row r="146" spans="2:17" s="32" customFormat="1" ht="12">
      <c r="B146" s="21">
        <v>125</v>
      </c>
      <c r="C146" s="33"/>
      <c r="D146" s="40"/>
      <c r="E146" s="35"/>
      <c r="F146" s="35"/>
      <c r="G146" s="36"/>
      <c r="H146" s="36"/>
      <c r="I146" s="36"/>
      <c r="J146" s="36"/>
      <c r="K146" s="36"/>
      <c r="L146" s="37">
        <f t="shared" si="6"/>
      </c>
      <c r="M146" s="104">
        <f t="shared" si="7"/>
      </c>
      <c r="N146" s="45">
        <f t="shared" si="8"/>
      </c>
      <c r="O146" s="37">
        <f t="shared" si="9"/>
      </c>
      <c r="P146" s="104">
        <f t="shared" si="10"/>
      </c>
      <c r="Q146" s="45">
        <f t="shared" si="11"/>
      </c>
    </row>
    <row r="147" spans="2:17" s="32" customFormat="1" ht="12">
      <c r="B147" s="21">
        <v>126</v>
      </c>
      <c r="C147" s="33"/>
      <c r="D147" s="40"/>
      <c r="E147" s="35"/>
      <c r="F147" s="35"/>
      <c r="G147" s="36"/>
      <c r="H147" s="36"/>
      <c r="I147" s="36"/>
      <c r="J147" s="36"/>
      <c r="K147" s="36"/>
      <c r="L147" s="37">
        <f t="shared" si="6"/>
      </c>
      <c r="M147" s="104">
        <f t="shared" si="7"/>
      </c>
      <c r="N147" s="45">
        <f t="shared" si="8"/>
      </c>
      <c r="O147" s="37">
        <f t="shared" si="9"/>
      </c>
      <c r="P147" s="104">
        <f t="shared" si="10"/>
      </c>
      <c r="Q147" s="45">
        <f t="shared" si="11"/>
      </c>
    </row>
    <row r="148" spans="2:17" s="32" customFormat="1" ht="12">
      <c r="B148" s="21">
        <v>127</v>
      </c>
      <c r="C148" s="33"/>
      <c r="D148" s="40"/>
      <c r="E148" s="35"/>
      <c r="F148" s="35"/>
      <c r="G148" s="36"/>
      <c r="H148" s="36"/>
      <c r="I148" s="36"/>
      <c r="J148" s="36"/>
      <c r="K148" s="36"/>
      <c r="L148" s="37">
        <f t="shared" si="6"/>
      </c>
      <c r="M148" s="104">
        <f t="shared" si="7"/>
      </c>
      <c r="N148" s="45">
        <f t="shared" si="8"/>
      </c>
      <c r="O148" s="37">
        <f t="shared" si="9"/>
      </c>
      <c r="P148" s="104">
        <f t="shared" si="10"/>
      </c>
      <c r="Q148" s="45">
        <f t="shared" si="11"/>
      </c>
    </row>
    <row r="149" spans="2:17" s="32" customFormat="1" ht="12">
      <c r="B149" s="21">
        <v>128</v>
      </c>
      <c r="C149" s="33"/>
      <c r="D149" s="40"/>
      <c r="E149" s="35"/>
      <c r="F149" s="35"/>
      <c r="G149" s="36"/>
      <c r="H149" s="36"/>
      <c r="I149" s="36"/>
      <c r="J149" s="36"/>
      <c r="K149" s="36"/>
      <c r="L149" s="37">
        <f t="shared" si="6"/>
      </c>
      <c r="M149" s="104">
        <f t="shared" si="7"/>
      </c>
      <c r="N149" s="45">
        <f t="shared" si="8"/>
      </c>
      <c r="O149" s="37">
        <f t="shared" si="9"/>
      </c>
      <c r="P149" s="104">
        <f t="shared" si="10"/>
      </c>
      <c r="Q149" s="45">
        <f t="shared" si="11"/>
      </c>
    </row>
    <row r="150" spans="2:17" s="32" customFormat="1" ht="12">
      <c r="B150" s="21">
        <v>129</v>
      </c>
      <c r="C150" s="33"/>
      <c r="D150" s="40"/>
      <c r="E150" s="35"/>
      <c r="F150" s="35"/>
      <c r="G150" s="36"/>
      <c r="H150" s="36"/>
      <c r="I150" s="36"/>
      <c r="J150" s="36"/>
      <c r="K150" s="36"/>
      <c r="L150" s="37">
        <f t="shared" si="6"/>
      </c>
      <c r="M150" s="104">
        <f t="shared" si="7"/>
      </c>
      <c r="N150" s="45">
        <f t="shared" si="8"/>
      </c>
      <c r="O150" s="37">
        <f t="shared" si="9"/>
      </c>
      <c r="P150" s="104">
        <f t="shared" si="10"/>
      </c>
      <c r="Q150" s="45">
        <f t="shared" si="11"/>
      </c>
    </row>
    <row r="151" spans="2:17" s="32" customFormat="1" ht="12">
      <c r="B151" s="21">
        <v>130</v>
      </c>
      <c r="C151" s="33"/>
      <c r="D151" s="40"/>
      <c r="E151" s="35"/>
      <c r="F151" s="35"/>
      <c r="G151" s="36"/>
      <c r="H151" s="36"/>
      <c r="I151" s="36"/>
      <c r="J151" s="36"/>
      <c r="K151" s="36"/>
      <c r="L151" s="37">
        <f aca="true" t="shared" si="12" ref="L151:L214">+IF(G151="","",IF(J151="",G151+90,""))</f>
      </c>
      <c r="M151" s="104">
        <f aca="true" t="shared" si="13" ref="M151:M214">+IF(L151="","",IF(N151="",IF((L151-20)&lt;$O$3,"注意",""),""))</f>
      </c>
      <c r="N151" s="45">
        <f aca="true" t="shared" si="14" ref="N151:N214">+IF(L151="","",IF(L151&lt;$O$3,"請求",""))</f>
      </c>
      <c r="O151" s="37">
        <f aca="true" t="shared" si="15" ref="O151:O214">+IF(G151="","",IF(K151="",G151+180,""))</f>
      </c>
      <c r="P151" s="104">
        <f aca="true" t="shared" si="16" ref="P151:P214">+IF(O151="","",IF(Q151="",IF((O151-20)&lt;$O$3,"注意",""),""))</f>
      </c>
      <c r="Q151" s="45">
        <f aca="true" t="shared" si="17" ref="Q151:Q214">+IF(O151="","",IF(O151&lt;$O$3,"請求",""))</f>
      </c>
    </row>
    <row r="152" spans="2:17" s="32" customFormat="1" ht="12">
      <c r="B152" s="21">
        <v>131</v>
      </c>
      <c r="C152" s="33"/>
      <c r="D152" s="40"/>
      <c r="E152" s="35"/>
      <c r="F152" s="35"/>
      <c r="G152" s="36"/>
      <c r="H152" s="36"/>
      <c r="I152" s="36"/>
      <c r="J152" s="36"/>
      <c r="K152" s="36"/>
      <c r="L152" s="37">
        <f t="shared" si="12"/>
      </c>
      <c r="M152" s="104">
        <f t="shared" si="13"/>
      </c>
      <c r="N152" s="45">
        <f t="shared" si="14"/>
      </c>
      <c r="O152" s="37">
        <f t="shared" si="15"/>
      </c>
      <c r="P152" s="104">
        <f t="shared" si="16"/>
      </c>
      <c r="Q152" s="45">
        <f t="shared" si="17"/>
      </c>
    </row>
    <row r="153" spans="2:17" s="32" customFormat="1" ht="12">
      <c r="B153" s="21">
        <v>132</v>
      </c>
      <c r="C153" s="33"/>
      <c r="D153" s="40"/>
      <c r="E153" s="35"/>
      <c r="F153" s="35"/>
      <c r="G153" s="36"/>
      <c r="H153" s="36"/>
      <c r="I153" s="36"/>
      <c r="J153" s="36"/>
      <c r="K153" s="36"/>
      <c r="L153" s="37">
        <f t="shared" si="12"/>
      </c>
      <c r="M153" s="104">
        <f t="shared" si="13"/>
      </c>
      <c r="N153" s="45">
        <f t="shared" si="14"/>
      </c>
      <c r="O153" s="37">
        <f t="shared" si="15"/>
      </c>
      <c r="P153" s="104">
        <f t="shared" si="16"/>
      </c>
      <c r="Q153" s="45">
        <f t="shared" si="17"/>
      </c>
    </row>
    <row r="154" spans="2:17" s="32" customFormat="1" ht="12">
      <c r="B154" s="21">
        <v>133</v>
      </c>
      <c r="C154" s="33"/>
      <c r="D154" s="40"/>
      <c r="E154" s="35"/>
      <c r="F154" s="35"/>
      <c r="G154" s="36"/>
      <c r="H154" s="36"/>
      <c r="I154" s="36"/>
      <c r="J154" s="36"/>
      <c r="K154" s="36"/>
      <c r="L154" s="37">
        <f t="shared" si="12"/>
      </c>
      <c r="M154" s="104">
        <f t="shared" si="13"/>
      </c>
      <c r="N154" s="45">
        <f t="shared" si="14"/>
      </c>
      <c r="O154" s="37">
        <f t="shared" si="15"/>
      </c>
      <c r="P154" s="104">
        <f t="shared" si="16"/>
      </c>
      <c r="Q154" s="45">
        <f t="shared" si="17"/>
      </c>
    </row>
    <row r="155" spans="2:17" s="32" customFormat="1" ht="12">
      <c r="B155" s="21">
        <v>134</v>
      </c>
      <c r="C155" s="33"/>
      <c r="D155" s="40"/>
      <c r="E155" s="35"/>
      <c r="F155" s="35"/>
      <c r="G155" s="36"/>
      <c r="H155" s="36"/>
      <c r="I155" s="36"/>
      <c r="J155" s="36"/>
      <c r="K155" s="36"/>
      <c r="L155" s="37">
        <f t="shared" si="12"/>
      </c>
      <c r="M155" s="104">
        <f t="shared" si="13"/>
      </c>
      <c r="N155" s="45">
        <f t="shared" si="14"/>
      </c>
      <c r="O155" s="37">
        <f t="shared" si="15"/>
      </c>
      <c r="P155" s="104">
        <f t="shared" si="16"/>
      </c>
      <c r="Q155" s="45">
        <f t="shared" si="17"/>
      </c>
    </row>
    <row r="156" spans="2:17" s="32" customFormat="1" ht="12">
      <c r="B156" s="21">
        <v>135</v>
      </c>
      <c r="C156" s="33"/>
      <c r="D156" s="40"/>
      <c r="E156" s="35"/>
      <c r="F156" s="35"/>
      <c r="G156" s="36"/>
      <c r="H156" s="36"/>
      <c r="I156" s="36"/>
      <c r="J156" s="36"/>
      <c r="K156" s="36"/>
      <c r="L156" s="37">
        <f t="shared" si="12"/>
      </c>
      <c r="M156" s="104">
        <f t="shared" si="13"/>
      </c>
      <c r="N156" s="45">
        <f t="shared" si="14"/>
      </c>
      <c r="O156" s="37">
        <f t="shared" si="15"/>
      </c>
      <c r="P156" s="104">
        <f t="shared" si="16"/>
      </c>
      <c r="Q156" s="45">
        <f t="shared" si="17"/>
      </c>
    </row>
    <row r="157" spans="2:17" s="32" customFormat="1" ht="12">
      <c r="B157" s="21">
        <v>136</v>
      </c>
      <c r="C157" s="33"/>
      <c r="D157" s="40"/>
      <c r="E157" s="35"/>
      <c r="F157" s="35"/>
      <c r="G157" s="36"/>
      <c r="H157" s="36"/>
      <c r="I157" s="36"/>
      <c r="J157" s="36"/>
      <c r="K157" s="36"/>
      <c r="L157" s="37">
        <f t="shared" si="12"/>
      </c>
      <c r="M157" s="104">
        <f t="shared" si="13"/>
      </c>
      <c r="N157" s="45">
        <f t="shared" si="14"/>
      </c>
      <c r="O157" s="37">
        <f t="shared" si="15"/>
      </c>
      <c r="P157" s="104">
        <f t="shared" si="16"/>
      </c>
      <c r="Q157" s="45">
        <f t="shared" si="17"/>
      </c>
    </row>
    <row r="158" spans="2:17" s="32" customFormat="1" ht="12">
      <c r="B158" s="21">
        <v>137</v>
      </c>
      <c r="C158" s="33"/>
      <c r="D158" s="40"/>
      <c r="E158" s="35"/>
      <c r="F158" s="35"/>
      <c r="G158" s="36"/>
      <c r="H158" s="36"/>
      <c r="I158" s="36"/>
      <c r="J158" s="36"/>
      <c r="K158" s="36"/>
      <c r="L158" s="37">
        <f t="shared" si="12"/>
      </c>
      <c r="M158" s="104">
        <f t="shared" si="13"/>
      </c>
      <c r="N158" s="45">
        <f t="shared" si="14"/>
      </c>
      <c r="O158" s="37">
        <f t="shared" si="15"/>
      </c>
      <c r="P158" s="104">
        <f t="shared" si="16"/>
      </c>
      <c r="Q158" s="45">
        <f t="shared" si="17"/>
      </c>
    </row>
    <row r="159" spans="2:17" s="32" customFormat="1" ht="12">
      <c r="B159" s="21">
        <v>138</v>
      </c>
      <c r="C159" s="33"/>
      <c r="D159" s="40"/>
      <c r="E159" s="35"/>
      <c r="F159" s="35"/>
      <c r="G159" s="36"/>
      <c r="H159" s="36"/>
      <c r="I159" s="36"/>
      <c r="J159" s="36"/>
      <c r="K159" s="36"/>
      <c r="L159" s="37">
        <f t="shared" si="12"/>
      </c>
      <c r="M159" s="104">
        <f t="shared" si="13"/>
      </c>
      <c r="N159" s="45">
        <f t="shared" si="14"/>
      </c>
      <c r="O159" s="37">
        <f t="shared" si="15"/>
      </c>
      <c r="P159" s="104">
        <f t="shared" si="16"/>
      </c>
      <c r="Q159" s="45">
        <f t="shared" si="17"/>
      </c>
    </row>
    <row r="160" spans="2:17" s="32" customFormat="1" ht="12">
      <c r="B160" s="21">
        <v>139</v>
      </c>
      <c r="C160" s="33"/>
      <c r="D160" s="40"/>
      <c r="E160" s="35"/>
      <c r="F160" s="35"/>
      <c r="G160" s="36"/>
      <c r="H160" s="36"/>
      <c r="I160" s="36"/>
      <c r="J160" s="36"/>
      <c r="K160" s="36"/>
      <c r="L160" s="37">
        <f t="shared" si="12"/>
      </c>
      <c r="M160" s="104">
        <f t="shared" si="13"/>
      </c>
      <c r="N160" s="45">
        <f t="shared" si="14"/>
      </c>
      <c r="O160" s="37">
        <f t="shared" si="15"/>
      </c>
      <c r="P160" s="104">
        <f t="shared" si="16"/>
      </c>
      <c r="Q160" s="45">
        <f t="shared" si="17"/>
      </c>
    </row>
    <row r="161" spans="2:17" s="32" customFormat="1" ht="12">
      <c r="B161" s="21">
        <v>140</v>
      </c>
      <c r="C161" s="33"/>
      <c r="D161" s="40"/>
      <c r="E161" s="35"/>
      <c r="F161" s="35"/>
      <c r="G161" s="36"/>
      <c r="H161" s="36"/>
      <c r="I161" s="36"/>
      <c r="J161" s="36"/>
      <c r="K161" s="36"/>
      <c r="L161" s="37">
        <f t="shared" si="12"/>
      </c>
      <c r="M161" s="104">
        <f t="shared" si="13"/>
      </c>
      <c r="N161" s="45">
        <f t="shared" si="14"/>
      </c>
      <c r="O161" s="37">
        <f t="shared" si="15"/>
      </c>
      <c r="P161" s="104">
        <f t="shared" si="16"/>
      </c>
      <c r="Q161" s="45">
        <f t="shared" si="17"/>
      </c>
    </row>
    <row r="162" spans="2:17" s="32" customFormat="1" ht="12">
      <c r="B162" s="21">
        <v>141</v>
      </c>
      <c r="C162" s="33"/>
      <c r="D162" s="40"/>
      <c r="E162" s="35"/>
      <c r="F162" s="35"/>
      <c r="G162" s="36"/>
      <c r="H162" s="36"/>
      <c r="I162" s="36"/>
      <c r="J162" s="36"/>
      <c r="K162" s="36"/>
      <c r="L162" s="37">
        <f t="shared" si="12"/>
      </c>
      <c r="M162" s="104">
        <f t="shared" si="13"/>
      </c>
      <c r="N162" s="45">
        <f t="shared" si="14"/>
      </c>
      <c r="O162" s="37">
        <f t="shared" si="15"/>
      </c>
      <c r="P162" s="104">
        <f t="shared" si="16"/>
      </c>
      <c r="Q162" s="45">
        <f t="shared" si="17"/>
      </c>
    </row>
    <row r="163" spans="2:17" s="32" customFormat="1" ht="12">
      <c r="B163" s="21">
        <v>142</v>
      </c>
      <c r="C163" s="33"/>
      <c r="D163" s="40"/>
      <c r="E163" s="35"/>
      <c r="F163" s="35"/>
      <c r="G163" s="36"/>
      <c r="H163" s="36"/>
      <c r="I163" s="36"/>
      <c r="J163" s="36"/>
      <c r="K163" s="36"/>
      <c r="L163" s="37">
        <f t="shared" si="12"/>
      </c>
      <c r="M163" s="104">
        <f t="shared" si="13"/>
      </c>
      <c r="N163" s="45">
        <f t="shared" si="14"/>
      </c>
      <c r="O163" s="37">
        <f t="shared" si="15"/>
      </c>
      <c r="P163" s="104">
        <f t="shared" si="16"/>
      </c>
      <c r="Q163" s="45">
        <f t="shared" si="17"/>
      </c>
    </row>
    <row r="164" spans="2:17" s="32" customFormat="1" ht="12">
      <c r="B164" s="21">
        <v>143</v>
      </c>
      <c r="C164" s="33"/>
      <c r="D164" s="40"/>
      <c r="E164" s="35"/>
      <c r="F164" s="35"/>
      <c r="G164" s="36"/>
      <c r="H164" s="36"/>
      <c r="I164" s="36"/>
      <c r="J164" s="36"/>
      <c r="K164" s="36"/>
      <c r="L164" s="37">
        <f t="shared" si="12"/>
      </c>
      <c r="M164" s="104">
        <f t="shared" si="13"/>
      </c>
      <c r="N164" s="45">
        <f t="shared" si="14"/>
      </c>
      <c r="O164" s="37">
        <f t="shared" si="15"/>
      </c>
      <c r="P164" s="104">
        <f t="shared" si="16"/>
      </c>
      <c r="Q164" s="45">
        <f t="shared" si="17"/>
      </c>
    </row>
    <row r="165" spans="2:17" s="32" customFormat="1" ht="12">
      <c r="B165" s="21">
        <v>144</v>
      </c>
      <c r="C165" s="33"/>
      <c r="D165" s="40"/>
      <c r="E165" s="35"/>
      <c r="F165" s="35"/>
      <c r="G165" s="36"/>
      <c r="H165" s="36"/>
      <c r="I165" s="36"/>
      <c r="J165" s="36"/>
      <c r="K165" s="36"/>
      <c r="L165" s="37">
        <f t="shared" si="12"/>
      </c>
      <c r="M165" s="104">
        <f t="shared" si="13"/>
      </c>
      <c r="N165" s="45">
        <f t="shared" si="14"/>
      </c>
      <c r="O165" s="37">
        <f t="shared" si="15"/>
      </c>
      <c r="P165" s="104">
        <f t="shared" si="16"/>
      </c>
      <c r="Q165" s="45">
        <f t="shared" si="17"/>
      </c>
    </row>
    <row r="166" spans="2:17" s="32" customFormat="1" ht="12">
      <c r="B166" s="21">
        <v>145</v>
      </c>
      <c r="C166" s="33"/>
      <c r="D166" s="40"/>
      <c r="E166" s="35"/>
      <c r="F166" s="35"/>
      <c r="G166" s="36"/>
      <c r="H166" s="36"/>
      <c r="I166" s="36"/>
      <c r="J166" s="36"/>
      <c r="K166" s="36"/>
      <c r="L166" s="37">
        <f t="shared" si="12"/>
      </c>
      <c r="M166" s="104">
        <f t="shared" si="13"/>
      </c>
      <c r="N166" s="45">
        <f t="shared" si="14"/>
      </c>
      <c r="O166" s="37">
        <f t="shared" si="15"/>
      </c>
      <c r="P166" s="104">
        <f t="shared" si="16"/>
      </c>
      <c r="Q166" s="45">
        <f t="shared" si="17"/>
      </c>
    </row>
    <row r="167" spans="2:17" s="32" customFormat="1" ht="12">
      <c r="B167" s="21">
        <v>146</v>
      </c>
      <c r="C167" s="33"/>
      <c r="D167" s="40"/>
      <c r="E167" s="35"/>
      <c r="F167" s="35"/>
      <c r="G167" s="36"/>
      <c r="H167" s="36"/>
      <c r="I167" s="36"/>
      <c r="J167" s="36"/>
      <c r="K167" s="36"/>
      <c r="L167" s="37">
        <f t="shared" si="12"/>
      </c>
      <c r="M167" s="104">
        <f t="shared" si="13"/>
      </c>
      <c r="N167" s="45">
        <f t="shared" si="14"/>
      </c>
      <c r="O167" s="37">
        <f t="shared" si="15"/>
      </c>
      <c r="P167" s="104">
        <f t="shared" si="16"/>
      </c>
      <c r="Q167" s="45">
        <f t="shared" si="17"/>
      </c>
    </row>
    <row r="168" spans="2:17" s="32" customFormat="1" ht="12">
      <c r="B168" s="21">
        <v>147</v>
      </c>
      <c r="C168" s="33"/>
      <c r="D168" s="40"/>
      <c r="E168" s="35"/>
      <c r="F168" s="35"/>
      <c r="G168" s="36"/>
      <c r="H168" s="36"/>
      <c r="I168" s="36"/>
      <c r="J168" s="36"/>
      <c r="K168" s="36"/>
      <c r="L168" s="37">
        <f t="shared" si="12"/>
      </c>
      <c r="M168" s="104">
        <f t="shared" si="13"/>
      </c>
      <c r="N168" s="45">
        <f t="shared" si="14"/>
      </c>
      <c r="O168" s="37">
        <f t="shared" si="15"/>
      </c>
      <c r="P168" s="104">
        <f t="shared" si="16"/>
      </c>
      <c r="Q168" s="45">
        <f t="shared" si="17"/>
      </c>
    </row>
    <row r="169" spans="2:17" s="32" customFormat="1" ht="12">
      <c r="B169" s="21">
        <v>148</v>
      </c>
      <c r="C169" s="33"/>
      <c r="D169" s="40"/>
      <c r="E169" s="35"/>
      <c r="F169" s="35"/>
      <c r="G169" s="36"/>
      <c r="H169" s="36"/>
      <c r="I169" s="36"/>
      <c r="J169" s="36"/>
      <c r="K169" s="36"/>
      <c r="L169" s="37">
        <f t="shared" si="12"/>
      </c>
      <c r="M169" s="104">
        <f t="shared" si="13"/>
      </c>
      <c r="N169" s="45">
        <f t="shared" si="14"/>
      </c>
      <c r="O169" s="37">
        <f t="shared" si="15"/>
      </c>
      <c r="P169" s="104">
        <f t="shared" si="16"/>
      </c>
      <c r="Q169" s="45">
        <f t="shared" si="17"/>
      </c>
    </row>
    <row r="170" spans="2:17" s="32" customFormat="1" ht="12">
      <c r="B170" s="21">
        <v>149</v>
      </c>
      <c r="C170" s="33"/>
      <c r="D170" s="40"/>
      <c r="E170" s="35"/>
      <c r="F170" s="35"/>
      <c r="G170" s="36"/>
      <c r="H170" s="36"/>
      <c r="I170" s="36"/>
      <c r="J170" s="36"/>
      <c r="K170" s="36"/>
      <c r="L170" s="37">
        <f t="shared" si="12"/>
      </c>
      <c r="M170" s="104">
        <f t="shared" si="13"/>
      </c>
      <c r="N170" s="45">
        <f t="shared" si="14"/>
      </c>
      <c r="O170" s="37">
        <f t="shared" si="15"/>
      </c>
      <c r="P170" s="104">
        <f t="shared" si="16"/>
      </c>
      <c r="Q170" s="45">
        <f t="shared" si="17"/>
      </c>
    </row>
    <row r="171" spans="2:17" s="32" customFormat="1" ht="12">
      <c r="B171" s="21">
        <v>150</v>
      </c>
      <c r="C171" s="33"/>
      <c r="D171" s="40"/>
      <c r="E171" s="35"/>
      <c r="F171" s="35"/>
      <c r="G171" s="36"/>
      <c r="H171" s="36"/>
      <c r="I171" s="36"/>
      <c r="J171" s="36"/>
      <c r="K171" s="36"/>
      <c r="L171" s="37">
        <f t="shared" si="12"/>
      </c>
      <c r="M171" s="104">
        <f t="shared" si="13"/>
      </c>
      <c r="N171" s="45">
        <f t="shared" si="14"/>
      </c>
      <c r="O171" s="37">
        <f t="shared" si="15"/>
      </c>
      <c r="P171" s="104">
        <f t="shared" si="16"/>
      </c>
      <c r="Q171" s="45">
        <f t="shared" si="17"/>
      </c>
    </row>
    <row r="172" spans="2:17" s="32" customFormat="1" ht="12">
      <c r="B172" s="21">
        <v>151</v>
      </c>
      <c r="C172" s="33"/>
      <c r="D172" s="40"/>
      <c r="E172" s="35"/>
      <c r="F172" s="35"/>
      <c r="G172" s="36"/>
      <c r="H172" s="36"/>
      <c r="I172" s="36"/>
      <c r="J172" s="36"/>
      <c r="K172" s="36"/>
      <c r="L172" s="37">
        <f t="shared" si="12"/>
      </c>
      <c r="M172" s="104">
        <f t="shared" si="13"/>
      </c>
      <c r="N172" s="45">
        <f t="shared" si="14"/>
      </c>
      <c r="O172" s="37">
        <f t="shared" si="15"/>
      </c>
      <c r="P172" s="104">
        <f t="shared" si="16"/>
      </c>
      <c r="Q172" s="45">
        <f t="shared" si="17"/>
      </c>
    </row>
    <row r="173" spans="2:17" s="32" customFormat="1" ht="12">
      <c r="B173" s="21">
        <v>152</v>
      </c>
      <c r="C173" s="33"/>
      <c r="D173" s="40"/>
      <c r="E173" s="35"/>
      <c r="F173" s="35"/>
      <c r="G173" s="36"/>
      <c r="H173" s="36"/>
      <c r="I173" s="36"/>
      <c r="J173" s="36"/>
      <c r="K173" s="36"/>
      <c r="L173" s="37">
        <f t="shared" si="12"/>
      </c>
      <c r="M173" s="104">
        <f t="shared" si="13"/>
      </c>
      <c r="N173" s="45">
        <f t="shared" si="14"/>
      </c>
      <c r="O173" s="37">
        <f t="shared" si="15"/>
      </c>
      <c r="P173" s="104">
        <f t="shared" si="16"/>
      </c>
      <c r="Q173" s="45">
        <f t="shared" si="17"/>
      </c>
    </row>
    <row r="174" spans="2:17" s="32" customFormat="1" ht="12">
      <c r="B174" s="21">
        <v>153</v>
      </c>
      <c r="C174" s="33"/>
      <c r="D174" s="40"/>
      <c r="E174" s="35"/>
      <c r="F174" s="35"/>
      <c r="G174" s="36"/>
      <c r="H174" s="36"/>
      <c r="I174" s="36"/>
      <c r="J174" s="36"/>
      <c r="K174" s="36"/>
      <c r="L174" s="37">
        <f t="shared" si="12"/>
      </c>
      <c r="M174" s="104">
        <f t="shared" si="13"/>
      </c>
      <c r="N174" s="45">
        <f t="shared" si="14"/>
      </c>
      <c r="O174" s="37">
        <f t="shared" si="15"/>
      </c>
      <c r="P174" s="104">
        <f t="shared" si="16"/>
      </c>
      <c r="Q174" s="45">
        <f t="shared" si="17"/>
      </c>
    </row>
    <row r="175" spans="2:17" s="32" customFormat="1" ht="12">
      <c r="B175" s="21">
        <v>154</v>
      </c>
      <c r="C175" s="33"/>
      <c r="D175" s="40"/>
      <c r="E175" s="35"/>
      <c r="F175" s="35"/>
      <c r="G175" s="36"/>
      <c r="H175" s="36"/>
      <c r="I175" s="36"/>
      <c r="J175" s="36"/>
      <c r="K175" s="36"/>
      <c r="L175" s="37">
        <f t="shared" si="12"/>
      </c>
      <c r="M175" s="104">
        <f t="shared" si="13"/>
      </c>
      <c r="N175" s="45">
        <f t="shared" si="14"/>
      </c>
      <c r="O175" s="37">
        <f t="shared" si="15"/>
      </c>
      <c r="P175" s="104">
        <f t="shared" si="16"/>
      </c>
      <c r="Q175" s="45">
        <f t="shared" si="17"/>
      </c>
    </row>
    <row r="176" spans="2:17" s="32" customFormat="1" ht="12">
      <c r="B176" s="21">
        <v>155</v>
      </c>
      <c r="C176" s="33"/>
      <c r="D176" s="40"/>
      <c r="E176" s="35"/>
      <c r="F176" s="35"/>
      <c r="G176" s="36"/>
      <c r="H176" s="36"/>
      <c r="I176" s="36"/>
      <c r="J176" s="36"/>
      <c r="K176" s="36"/>
      <c r="L176" s="37">
        <f t="shared" si="12"/>
      </c>
      <c r="M176" s="104">
        <f t="shared" si="13"/>
      </c>
      <c r="N176" s="45">
        <f t="shared" si="14"/>
      </c>
      <c r="O176" s="37">
        <f t="shared" si="15"/>
      </c>
      <c r="P176" s="104">
        <f t="shared" si="16"/>
      </c>
      <c r="Q176" s="45">
        <f t="shared" si="17"/>
      </c>
    </row>
    <row r="177" spans="2:17" s="32" customFormat="1" ht="12">
      <c r="B177" s="21">
        <v>156</v>
      </c>
      <c r="C177" s="33"/>
      <c r="D177" s="40"/>
      <c r="E177" s="35"/>
      <c r="F177" s="35"/>
      <c r="G177" s="36"/>
      <c r="H177" s="36"/>
      <c r="I177" s="36"/>
      <c r="J177" s="36"/>
      <c r="K177" s="36"/>
      <c r="L177" s="37">
        <f t="shared" si="12"/>
      </c>
      <c r="M177" s="104">
        <f t="shared" si="13"/>
      </c>
      <c r="N177" s="45">
        <f t="shared" si="14"/>
      </c>
      <c r="O177" s="37">
        <f t="shared" si="15"/>
      </c>
      <c r="P177" s="104">
        <f t="shared" si="16"/>
      </c>
      <c r="Q177" s="45">
        <f t="shared" si="17"/>
      </c>
    </row>
    <row r="178" spans="2:17" s="32" customFormat="1" ht="12">
      <c r="B178" s="21">
        <v>157</v>
      </c>
      <c r="C178" s="33"/>
      <c r="D178" s="40"/>
      <c r="E178" s="35"/>
      <c r="F178" s="35"/>
      <c r="G178" s="36"/>
      <c r="H178" s="36"/>
      <c r="I178" s="36"/>
      <c r="J178" s="36"/>
      <c r="K178" s="36"/>
      <c r="L178" s="37">
        <f t="shared" si="12"/>
      </c>
      <c r="M178" s="104">
        <f t="shared" si="13"/>
      </c>
      <c r="N178" s="45">
        <f t="shared" si="14"/>
      </c>
      <c r="O178" s="37">
        <f t="shared" si="15"/>
      </c>
      <c r="P178" s="104">
        <f t="shared" si="16"/>
      </c>
      <c r="Q178" s="45">
        <f t="shared" si="17"/>
      </c>
    </row>
    <row r="179" spans="2:17" s="32" customFormat="1" ht="12">
      <c r="B179" s="21">
        <v>158</v>
      </c>
      <c r="C179" s="33"/>
      <c r="D179" s="40"/>
      <c r="E179" s="35"/>
      <c r="F179" s="35"/>
      <c r="G179" s="36"/>
      <c r="H179" s="36"/>
      <c r="I179" s="36"/>
      <c r="J179" s="36"/>
      <c r="K179" s="36"/>
      <c r="L179" s="37">
        <f t="shared" si="12"/>
      </c>
      <c r="M179" s="104">
        <f t="shared" si="13"/>
      </c>
      <c r="N179" s="45">
        <f t="shared" si="14"/>
      </c>
      <c r="O179" s="37">
        <f t="shared" si="15"/>
      </c>
      <c r="P179" s="104">
        <f t="shared" si="16"/>
      </c>
      <c r="Q179" s="45">
        <f t="shared" si="17"/>
      </c>
    </row>
    <row r="180" spans="2:17" s="32" customFormat="1" ht="12">
      <c r="B180" s="21">
        <v>159</v>
      </c>
      <c r="C180" s="33"/>
      <c r="D180" s="40"/>
      <c r="E180" s="35"/>
      <c r="F180" s="35"/>
      <c r="G180" s="36"/>
      <c r="H180" s="36"/>
      <c r="I180" s="36"/>
      <c r="J180" s="36"/>
      <c r="K180" s="36"/>
      <c r="L180" s="37">
        <f t="shared" si="12"/>
      </c>
      <c r="M180" s="104">
        <f t="shared" si="13"/>
      </c>
      <c r="N180" s="45">
        <f t="shared" si="14"/>
      </c>
      <c r="O180" s="37">
        <f t="shared" si="15"/>
      </c>
      <c r="P180" s="104">
        <f t="shared" si="16"/>
      </c>
      <c r="Q180" s="45">
        <f t="shared" si="17"/>
      </c>
    </row>
    <row r="181" spans="2:17" s="32" customFormat="1" ht="12">
      <c r="B181" s="21">
        <v>160</v>
      </c>
      <c r="C181" s="33"/>
      <c r="D181" s="40"/>
      <c r="E181" s="35"/>
      <c r="F181" s="35"/>
      <c r="G181" s="36"/>
      <c r="H181" s="36"/>
      <c r="I181" s="36"/>
      <c r="J181" s="36"/>
      <c r="K181" s="36"/>
      <c r="L181" s="37">
        <f t="shared" si="12"/>
      </c>
      <c r="M181" s="104">
        <f t="shared" si="13"/>
      </c>
      <c r="N181" s="45">
        <f t="shared" si="14"/>
      </c>
      <c r="O181" s="37">
        <f t="shared" si="15"/>
      </c>
      <c r="P181" s="104">
        <f t="shared" si="16"/>
      </c>
      <c r="Q181" s="45">
        <f t="shared" si="17"/>
      </c>
    </row>
    <row r="182" spans="2:17" s="32" customFormat="1" ht="12">
      <c r="B182" s="21">
        <v>161</v>
      </c>
      <c r="C182" s="33"/>
      <c r="D182" s="40"/>
      <c r="E182" s="35"/>
      <c r="F182" s="35"/>
      <c r="G182" s="36"/>
      <c r="H182" s="36"/>
      <c r="I182" s="36"/>
      <c r="J182" s="36"/>
      <c r="K182" s="36"/>
      <c r="L182" s="37">
        <f t="shared" si="12"/>
      </c>
      <c r="M182" s="104">
        <f t="shared" si="13"/>
      </c>
      <c r="N182" s="45">
        <f t="shared" si="14"/>
      </c>
      <c r="O182" s="37">
        <f t="shared" si="15"/>
      </c>
      <c r="P182" s="104">
        <f t="shared" si="16"/>
      </c>
      <c r="Q182" s="45">
        <f t="shared" si="17"/>
      </c>
    </row>
    <row r="183" spans="2:17" s="32" customFormat="1" ht="12">
      <c r="B183" s="21">
        <v>162</v>
      </c>
      <c r="C183" s="33"/>
      <c r="D183" s="40"/>
      <c r="E183" s="35"/>
      <c r="F183" s="35"/>
      <c r="G183" s="36"/>
      <c r="H183" s="36"/>
      <c r="I183" s="36"/>
      <c r="J183" s="36"/>
      <c r="K183" s="36"/>
      <c r="L183" s="37">
        <f t="shared" si="12"/>
      </c>
      <c r="M183" s="104">
        <f t="shared" si="13"/>
      </c>
      <c r="N183" s="45">
        <f t="shared" si="14"/>
      </c>
      <c r="O183" s="37">
        <f t="shared" si="15"/>
      </c>
      <c r="P183" s="104">
        <f t="shared" si="16"/>
      </c>
      <c r="Q183" s="45">
        <f t="shared" si="17"/>
      </c>
    </row>
    <row r="184" spans="2:17" s="32" customFormat="1" ht="12">
      <c r="B184" s="21">
        <v>163</v>
      </c>
      <c r="C184" s="33"/>
      <c r="D184" s="40"/>
      <c r="E184" s="35"/>
      <c r="F184" s="35"/>
      <c r="G184" s="36"/>
      <c r="H184" s="36"/>
      <c r="I184" s="36"/>
      <c r="J184" s="36"/>
      <c r="K184" s="36"/>
      <c r="L184" s="37">
        <f t="shared" si="12"/>
      </c>
      <c r="M184" s="104">
        <f t="shared" si="13"/>
      </c>
      <c r="N184" s="45">
        <f t="shared" si="14"/>
      </c>
      <c r="O184" s="37">
        <f t="shared" si="15"/>
      </c>
      <c r="P184" s="104">
        <f t="shared" si="16"/>
      </c>
      <c r="Q184" s="45">
        <f t="shared" si="17"/>
      </c>
    </row>
    <row r="185" spans="2:17" s="32" customFormat="1" ht="12">
      <c r="B185" s="21">
        <v>164</v>
      </c>
      <c r="C185" s="33"/>
      <c r="D185" s="40"/>
      <c r="E185" s="35"/>
      <c r="F185" s="35"/>
      <c r="G185" s="36"/>
      <c r="H185" s="36"/>
      <c r="I185" s="36"/>
      <c r="J185" s="36"/>
      <c r="K185" s="36"/>
      <c r="L185" s="37">
        <f t="shared" si="12"/>
      </c>
      <c r="M185" s="104">
        <f t="shared" si="13"/>
      </c>
      <c r="N185" s="45">
        <f t="shared" si="14"/>
      </c>
      <c r="O185" s="37">
        <f t="shared" si="15"/>
      </c>
      <c r="P185" s="104">
        <f t="shared" si="16"/>
      </c>
      <c r="Q185" s="45">
        <f t="shared" si="17"/>
      </c>
    </row>
    <row r="186" spans="2:17" s="32" customFormat="1" ht="12">
      <c r="B186" s="21">
        <v>165</v>
      </c>
      <c r="C186" s="33"/>
      <c r="D186" s="40"/>
      <c r="E186" s="35"/>
      <c r="F186" s="35"/>
      <c r="G186" s="36"/>
      <c r="H186" s="36"/>
      <c r="I186" s="36"/>
      <c r="J186" s="36"/>
      <c r="K186" s="36"/>
      <c r="L186" s="37">
        <f t="shared" si="12"/>
      </c>
      <c r="M186" s="104">
        <f t="shared" si="13"/>
      </c>
      <c r="N186" s="45">
        <f t="shared" si="14"/>
      </c>
      <c r="O186" s="37">
        <f t="shared" si="15"/>
      </c>
      <c r="P186" s="104">
        <f t="shared" si="16"/>
      </c>
      <c r="Q186" s="45">
        <f t="shared" si="17"/>
      </c>
    </row>
    <row r="187" spans="2:17" s="32" customFormat="1" ht="12">
      <c r="B187" s="21">
        <v>166</v>
      </c>
      <c r="C187" s="33"/>
      <c r="D187" s="40"/>
      <c r="E187" s="35"/>
      <c r="F187" s="35"/>
      <c r="G187" s="36"/>
      <c r="H187" s="36"/>
      <c r="I187" s="36"/>
      <c r="J187" s="36"/>
      <c r="K187" s="36"/>
      <c r="L187" s="37">
        <f t="shared" si="12"/>
      </c>
      <c r="M187" s="104">
        <f t="shared" si="13"/>
      </c>
      <c r="N187" s="45">
        <f t="shared" si="14"/>
      </c>
      <c r="O187" s="37">
        <f t="shared" si="15"/>
      </c>
      <c r="P187" s="104">
        <f t="shared" si="16"/>
      </c>
      <c r="Q187" s="45">
        <f t="shared" si="17"/>
      </c>
    </row>
    <row r="188" spans="2:17" s="32" customFormat="1" ht="12">
      <c r="B188" s="21">
        <v>167</v>
      </c>
      <c r="C188" s="33"/>
      <c r="D188" s="40"/>
      <c r="E188" s="35"/>
      <c r="F188" s="35"/>
      <c r="G188" s="36"/>
      <c r="H188" s="36"/>
      <c r="I188" s="36"/>
      <c r="J188" s="36"/>
      <c r="K188" s="36"/>
      <c r="L188" s="37">
        <f t="shared" si="12"/>
      </c>
      <c r="M188" s="104">
        <f t="shared" si="13"/>
      </c>
      <c r="N188" s="45">
        <f t="shared" si="14"/>
      </c>
      <c r="O188" s="37">
        <f t="shared" si="15"/>
      </c>
      <c r="P188" s="104">
        <f t="shared" si="16"/>
      </c>
      <c r="Q188" s="45">
        <f t="shared" si="17"/>
      </c>
    </row>
    <row r="189" spans="2:17" s="32" customFormat="1" ht="12">
      <c r="B189" s="21">
        <v>168</v>
      </c>
      <c r="C189" s="33"/>
      <c r="D189" s="40"/>
      <c r="E189" s="35"/>
      <c r="F189" s="35"/>
      <c r="G189" s="36"/>
      <c r="H189" s="36"/>
      <c r="I189" s="36"/>
      <c r="J189" s="36"/>
      <c r="K189" s="36"/>
      <c r="L189" s="37">
        <f t="shared" si="12"/>
      </c>
      <c r="M189" s="104">
        <f t="shared" si="13"/>
      </c>
      <c r="N189" s="45">
        <f t="shared" si="14"/>
      </c>
      <c r="O189" s="37">
        <f t="shared" si="15"/>
      </c>
      <c r="P189" s="104">
        <f t="shared" si="16"/>
      </c>
      <c r="Q189" s="45">
        <f t="shared" si="17"/>
      </c>
    </row>
    <row r="190" spans="2:17" s="32" customFormat="1" ht="12">
      <c r="B190" s="21">
        <v>169</v>
      </c>
      <c r="C190" s="33"/>
      <c r="D190" s="40"/>
      <c r="E190" s="35"/>
      <c r="F190" s="35"/>
      <c r="G190" s="36"/>
      <c r="H190" s="36"/>
      <c r="I190" s="36"/>
      <c r="J190" s="36"/>
      <c r="K190" s="36"/>
      <c r="L190" s="37">
        <f t="shared" si="12"/>
      </c>
      <c r="M190" s="104">
        <f t="shared" si="13"/>
      </c>
      <c r="N190" s="45">
        <f t="shared" si="14"/>
      </c>
      <c r="O190" s="37">
        <f t="shared" si="15"/>
      </c>
      <c r="P190" s="104">
        <f t="shared" si="16"/>
      </c>
      <c r="Q190" s="45">
        <f t="shared" si="17"/>
      </c>
    </row>
    <row r="191" spans="2:17" s="32" customFormat="1" ht="12">
      <c r="B191" s="21">
        <v>170</v>
      </c>
      <c r="C191" s="33"/>
      <c r="D191" s="40"/>
      <c r="E191" s="35"/>
      <c r="F191" s="35"/>
      <c r="G191" s="36"/>
      <c r="H191" s="36"/>
      <c r="I191" s="36"/>
      <c r="J191" s="36"/>
      <c r="K191" s="36"/>
      <c r="L191" s="37">
        <f t="shared" si="12"/>
      </c>
      <c r="M191" s="104">
        <f t="shared" si="13"/>
      </c>
      <c r="N191" s="45">
        <f t="shared" si="14"/>
      </c>
      <c r="O191" s="37">
        <f t="shared" si="15"/>
      </c>
      <c r="P191" s="104">
        <f t="shared" si="16"/>
      </c>
      <c r="Q191" s="45">
        <f t="shared" si="17"/>
      </c>
    </row>
    <row r="192" spans="2:17" s="32" customFormat="1" ht="12">
      <c r="B192" s="21">
        <v>171</v>
      </c>
      <c r="C192" s="33"/>
      <c r="D192" s="40"/>
      <c r="E192" s="35"/>
      <c r="F192" s="35"/>
      <c r="G192" s="36"/>
      <c r="H192" s="36"/>
      <c r="I192" s="36"/>
      <c r="J192" s="36"/>
      <c r="K192" s="36"/>
      <c r="L192" s="37">
        <f t="shared" si="12"/>
      </c>
      <c r="M192" s="104">
        <f t="shared" si="13"/>
      </c>
      <c r="N192" s="45">
        <f t="shared" si="14"/>
      </c>
      <c r="O192" s="37">
        <f t="shared" si="15"/>
      </c>
      <c r="P192" s="104">
        <f t="shared" si="16"/>
      </c>
      <c r="Q192" s="45">
        <f t="shared" si="17"/>
      </c>
    </row>
    <row r="193" spans="2:17" s="32" customFormat="1" ht="12">
      <c r="B193" s="21">
        <v>172</v>
      </c>
      <c r="C193" s="33"/>
      <c r="D193" s="40"/>
      <c r="E193" s="35"/>
      <c r="F193" s="35"/>
      <c r="G193" s="36"/>
      <c r="H193" s="36"/>
      <c r="I193" s="36"/>
      <c r="J193" s="36"/>
      <c r="K193" s="36"/>
      <c r="L193" s="37">
        <f t="shared" si="12"/>
      </c>
      <c r="M193" s="104">
        <f t="shared" si="13"/>
      </c>
      <c r="N193" s="45">
        <f t="shared" si="14"/>
      </c>
      <c r="O193" s="37">
        <f t="shared" si="15"/>
      </c>
      <c r="P193" s="104">
        <f t="shared" si="16"/>
      </c>
      <c r="Q193" s="45">
        <f t="shared" si="17"/>
      </c>
    </row>
    <row r="194" spans="2:17" s="32" customFormat="1" ht="12">
      <c r="B194" s="21">
        <v>173</v>
      </c>
      <c r="C194" s="33"/>
      <c r="D194" s="40"/>
      <c r="E194" s="35"/>
      <c r="F194" s="35"/>
      <c r="G194" s="36"/>
      <c r="H194" s="36"/>
      <c r="I194" s="36"/>
      <c r="J194" s="36"/>
      <c r="K194" s="36"/>
      <c r="L194" s="37">
        <f t="shared" si="12"/>
      </c>
      <c r="M194" s="104">
        <f t="shared" si="13"/>
      </c>
      <c r="N194" s="45">
        <f t="shared" si="14"/>
      </c>
      <c r="O194" s="37">
        <f t="shared" si="15"/>
      </c>
      <c r="P194" s="104">
        <f t="shared" si="16"/>
      </c>
      <c r="Q194" s="45">
        <f t="shared" si="17"/>
      </c>
    </row>
    <row r="195" spans="2:17" s="32" customFormat="1" ht="12">
      <c r="B195" s="21">
        <v>174</v>
      </c>
      <c r="C195" s="33"/>
      <c r="D195" s="40"/>
      <c r="E195" s="35"/>
      <c r="F195" s="35"/>
      <c r="G195" s="36"/>
      <c r="H195" s="36"/>
      <c r="I195" s="36"/>
      <c r="J195" s="36"/>
      <c r="K195" s="36"/>
      <c r="L195" s="37">
        <f t="shared" si="12"/>
      </c>
      <c r="M195" s="104">
        <f t="shared" si="13"/>
      </c>
      <c r="N195" s="45">
        <f t="shared" si="14"/>
      </c>
      <c r="O195" s="37">
        <f t="shared" si="15"/>
      </c>
      <c r="P195" s="104">
        <f t="shared" si="16"/>
      </c>
      <c r="Q195" s="45">
        <f t="shared" si="17"/>
      </c>
    </row>
    <row r="196" spans="2:17" s="32" customFormat="1" ht="12">
      <c r="B196" s="21">
        <v>175</v>
      </c>
      <c r="C196" s="33"/>
      <c r="D196" s="40"/>
      <c r="E196" s="35"/>
      <c r="F196" s="35"/>
      <c r="G196" s="36"/>
      <c r="H196" s="36"/>
      <c r="I196" s="36"/>
      <c r="J196" s="36"/>
      <c r="K196" s="36"/>
      <c r="L196" s="37">
        <f t="shared" si="12"/>
      </c>
      <c r="M196" s="104">
        <f t="shared" si="13"/>
      </c>
      <c r="N196" s="45">
        <f t="shared" si="14"/>
      </c>
      <c r="O196" s="37">
        <f t="shared" si="15"/>
      </c>
      <c r="P196" s="104">
        <f t="shared" si="16"/>
      </c>
      <c r="Q196" s="45">
        <f t="shared" si="17"/>
      </c>
    </row>
    <row r="197" spans="2:17" s="32" customFormat="1" ht="12">
      <c r="B197" s="21">
        <v>176</v>
      </c>
      <c r="C197" s="33"/>
      <c r="D197" s="40"/>
      <c r="E197" s="35"/>
      <c r="F197" s="35"/>
      <c r="G197" s="36"/>
      <c r="H197" s="36"/>
      <c r="I197" s="36"/>
      <c r="J197" s="36"/>
      <c r="K197" s="36"/>
      <c r="L197" s="37">
        <f t="shared" si="12"/>
      </c>
      <c r="M197" s="104">
        <f t="shared" si="13"/>
      </c>
      <c r="N197" s="45">
        <f t="shared" si="14"/>
      </c>
      <c r="O197" s="37">
        <f t="shared" si="15"/>
      </c>
      <c r="P197" s="104">
        <f t="shared" si="16"/>
      </c>
      <c r="Q197" s="45">
        <f t="shared" si="17"/>
      </c>
    </row>
    <row r="198" spans="2:17" s="32" customFormat="1" ht="12">
      <c r="B198" s="21">
        <v>177</v>
      </c>
      <c r="C198" s="33"/>
      <c r="D198" s="40"/>
      <c r="E198" s="35"/>
      <c r="F198" s="35"/>
      <c r="G198" s="36"/>
      <c r="H198" s="36"/>
      <c r="I198" s="36"/>
      <c r="J198" s="36"/>
      <c r="K198" s="36"/>
      <c r="L198" s="37">
        <f t="shared" si="12"/>
      </c>
      <c r="M198" s="104">
        <f t="shared" si="13"/>
      </c>
      <c r="N198" s="45">
        <f t="shared" si="14"/>
      </c>
      <c r="O198" s="37">
        <f t="shared" si="15"/>
      </c>
      <c r="P198" s="104">
        <f t="shared" si="16"/>
      </c>
      <c r="Q198" s="45">
        <f t="shared" si="17"/>
      </c>
    </row>
    <row r="199" spans="2:17" s="32" customFormat="1" ht="12">
      <c r="B199" s="21">
        <v>178</v>
      </c>
      <c r="C199" s="33"/>
      <c r="D199" s="40"/>
      <c r="E199" s="35"/>
      <c r="F199" s="35"/>
      <c r="G199" s="36"/>
      <c r="H199" s="36"/>
      <c r="I199" s="36"/>
      <c r="J199" s="36"/>
      <c r="K199" s="36"/>
      <c r="L199" s="37">
        <f t="shared" si="12"/>
      </c>
      <c r="M199" s="104">
        <f t="shared" si="13"/>
      </c>
      <c r="N199" s="45">
        <f t="shared" si="14"/>
      </c>
      <c r="O199" s="37">
        <f t="shared" si="15"/>
      </c>
      <c r="P199" s="104">
        <f t="shared" si="16"/>
      </c>
      <c r="Q199" s="45">
        <f t="shared" si="17"/>
      </c>
    </row>
    <row r="200" spans="2:17" s="32" customFormat="1" ht="12">
      <c r="B200" s="21">
        <v>179</v>
      </c>
      <c r="C200" s="33"/>
      <c r="D200" s="40"/>
      <c r="E200" s="35"/>
      <c r="F200" s="35"/>
      <c r="G200" s="36"/>
      <c r="H200" s="36"/>
      <c r="I200" s="36"/>
      <c r="J200" s="36"/>
      <c r="K200" s="36"/>
      <c r="L200" s="37">
        <f t="shared" si="12"/>
      </c>
      <c r="M200" s="104">
        <f t="shared" si="13"/>
      </c>
      <c r="N200" s="45">
        <f t="shared" si="14"/>
      </c>
      <c r="O200" s="37">
        <f t="shared" si="15"/>
      </c>
      <c r="P200" s="104">
        <f t="shared" si="16"/>
      </c>
      <c r="Q200" s="45">
        <f t="shared" si="17"/>
      </c>
    </row>
    <row r="201" spans="2:17" s="32" customFormat="1" ht="12">
      <c r="B201" s="21">
        <v>180</v>
      </c>
      <c r="C201" s="33"/>
      <c r="D201" s="40"/>
      <c r="E201" s="35"/>
      <c r="F201" s="35"/>
      <c r="G201" s="36"/>
      <c r="H201" s="36"/>
      <c r="I201" s="36"/>
      <c r="J201" s="36"/>
      <c r="K201" s="36"/>
      <c r="L201" s="37">
        <f t="shared" si="12"/>
      </c>
      <c r="M201" s="104">
        <f t="shared" si="13"/>
      </c>
      <c r="N201" s="45">
        <f t="shared" si="14"/>
      </c>
      <c r="O201" s="37">
        <f t="shared" si="15"/>
      </c>
      <c r="P201" s="104">
        <f t="shared" si="16"/>
      </c>
      <c r="Q201" s="45">
        <f t="shared" si="17"/>
      </c>
    </row>
    <row r="202" spans="2:17" s="32" customFormat="1" ht="12">
      <c r="B202" s="21">
        <v>181</v>
      </c>
      <c r="C202" s="33"/>
      <c r="D202" s="40"/>
      <c r="E202" s="35"/>
      <c r="F202" s="35"/>
      <c r="G202" s="36"/>
      <c r="H202" s="36"/>
      <c r="I202" s="36"/>
      <c r="J202" s="36"/>
      <c r="K202" s="36"/>
      <c r="L202" s="37">
        <f t="shared" si="12"/>
      </c>
      <c r="M202" s="104">
        <f t="shared" si="13"/>
      </c>
      <c r="N202" s="45">
        <f t="shared" si="14"/>
      </c>
      <c r="O202" s="37">
        <f t="shared" si="15"/>
      </c>
      <c r="P202" s="104">
        <f t="shared" si="16"/>
      </c>
      <c r="Q202" s="45">
        <f t="shared" si="17"/>
      </c>
    </row>
    <row r="203" spans="2:17" s="32" customFormat="1" ht="12">
      <c r="B203" s="21">
        <v>182</v>
      </c>
      <c r="C203" s="33"/>
      <c r="D203" s="40"/>
      <c r="E203" s="35"/>
      <c r="F203" s="35"/>
      <c r="G203" s="36"/>
      <c r="H203" s="36"/>
      <c r="I203" s="36"/>
      <c r="J203" s="36"/>
      <c r="K203" s="36"/>
      <c r="L203" s="37">
        <f t="shared" si="12"/>
      </c>
      <c r="M203" s="104">
        <f t="shared" si="13"/>
      </c>
      <c r="N203" s="45">
        <f t="shared" si="14"/>
      </c>
      <c r="O203" s="37">
        <f t="shared" si="15"/>
      </c>
      <c r="P203" s="104">
        <f t="shared" si="16"/>
      </c>
      <c r="Q203" s="45">
        <f t="shared" si="17"/>
      </c>
    </row>
    <row r="204" spans="2:17" s="32" customFormat="1" ht="12">
      <c r="B204" s="21">
        <v>183</v>
      </c>
      <c r="C204" s="33"/>
      <c r="D204" s="40"/>
      <c r="E204" s="35"/>
      <c r="F204" s="35"/>
      <c r="G204" s="36"/>
      <c r="H204" s="36"/>
      <c r="I204" s="36"/>
      <c r="J204" s="36"/>
      <c r="K204" s="36"/>
      <c r="L204" s="37">
        <f t="shared" si="12"/>
      </c>
      <c r="M204" s="104">
        <f t="shared" si="13"/>
      </c>
      <c r="N204" s="45">
        <f t="shared" si="14"/>
      </c>
      <c r="O204" s="37">
        <f t="shared" si="15"/>
      </c>
      <c r="P204" s="104">
        <f t="shared" si="16"/>
      </c>
      <c r="Q204" s="45">
        <f t="shared" si="17"/>
      </c>
    </row>
    <row r="205" spans="2:17" s="32" customFormat="1" ht="12">
      <c r="B205" s="21">
        <v>184</v>
      </c>
      <c r="C205" s="33"/>
      <c r="D205" s="40"/>
      <c r="E205" s="35"/>
      <c r="F205" s="35"/>
      <c r="G205" s="36"/>
      <c r="H205" s="36"/>
      <c r="I205" s="36"/>
      <c r="J205" s="36"/>
      <c r="K205" s="36"/>
      <c r="L205" s="37">
        <f t="shared" si="12"/>
      </c>
      <c r="M205" s="104">
        <f t="shared" si="13"/>
      </c>
      <c r="N205" s="45">
        <f t="shared" si="14"/>
      </c>
      <c r="O205" s="37">
        <f t="shared" si="15"/>
      </c>
      <c r="P205" s="104">
        <f t="shared" si="16"/>
      </c>
      <c r="Q205" s="45">
        <f t="shared" si="17"/>
      </c>
    </row>
    <row r="206" spans="2:17" s="32" customFormat="1" ht="12">
      <c r="B206" s="21">
        <v>185</v>
      </c>
      <c r="C206" s="33"/>
      <c r="D206" s="40"/>
      <c r="E206" s="35"/>
      <c r="F206" s="35"/>
      <c r="G206" s="36"/>
      <c r="H206" s="36"/>
      <c r="I206" s="36"/>
      <c r="J206" s="36"/>
      <c r="K206" s="36"/>
      <c r="L206" s="37">
        <f t="shared" si="12"/>
      </c>
      <c r="M206" s="104">
        <f t="shared" si="13"/>
      </c>
      <c r="N206" s="45">
        <f t="shared" si="14"/>
      </c>
      <c r="O206" s="37">
        <f t="shared" si="15"/>
      </c>
      <c r="P206" s="104">
        <f t="shared" si="16"/>
      </c>
      <c r="Q206" s="45">
        <f t="shared" si="17"/>
      </c>
    </row>
    <row r="207" spans="2:17" s="32" customFormat="1" ht="12">
      <c r="B207" s="21">
        <v>186</v>
      </c>
      <c r="C207" s="33"/>
      <c r="D207" s="40"/>
      <c r="E207" s="35"/>
      <c r="F207" s="35"/>
      <c r="G207" s="36"/>
      <c r="H207" s="36"/>
      <c r="I207" s="36"/>
      <c r="J207" s="36"/>
      <c r="K207" s="36"/>
      <c r="L207" s="37">
        <f t="shared" si="12"/>
      </c>
      <c r="M207" s="104">
        <f t="shared" si="13"/>
      </c>
      <c r="N207" s="45">
        <f t="shared" si="14"/>
      </c>
      <c r="O207" s="37">
        <f t="shared" si="15"/>
      </c>
      <c r="P207" s="104">
        <f t="shared" si="16"/>
      </c>
      <c r="Q207" s="45">
        <f t="shared" si="17"/>
      </c>
    </row>
    <row r="208" spans="2:17" s="32" customFormat="1" ht="12">
      <c r="B208" s="21">
        <v>187</v>
      </c>
      <c r="C208" s="33"/>
      <c r="D208" s="40"/>
      <c r="E208" s="35"/>
      <c r="F208" s="35"/>
      <c r="G208" s="36"/>
      <c r="H208" s="36"/>
      <c r="I208" s="36"/>
      <c r="J208" s="36"/>
      <c r="K208" s="36"/>
      <c r="L208" s="37">
        <f t="shared" si="12"/>
      </c>
      <c r="M208" s="104">
        <f t="shared" si="13"/>
      </c>
      <c r="N208" s="45">
        <f t="shared" si="14"/>
      </c>
      <c r="O208" s="37">
        <f t="shared" si="15"/>
      </c>
      <c r="P208" s="104">
        <f t="shared" si="16"/>
      </c>
      <c r="Q208" s="45">
        <f t="shared" si="17"/>
      </c>
    </row>
    <row r="209" spans="2:17" s="32" customFormat="1" ht="12">
      <c r="B209" s="21">
        <v>188</v>
      </c>
      <c r="C209" s="33"/>
      <c r="D209" s="40"/>
      <c r="E209" s="35"/>
      <c r="F209" s="35"/>
      <c r="G209" s="36"/>
      <c r="H209" s="36"/>
      <c r="I209" s="36"/>
      <c r="J209" s="36"/>
      <c r="K209" s="36"/>
      <c r="L209" s="37">
        <f t="shared" si="12"/>
      </c>
      <c r="M209" s="104">
        <f t="shared" si="13"/>
      </c>
      <c r="N209" s="45">
        <f t="shared" si="14"/>
      </c>
      <c r="O209" s="37">
        <f t="shared" si="15"/>
      </c>
      <c r="P209" s="104">
        <f t="shared" si="16"/>
      </c>
      <c r="Q209" s="45">
        <f t="shared" si="17"/>
      </c>
    </row>
    <row r="210" spans="2:17" s="32" customFormat="1" ht="12">
      <c r="B210" s="21">
        <v>189</v>
      </c>
      <c r="C210" s="33"/>
      <c r="D210" s="40"/>
      <c r="E210" s="35"/>
      <c r="F210" s="35"/>
      <c r="G210" s="36"/>
      <c r="H210" s="36"/>
      <c r="I210" s="36"/>
      <c r="J210" s="36"/>
      <c r="K210" s="36"/>
      <c r="L210" s="37">
        <f t="shared" si="12"/>
      </c>
      <c r="M210" s="104">
        <f t="shared" si="13"/>
      </c>
      <c r="N210" s="45">
        <f t="shared" si="14"/>
      </c>
      <c r="O210" s="37">
        <f t="shared" si="15"/>
      </c>
      <c r="P210" s="104">
        <f t="shared" si="16"/>
      </c>
      <c r="Q210" s="45">
        <f t="shared" si="17"/>
      </c>
    </row>
    <row r="211" spans="2:17" s="32" customFormat="1" ht="12">
      <c r="B211" s="21">
        <v>190</v>
      </c>
      <c r="C211" s="33"/>
      <c r="D211" s="40"/>
      <c r="E211" s="35"/>
      <c r="F211" s="35"/>
      <c r="G211" s="36"/>
      <c r="H211" s="36"/>
      <c r="I211" s="36"/>
      <c r="J211" s="36"/>
      <c r="K211" s="36"/>
      <c r="L211" s="37">
        <f t="shared" si="12"/>
      </c>
      <c r="M211" s="104">
        <f t="shared" si="13"/>
      </c>
      <c r="N211" s="45">
        <f t="shared" si="14"/>
      </c>
      <c r="O211" s="37">
        <f t="shared" si="15"/>
      </c>
      <c r="P211" s="104">
        <f t="shared" si="16"/>
      </c>
      <c r="Q211" s="45">
        <f t="shared" si="17"/>
      </c>
    </row>
    <row r="212" spans="2:17" s="32" customFormat="1" ht="12">
      <c r="B212" s="21">
        <v>191</v>
      </c>
      <c r="C212" s="33"/>
      <c r="D212" s="40"/>
      <c r="E212" s="35"/>
      <c r="F212" s="35"/>
      <c r="G212" s="36"/>
      <c r="H212" s="36"/>
      <c r="I212" s="36"/>
      <c r="J212" s="36"/>
      <c r="K212" s="36"/>
      <c r="L212" s="37">
        <f t="shared" si="12"/>
      </c>
      <c r="M212" s="104">
        <f t="shared" si="13"/>
      </c>
      <c r="N212" s="45">
        <f t="shared" si="14"/>
      </c>
      <c r="O212" s="37">
        <f t="shared" si="15"/>
      </c>
      <c r="P212" s="104">
        <f t="shared" si="16"/>
      </c>
      <c r="Q212" s="45">
        <f t="shared" si="17"/>
      </c>
    </row>
    <row r="213" spans="2:17" s="32" customFormat="1" ht="12">
      <c r="B213" s="21">
        <v>192</v>
      </c>
      <c r="C213" s="33"/>
      <c r="D213" s="40"/>
      <c r="E213" s="35"/>
      <c r="F213" s="35"/>
      <c r="G213" s="36"/>
      <c r="H213" s="36"/>
      <c r="I213" s="36"/>
      <c r="J213" s="36"/>
      <c r="K213" s="36"/>
      <c r="L213" s="37">
        <f t="shared" si="12"/>
      </c>
      <c r="M213" s="104">
        <f t="shared" si="13"/>
      </c>
      <c r="N213" s="45">
        <f t="shared" si="14"/>
      </c>
      <c r="O213" s="37">
        <f t="shared" si="15"/>
      </c>
      <c r="P213" s="104">
        <f t="shared" si="16"/>
      </c>
      <c r="Q213" s="45">
        <f t="shared" si="17"/>
      </c>
    </row>
    <row r="214" spans="2:17" s="32" customFormat="1" ht="12">
      <c r="B214" s="21">
        <v>193</v>
      </c>
      <c r="C214" s="33"/>
      <c r="D214" s="40"/>
      <c r="E214" s="35"/>
      <c r="F214" s="35"/>
      <c r="G214" s="36"/>
      <c r="H214" s="36"/>
      <c r="I214" s="36"/>
      <c r="J214" s="36"/>
      <c r="K214" s="36"/>
      <c r="L214" s="37">
        <f t="shared" si="12"/>
      </c>
      <c r="M214" s="104">
        <f t="shared" si="13"/>
      </c>
      <c r="N214" s="45">
        <f t="shared" si="14"/>
      </c>
      <c r="O214" s="37">
        <f t="shared" si="15"/>
      </c>
      <c r="P214" s="104">
        <f t="shared" si="16"/>
      </c>
      <c r="Q214" s="45">
        <f t="shared" si="17"/>
      </c>
    </row>
    <row r="215" spans="2:17" s="32" customFormat="1" ht="12">
      <c r="B215" s="21">
        <v>194</v>
      </c>
      <c r="C215" s="33"/>
      <c r="D215" s="40"/>
      <c r="E215" s="35"/>
      <c r="F215" s="35"/>
      <c r="G215" s="36"/>
      <c r="H215" s="36"/>
      <c r="I215" s="36"/>
      <c r="J215" s="36"/>
      <c r="K215" s="36"/>
      <c r="L215" s="37">
        <f aca="true" t="shared" si="18" ref="L215:L221">+IF(G215="","",IF(J215="",G215+90,""))</f>
      </c>
      <c r="M215" s="104">
        <f aca="true" t="shared" si="19" ref="M215:M221">+IF(L215="","",IF(N215="",IF((L215-20)&lt;$O$3,"注意",""),""))</f>
      </c>
      <c r="N215" s="45">
        <f aca="true" t="shared" si="20" ref="N215:N221">+IF(L215="","",IF(L215&lt;$O$3,"請求",""))</f>
      </c>
      <c r="O215" s="37">
        <f aca="true" t="shared" si="21" ref="O215:O221">+IF(G215="","",IF(K215="",G215+180,""))</f>
      </c>
      <c r="P215" s="104">
        <f aca="true" t="shared" si="22" ref="P215:P221">+IF(O215="","",IF(Q215="",IF((O215-20)&lt;$O$3,"注意",""),""))</f>
      </c>
      <c r="Q215" s="45">
        <f aca="true" t="shared" si="23" ref="Q215:Q221">+IF(O215="","",IF(O215&lt;$O$3,"請求",""))</f>
      </c>
    </row>
    <row r="216" spans="2:17" s="32" customFormat="1" ht="12">
      <c r="B216" s="21">
        <v>195</v>
      </c>
      <c r="C216" s="33"/>
      <c r="D216" s="40"/>
      <c r="E216" s="35"/>
      <c r="F216" s="35"/>
      <c r="G216" s="36"/>
      <c r="H216" s="36"/>
      <c r="I216" s="36"/>
      <c r="J216" s="36"/>
      <c r="K216" s="36"/>
      <c r="L216" s="37">
        <f t="shared" si="18"/>
      </c>
      <c r="M216" s="104">
        <f t="shared" si="19"/>
      </c>
      <c r="N216" s="45">
        <f t="shared" si="20"/>
      </c>
      <c r="O216" s="37">
        <f t="shared" si="21"/>
      </c>
      <c r="P216" s="104">
        <f t="shared" si="22"/>
      </c>
      <c r="Q216" s="45">
        <f t="shared" si="23"/>
      </c>
    </row>
    <row r="217" spans="2:17" s="32" customFormat="1" ht="12">
      <c r="B217" s="21">
        <v>196</v>
      </c>
      <c r="C217" s="33"/>
      <c r="D217" s="40"/>
      <c r="E217" s="35"/>
      <c r="F217" s="35"/>
      <c r="G217" s="36"/>
      <c r="H217" s="36"/>
      <c r="I217" s="36"/>
      <c r="J217" s="36"/>
      <c r="K217" s="36"/>
      <c r="L217" s="37">
        <f t="shared" si="18"/>
      </c>
      <c r="M217" s="104">
        <f t="shared" si="19"/>
      </c>
      <c r="N217" s="45">
        <f t="shared" si="20"/>
      </c>
      <c r="O217" s="37">
        <f t="shared" si="21"/>
      </c>
      <c r="P217" s="104">
        <f t="shared" si="22"/>
      </c>
      <c r="Q217" s="45">
        <f t="shared" si="23"/>
      </c>
    </row>
    <row r="218" spans="2:17" s="32" customFormat="1" ht="12">
      <c r="B218" s="21">
        <v>197</v>
      </c>
      <c r="C218" s="33"/>
      <c r="D218" s="40"/>
      <c r="E218" s="35"/>
      <c r="F218" s="35"/>
      <c r="G218" s="36"/>
      <c r="H218" s="36"/>
      <c r="I218" s="36"/>
      <c r="J218" s="36"/>
      <c r="K218" s="36"/>
      <c r="L218" s="37">
        <f t="shared" si="18"/>
      </c>
      <c r="M218" s="104">
        <f t="shared" si="19"/>
      </c>
      <c r="N218" s="45">
        <f t="shared" si="20"/>
      </c>
      <c r="O218" s="37">
        <f t="shared" si="21"/>
      </c>
      <c r="P218" s="104">
        <f t="shared" si="22"/>
      </c>
      <c r="Q218" s="45">
        <f t="shared" si="23"/>
      </c>
    </row>
    <row r="219" spans="2:17" s="32" customFormat="1" ht="12">
      <c r="B219" s="21">
        <v>198</v>
      </c>
      <c r="C219" s="33"/>
      <c r="D219" s="40"/>
      <c r="E219" s="35"/>
      <c r="F219" s="35"/>
      <c r="G219" s="36"/>
      <c r="H219" s="36"/>
      <c r="I219" s="36"/>
      <c r="J219" s="36"/>
      <c r="K219" s="36"/>
      <c r="L219" s="37">
        <f t="shared" si="18"/>
      </c>
      <c r="M219" s="104">
        <f t="shared" si="19"/>
      </c>
      <c r="N219" s="45">
        <f t="shared" si="20"/>
      </c>
      <c r="O219" s="37">
        <f t="shared" si="21"/>
      </c>
      <c r="P219" s="104">
        <f t="shared" si="22"/>
      </c>
      <c r="Q219" s="45">
        <f t="shared" si="23"/>
      </c>
    </row>
    <row r="220" spans="2:17" s="32" customFormat="1" ht="12">
      <c r="B220" s="21">
        <v>199</v>
      </c>
      <c r="C220" s="33"/>
      <c r="D220" s="40"/>
      <c r="E220" s="35"/>
      <c r="F220" s="35"/>
      <c r="G220" s="36"/>
      <c r="H220" s="36"/>
      <c r="I220" s="36"/>
      <c r="J220" s="36"/>
      <c r="K220" s="36"/>
      <c r="L220" s="37">
        <f t="shared" si="18"/>
      </c>
      <c r="M220" s="104">
        <f t="shared" si="19"/>
      </c>
      <c r="N220" s="45">
        <f t="shared" si="20"/>
      </c>
      <c r="O220" s="37">
        <f t="shared" si="21"/>
      </c>
      <c r="P220" s="104">
        <f t="shared" si="22"/>
      </c>
      <c r="Q220" s="45">
        <f t="shared" si="23"/>
      </c>
    </row>
    <row r="221" spans="2:17" s="32" customFormat="1" ht="12">
      <c r="B221" s="21">
        <v>200</v>
      </c>
      <c r="C221" s="33"/>
      <c r="D221" s="40"/>
      <c r="E221" s="35"/>
      <c r="F221" s="35"/>
      <c r="G221" s="36"/>
      <c r="H221" s="36"/>
      <c r="I221" s="36"/>
      <c r="J221" s="36"/>
      <c r="K221" s="36"/>
      <c r="L221" s="37">
        <f t="shared" si="18"/>
      </c>
      <c r="M221" s="104">
        <f t="shared" si="19"/>
      </c>
      <c r="N221" s="45">
        <f t="shared" si="20"/>
      </c>
      <c r="O221" s="37">
        <f t="shared" si="21"/>
      </c>
      <c r="P221" s="104">
        <f t="shared" si="22"/>
      </c>
      <c r="Q221" s="45">
        <f t="shared" si="23"/>
      </c>
    </row>
    <row r="222" spans="13:17" s="32" customFormat="1" ht="12">
      <c r="M222" s="101"/>
      <c r="N222" s="101"/>
      <c r="P222" s="101"/>
      <c r="Q222" s="101"/>
    </row>
    <row r="223" spans="3:17" s="32" customFormat="1" ht="12">
      <c r="C223" s="41"/>
      <c r="D223" s="42"/>
      <c r="E223" s="43"/>
      <c r="F223" s="43"/>
      <c r="G223" s="42"/>
      <c r="H223" s="42"/>
      <c r="I223" s="42"/>
      <c r="J223" s="42"/>
      <c r="K223" s="42"/>
      <c r="L223" s="44"/>
      <c r="M223" s="102"/>
      <c r="N223" s="102"/>
      <c r="O223" s="44"/>
      <c r="P223" s="102"/>
      <c r="Q223" s="102"/>
    </row>
    <row r="224" spans="13:17" s="32" customFormat="1" ht="12">
      <c r="M224" s="101"/>
      <c r="N224" s="101"/>
      <c r="P224" s="101"/>
      <c r="Q224" s="101"/>
    </row>
    <row r="225" spans="13:17" s="32" customFormat="1" ht="12">
      <c r="M225" s="101"/>
      <c r="N225" s="101"/>
      <c r="P225" s="101"/>
      <c r="Q225" s="101"/>
    </row>
  </sheetData>
  <mergeCells count="43">
    <mergeCell ref="O20:O21"/>
    <mergeCell ref="E13:G13"/>
    <mergeCell ref="A6:Q6"/>
    <mergeCell ref="B20:B21"/>
    <mergeCell ref="C20:C21"/>
    <mergeCell ref="D20:D21"/>
    <mergeCell ref="E20:E21"/>
    <mergeCell ref="F20:F21"/>
    <mergeCell ref="G20:G21"/>
    <mergeCell ref="G8:H8"/>
    <mergeCell ref="J20:J21"/>
    <mergeCell ref="H20:H21"/>
    <mergeCell ref="L20:L21"/>
    <mergeCell ref="I20:I21"/>
    <mergeCell ref="K20:K21"/>
    <mergeCell ref="L17:Q17"/>
    <mergeCell ref="G17:K17"/>
    <mergeCell ref="C17:C19"/>
    <mergeCell ref="G18:G19"/>
    <mergeCell ref="H18:H19"/>
    <mergeCell ref="I18:I19"/>
    <mergeCell ref="L18:N19"/>
    <mergeCell ref="J18:J19"/>
    <mergeCell ref="K18:K19"/>
    <mergeCell ref="O18:Q19"/>
    <mergeCell ref="B17:B19"/>
    <mergeCell ref="D17:D19"/>
    <mergeCell ref="E17:F18"/>
    <mergeCell ref="G9:H9"/>
    <mergeCell ref="E11:G11"/>
    <mergeCell ref="E12:G12"/>
    <mergeCell ref="B11:C13"/>
    <mergeCell ref="B9:C9"/>
    <mergeCell ref="D9:F9"/>
    <mergeCell ref="A15:Q15"/>
    <mergeCell ref="G2:J2"/>
    <mergeCell ref="B2:D2"/>
    <mergeCell ref="E2:F2"/>
    <mergeCell ref="B4:E4"/>
    <mergeCell ref="I8:J8"/>
    <mergeCell ref="I9:J9"/>
    <mergeCell ref="B8:C8"/>
    <mergeCell ref="D8:F8"/>
  </mergeCells>
  <conditionalFormatting sqref="T23">
    <cfRule type="cellIs" priority="1" dxfId="0" operator="greaterThan" stopIfTrue="1">
      <formula>$S$19</formula>
    </cfRule>
  </conditionalFormatting>
  <dataValidations count="8">
    <dataValidation type="list" allowBlank="1" showInputMessage="1" showErrorMessage="1" prompt="上欄で記入した運搬業者に該当する番号を選択してください" imeMode="disabled" sqref="C22:C221">
      <formula1>$D$11:$D$13</formula1>
    </dataValidation>
    <dataValidation type="custom" allowBlank="1" showInputMessage="1" showErrorMessage="1" errorTitle="入力エラー！" error="このセルには入力できません" imeMode="disabled" sqref="E10:G10 B10:B20 E14:G21 C222:K65536 M1:N16 O1:P4 B22:B65536 A1:A65536 H10:J21 O18:P19 L20:P65536 L14:L18 R1:IV65536 Q1:Q16 O6:P16 K14:K21 K1:L13 C10:D21 B1:J8 Q18:Q65536">
      <formula1>"c11690"</formula1>
    </dataValidation>
    <dataValidation allowBlank="1" showInputMessage="1" showErrorMessage="1" errorTitle="入力エラー！" error="このセルには入力できません" imeMode="disabled" sqref="E22:F221 B9:C9 I9:J9"/>
    <dataValidation operator="greaterThan" allowBlank="1" showInputMessage="1" prompt="例&quot;2004/9/28&quot;と記入してください" errorTitle="入力エラー！" error="このセルには入力できません" imeMode="disabled" sqref="G9:H9"/>
    <dataValidation allowBlank="1" showInputMessage="1" errorTitle="入力エラー！" error="このセルには入力できません" imeMode="halfAlpha" sqref="D22:D221"/>
    <dataValidation type="date" operator="greaterThanOrEqual" allowBlank="1" showInputMessage="1" showErrorMessage="1" errorTitle="入力エラー" error="日付の入力が正しくありません" imeMode="disabled" sqref="G22:G221">
      <formula1>$G$9</formula1>
    </dataValidation>
    <dataValidation allowBlank="1" showInputMessage="1" showErrorMessage="1" prompt="該当ない場合は&quot;-&quot;を入力&#10;してください" errorTitle="入力エラー" error="日付の入力が正しくありません" imeMode="disabled" sqref="H22:I221 K22:K221"/>
    <dataValidation type="date" operator="greaterThanOrEqual" allowBlank="1" showErrorMessage="1" prompt="該当ない場合は&quot;-&quot;を入力&#10;してください" errorTitle="入力エラー" error="日付の入力が正しくありません" imeMode="disabled" sqref="J22:J221">
      <formula1>$G22</formula1>
    </dataValidation>
  </dataValidations>
  <printOptions/>
  <pageMargins left="0.984251968503937" right="0.68" top="0.73" bottom="0.74" header="0.53" footer="0.37"/>
  <pageSetup horizontalDpi="600" verticalDpi="600" orientation="portrait" paperSize="9" scale="60" r:id="rId2"/>
  <headerFooter alignWithMargins="0">
    <oddHeader>&amp;R廃様１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p33791</cp:lastModifiedBy>
  <cp:lastPrinted>2004-10-26T17:31:28Z</cp:lastPrinted>
  <dcterms:created xsi:type="dcterms:W3CDTF">2004-06-05T06:56:20Z</dcterms:created>
  <dcterms:modified xsi:type="dcterms:W3CDTF">2005-09-28T04:01:16Z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-473247426</vt:i4>
  </property>
  <property fmtid="{D5CDD505-2E9C-101B-9397-08002B2CF9AE}" pid="3" name="_EmailSubject">
    <vt:lpwstr>管理表送付</vt:lpwstr>
  </property>
  <property fmtid="{D5CDD505-2E9C-101B-9397-08002B2CF9AE}" pid="4" name="_AuthorEmail">
    <vt:lpwstr>tanaka-koji1@pref.gifu.lg.jp</vt:lpwstr>
  </property>
  <property fmtid="{D5CDD505-2E9C-101B-9397-08002B2CF9AE}" pid="5" name="_AuthorEmailDisplayName">
    <vt:lpwstr>田中 弘治</vt:lpwstr>
  </property>
  <property fmtid="{D5CDD505-2E9C-101B-9397-08002B2CF9AE}" pid="6" name="_ReviewingToolsShownOnce">
    <vt:lpwstr/>
  </property>
</Properties>
</file>