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39白川町○\"/>
    </mc:Choice>
  </mc:AlternateContent>
  <xr:revisionPtr revIDLastSave="0" documentId="13_ncr:1_{6179488A-D9EB-4E99-A2FC-545D2A5CE859}"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DB102" i="12"/>
  <c r="DG102" i="12"/>
  <c r="DL102" i="12"/>
  <c r="DQ102" i="12"/>
  <c r="CR102" i="12"/>
  <c r="AU88" i="12"/>
  <c r="AP88" i="12"/>
  <c r="AF88" i="12"/>
  <c r="AF23" i="12"/>
  <c r="AF63" i="12"/>
  <c r="AU63" i="12"/>
  <c r="AP63" i="12"/>
  <c r="AP23" i="12"/>
  <c r="V23" i="12"/>
  <c r="AA23" i="12"/>
  <c r="Q23" i="12"/>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BE39" i="10"/>
  <c r="AM39" i="10"/>
  <c r="U39" i="10"/>
  <c r="C39" i="10"/>
  <c r="BE38" i="10"/>
  <c r="AM38" i="10"/>
  <c r="U38" i="10"/>
  <c r="C38" i="10"/>
  <c r="BE37" i="10"/>
  <c r="AM37" i="10"/>
  <c r="U37" i="10"/>
  <c r="C37" i="10"/>
  <c r="BE36" i="10"/>
  <c r="AM36" i="10"/>
  <c r="C36" i="10"/>
  <c r="BE35" i="10"/>
  <c r="AM35" i="10"/>
  <c r="BW34" i="10"/>
  <c r="BW35" i="10" s="1"/>
  <c r="BW36" i="10" s="1"/>
  <c r="BW37" i="10" s="1"/>
  <c r="BW38" i="10" s="1"/>
  <c r="BW39" i="10" s="1"/>
  <c r="BW40" i="10" s="1"/>
  <c r="BE34" i="10"/>
  <c r="C34" i="10"/>
  <c r="CO34" i="10" l="1"/>
  <c r="CO35" i="10" s="1"/>
  <c r="CO36" i="10" s="1"/>
  <c r="CO37" i="10" s="1"/>
  <c r="CO38" i="10" s="1"/>
  <c r="CO39" i="10" s="1"/>
  <c r="C35" i="10"/>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<sst xmlns="http://schemas.openxmlformats.org/spreadsheetml/2006/main" count="1179" uniqueCount="576">
  <si>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</si>
  <si>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</si>
  <si>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</si>
  <si>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</si>
  <si>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</si>
  <si>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</si>
  <si>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</si>
  <si>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</si>
  <si>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</si>
  <si>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</si>
  <si>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</si>
  <si>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</si>
  <si>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</si>
  <si>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</si>
  <si>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</si>
  <si>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</si>
  <si>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</si>
  <si>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</si>
  <si>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</si>
  <si>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</si>
  <si>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</si>
  <si>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</si>
  <si>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</si>
  <si>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</si>
  <si>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</si>
  <si>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</si>
  <si>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</si>
  <si>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</si>
  <si>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</si>
  <si>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</si>
  <si>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</si>
  <si>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</si>
  <si>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</si>
  <si>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</si>
  <si>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</si>
  <si>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</si>
  <si>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</si>
  <si>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</si>
  <si>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</si>
  <si>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</si>
  <si>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</si>
  <si>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</si>
  <si>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</si>
  <si>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</si>
  <si>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</si>
  <si>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</si>
  <si>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</si>
  <si>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</si>
  <si>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</si>
  <si>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</si>
  <si>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</si>
  <si>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</si>
  <si>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</si>
  <si>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</si>
  <si>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</si>
  <si>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</si>
  <si>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</si>
  <si>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</si>
  <si>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</si>
  <si>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</si>
  <si>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</si>
  <si>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</si>
  <si>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</si>
  <si>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</si>
  <si>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</si>
  <si>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</si>
  <si>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</si>
  <si>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</si>
  <si>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</si>
  <si>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</si>
  <si>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</si>
  <si>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</si>
  <si>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</si>
  <si>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</si>
  <si>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</si>
  <si>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</si>
  <si>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</si>
  <si>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</si>
  <si>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</si>
  <si>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</si>
  <si>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</si>
  <si>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</si>
  <si>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</si>
  <si>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</si>
  <si>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</si>
  <si>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</si>
  <si>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</si>
  <si>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</si>
  <si>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</si>
  <si>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</si>
  <si>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</si>
  <si>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</si>
  <si>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</si>
  <si>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</si>
  <si>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</si>
  <si>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</si>
  <si>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</si>
  <si>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</si>
  <si>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</si>
  <si>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</si>
  <si>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</si>
  <si>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</si>
  <si>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</si>
  <si>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</si>
  <si>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</si>
  <si>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</si>
  <si>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</si>
  <si>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</si>
  <si>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</si>
  <si>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</si>
  <si>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</si>
  <si>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</si>
  <si>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</si>
  <si>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</si>
  <si>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</si>
  <si>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</si>
  <si>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</si>
  <si>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</si>
  <si>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</si>
  <si>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</si>
  <si>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</si>
  <si>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</si>
  <si>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</si>
  <si>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</si>
  <si>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</si>
  <si>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</si>
  <si>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</si>
  <si>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</si>
  <si>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</si>
  <si>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</si>
  <si>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</si>
  <si>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</si>
  <si>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</si>
  <si>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</si>
  <si>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</si>
  <si>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</si>
  <si>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</si>
  <si>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</si>
  <si>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</si>
  <si>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</si>
  <si>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</si>
  <si>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</si>
  <si>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</si>
  <si>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</si>
  <si>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</si>
  <si>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</si>
  <si>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</si>
  <si>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</si>
  <si>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</si>
  <si>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</si>
  <si>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</si>
  <si>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</si>
  <si>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</si>
  <si>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</si>
  <si>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</si>
  <si>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</si>
  <si>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</si>
  <si>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</si>
  <si>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</si>
  <si>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</si>
  <si>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</si>
  <si>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</si>
  <si>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</si>
  <si>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</si>
  <si>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</si>
  <si>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</si>
  <si>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</si>
  <si>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</si>
  <si>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</si>
  <si>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</si>
  <si>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</si>
  <si>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</si>
  <si>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</si>
  <si>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</si>
  <si>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</si>
  <si>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</si>
  <si>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</si>
  <si>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</si>
  <si>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</si>
  <si>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</si>
  <si>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</si>
  <si>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</si>
  <si>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</si>
  <si>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</si>
  <si>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</si>
  <si>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</si>
  <si>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</si>
  <si>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</si>
  <si>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</si>
  <si>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</si>
  <si>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</si>
  <si>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</si>
  <si>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</si>
  <si>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</si>
  <si>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</si>
  <si>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</si>
  <si>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</si>
  <si>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</si>
  <si>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</si>
  <si>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</si>
  <si>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</si>
  <si>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</si>
  <si>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</si>
  <si>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岐阜県白川町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</si>
  <si>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</si>
  <si>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</si>
  <si>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</si>
  <si>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</si>
  <si>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</si>
  <si>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</si>
  <si>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</si>
  <si>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</si>
  <si>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</si>
  <si>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</si>
  <si>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</si>
  <si>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</si>
  <si>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</si>
  <si>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</si>
  <si>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</si>
  <si>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</si>
  <si>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</si>
  <si>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</si>
  <si>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</si>
  <si>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</si>
  <si>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</si>
  <si>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</si>
  <si>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</si>
  <si>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</si>
  <si>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</si>
  <si>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</si>
  <si>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</si>
  <si>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</si>
  <si>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</si>
  <si>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</si>
  <si>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</si>
  <si>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</si>
  <si>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</si>
  <si>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</si>
  <si>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</si>
  <si>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</si>
  <si>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</si>
  <si>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</si>
  <si>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</si>
  <si>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</si>
  <si>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</si>
  <si>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</si>
  <si>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</si>
  <si>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</si>
  <si>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</si>
  <si>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</si>
  <si>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</si>
  <si>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</si>
  <si>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</si>
  <si>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</si>
  <si>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</si>
  <si>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</si>
  <si>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</si>
  <si>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</si>
  <si>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</si>
  <si>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</si>
  <si>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</si>
  <si>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</si>
  <si>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</si>
  <si>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</si>
  <si>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</si>
  <si>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</si>
  <si>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</si>
  <si>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</si>
  <si>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</si>
  <si>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</si>
  <si>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</si>
  <si>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</si>
  <si>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</si>
  <si>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</si>
  <si>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</si>
  <si>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</si>
  <si>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</si>
  <si>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</si>
  <si>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</si>
  <si>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</si>
  <si>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</si>
  <si>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</si>
  <si>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</si>
  <si>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</si>
  <si>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</si>
  <si>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</si>
  <si>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</si>
  <si>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</si>
  <si>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</si>
  <si>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</si>
  <si>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</si>
  <si>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</si>
  <si>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</si>
  <si>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</si>
  <si>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</si>
  <si>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</si>
  <si>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</si>
  <si>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</si>
  <si>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</si>
  <si>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</si>
  <si>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</si>
  <si>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</si>
  <si>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</si>
  <si>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</si>
  <si>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</si>
  <si>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</si>
  <si>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</si>
  <si>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</si>
  <si>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</si>
  <si>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</si>
  <si>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</si>
  <si>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</si>
  <si>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</si>
  <si>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</si>
  <si>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</si>
  <si>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</si>
  <si>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</si>
  <si>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</si>
  <si>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</si>
  <si>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</si>
  <si>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</si>
  <si>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</si>
  <si>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</si>
  <si>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</si>
  <si>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</si>
  <si>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</si>
  <si>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</si>
  <si>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</si>
  <si>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</si>
  <si>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</si>
  <si>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</si>
  <si>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</si>
  <si>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</si>
  <si>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</si>
  <si>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</si>
  <si>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</si>
  <si>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</si>
  <si>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</si>
  <si>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</si>
  <si>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</si>
  <si>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</si>
  <si>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</si>
  <si>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</si>
  <si>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</si>
  <si>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</si>
  <si>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</si>
  <si>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</si>
  <si>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</si>
  <si>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</si>
  <si>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</si>
  <si>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</si>
  <si>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</si>
  <si>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</si>
  <si>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</si>
  <si>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岐阜県白川町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</si>
  <si>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</si>
  <si>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</si>
  <si>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</si>
  <si>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</si>
  <si>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</si>
  <si>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</si>
  <si>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</si>
  <si>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</si>
  <si>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</si>
  <si>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</si>
  <si>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</si>
  <si>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</si>
  <si>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</si>
  <si>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</si>
  <si>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</si>
  <si>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</si>
  <si>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</si>
  <si>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</si>
  <si>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</si>
  <si>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</si>
  <si>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地域振興券交付事業特別会計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</si>
  <si>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</si>
  <si>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</si>
  <si>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</si>
  <si>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</si>
  <si>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</si>
  <si>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</si>
  <si>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</si>
  <si>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</si>
  <si>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</si>
  <si>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</si>
  <si>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</si>
  <si>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</si>
  <si>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</si>
  <si>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</si>
  <si>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</si>
  <si>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</si>
  <si>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</si>
  <si>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</si>
  <si>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</si>
  <si>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</si>
  <si>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</si>
  <si>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</si>
  <si>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</si>
  <si>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</si>
  <si>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</si>
  <si>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</si>
  <si>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</si>
  <si>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</si>
  <si>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</si>
  <si>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</si>
  <si>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</si>
  <si>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</si>
  <si>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</si>
  <si>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</si>
  <si>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</si>
  <si>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</si>
  <si>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</si>
  <si>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</si>
  <si>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</si>
  <si>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</si>
  <si>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</si>
  <si>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</si>
  <si>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</si>
  <si>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</si>
  <si>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</si>
  <si>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</si>
  <si>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</si>
  <si>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</si>
  <si>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</si>
  <si>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</si>
  <si>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</si>
  <si>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</si>
  <si>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</si>
  <si>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</si>
  <si>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</si>
  <si>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</si>
  <si>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</si>
  <si>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</si>
  <si>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</si>
  <si>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</si>
  <si>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</si>
  <si>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</si>
  <si>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</si>
  <si>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</si>
  <si>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</si>
  <si>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</si>
  <si>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</si>
  <si>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</si>
  <si>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</si>
  <si>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</si>
  <si>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</si>
  <si>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</si>
  <si>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</si>
  <si>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</si>
  <si>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</si>
  <si>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</si>
  <si>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</si>
  <si>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</si>
  <si>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</si>
  <si>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</si>
  <si>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</si>
  <si>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</si>
  <si>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</si>
  <si>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</si>
  <si>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</si>
  <si>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</si>
  <si>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</si>
  <si>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</si>
  <si>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</si>
  <si>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</si>
  <si>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</si>
  <si>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</si>
  <si>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</si>
  <si>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</si>
  <si>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</si>
  <si>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</si>
  <si>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</si>
  <si>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</si>
  <si>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</si>
  <si>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</si>
  <si>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</si>
  <si>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</si>
  <si>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</si>
  <si>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</si>
  <si>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</si>
  <si>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</si>
  <si>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</si>
  <si>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</si>
  <si>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</si>
  <si>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</si>
  <si>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</si>
  <si>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</si>
  <si>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</si>
  <si>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</si>
  <si>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</si>
  <si>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</si>
  <si>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</si>
  <si>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</si>
  <si>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</si>
  <si>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</si>
  <si>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</si>
  <si>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</si>
  <si>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</si>
  <si>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</si>
  <si>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</si>
  <si>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</si>
  <si>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</si>
  <si>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</si>
  <si>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</si>
  <si>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</si>
  <si>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</si>
  <si>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</si>
  <si>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</si>
  <si>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</si>
  <si>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</si>
  <si>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</si>
  <si>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</si>
  <si>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</si>
  <si>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</si>
  <si>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</si>
  <si>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</si>
  <si>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</si>
  <si>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</si>
  <si>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</si>
  <si>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</si>
  <si>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</si>
  <si>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</si>
  <si>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</si>
  <si>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</si>
  <si>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</si>
  <si>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</si>
  <si>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</si>
  <si>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</si>
  <si>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0.43</t>
  </si>
  <si>
    <t>▲ 1.52</t>
  </si>
  <si>
    <t>一般会計</t>
  </si>
  <si>
    <t>介護保険特別会計</t>
  </si>
  <si>
    <t>国民健康保険特別会計</t>
  </si>
  <si>
    <t>簡易水道事業会計</t>
  </si>
  <si>
    <t>地域振興券交付事業特別会計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</si>
  <si>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</si>
  <si>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</si>
  <si>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</si>
  <si>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</si>
  <si>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</si>
  <si>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</si>
  <si>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</si>
  <si>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</si>
  <si>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</si>
  <si>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白川町農業開発</t>
    <rPh sb="0" eb="3">
      <t>シラカワチョウ</t>
    </rPh>
    <rPh sb="3" eb="5">
      <t>ノウギョウ</t>
    </rPh>
    <rPh sb="5" eb="7">
      <t>カイハツ</t>
    </rPh>
    <phoneticPr fontId="2"/>
  </si>
  <si>
    <t>白川野菜村チャオ</t>
    <rPh sb="0" eb="2">
      <t>シラカワ</t>
    </rPh>
    <rPh sb="2" eb="4">
      <t>ヤサイ</t>
    </rPh>
    <rPh sb="4" eb="5">
      <t>ムラ</t>
    </rPh>
    <phoneticPr fontId="2"/>
  </si>
  <si>
    <t>てまひまグループ</t>
  </si>
  <si>
    <t>美濃白川クオーレの里</t>
    <rPh sb="0" eb="4">
      <t>ミノシラカワ</t>
    </rPh>
    <rPh sb="9" eb="10">
      <t>サト</t>
    </rPh>
    <phoneticPr fontId="2"/>
  </si>
  <si>
    <t>美濃白川楽集館</t>
    <rPh sb="0" eb="2">
      <t>ミノ</t>
    </rPh>
    <rPh sb="2" eb="4">
      <t>シラカワ</t>
    </rPh>
    <rPh sb="4" eb="5">
      <t>ガク</t>
    </rPh>
    <rPh sb="5" eb="7">
      <t>シュウカン</t>
    </rPh>
    <phoneticPr fontId="2"/>
  </si>
  <si>
    <t>佐見とうふ豆の力</t>
    <rPh sb="0" eb="1">
      <t>サ</t>
    </rPh>
    <rPh sb="1" eb="2">
      <t>ミ</t>
    </rPh>
    <rPh sb="5" eb="6">
      <t>マメ</t>
    </rPh>
    <rPh sb="7" eb="8">
      <t>チカラ</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</si>
  <si>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6"/>
  </si>
  <si>
    <t>岐阜県市町村会館組合</t>
    <rPh sb="0" eb="3">
      <t>ギフケン</t>
    </rPh>
    <rPh sb="3" eb="6">
      <t>シチョウソン</t>
    </rPh>
    <rPh sb="6" eb="8">
      <t>カイカン</t>
    </rPh>
    <rPh sb="8" eb="10">
      <t>クミアイ</t>
    </rPh>
    <phoneticPr fontId="6"/>
  </si>
  <si>
    <t>可茂衛生施設利用組合</t>
    <rPh sb="0" eb="2">
      <t>カモ</t>
    </rPh>
    <rPh sb="2" eb="4">
      <t>エイセイ</t>
    </rPh>
    <rPh sb="4" eb="6">
      <t>シセツ</t>
    </rPh>
    <rPh sb="6" eb="8">
      <t>リヨウ</t>
    </rPh>
    <rPh sb="8" eb="10">
      <t>クミアイ</t>
    </rPh>
    <phoneticPr fontId="6"/>
  </si>
  <si>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6"/>
  </si>
  <si>
    <t>岐阜県後期高齢者医療広域連合（特別会計）</t>
    <rPh sb="0" eb="3">
      <t>ギフケン</t>
    </rPh>
    <rPh sb="3" eb="5">
      <t>コウキ</t>
    </rPh>
    <rPh sb="5" eb="8">
      <t>コウレイシャ</t>
    </rPh>
    <rPh sb="8" eb="10">
      <t>イリョウ</t>
    </rPh>
    <rPh sb="10" eb="12">
      <t>コウイキ</t>
    </rPh>
    <rPh sb="12" eb="14">
      <t>レンゴウ</t>
    </rPh>
    <rPh sb="15" eb="17">
      <t>トクベツ</t>
    </rPh>
    <rPh sb="17" eb="19">
      <t>カイケイ</t>
    </rPh>
    <phoneticPr fontId="6"/>
  </si>
  <si>
    <t>可茂消防事務組合</t>
    <rPh sb="0" eb="2">
      <t>カモ</t>
    </rPh>
    <rPh sb="2" eb="4">
      <t>ショウボウ</t>
    </rPh>
    <rPh sb="4" eb="6">
      <t>ジム</t>
    </rPh>
    <rPh sb="6" eb="8">
      <t>クミアイ</t>
    </rPh>
    <phoneticPr fontId="6"/>
  </si>
  <si>
    <t>可茂公設地方卸売市場</t>
    <rPh sb="0" eb="2">
      <t>カモ</t>
    </rPh>
    <rPh sb="2" eb="4">
      <t>コウセツ</t>
    </rPh>
    <rPh sb="4" eb="6">
      <t>チホウ</t>
    </rPh>
    <rPh sb="6" eb="7">
      <t>オロシ</t>
    </rPh>
    <rPh sb="7" eb="8">
      <t>ウ</t>
    </rPh>
    <rPh sb="8" eb="10">
      <t>イチバ</t>
    </rPh>
    <phoneticPr fontId="6"/>
  </si>
  <si>
    <t>基金繰入204百万円</t>
    <rPh sb="0" eb="4">
      <t>キキンクリイレ</t>
    </rPh>
    <rPh sb="7" eb="10">
      <t>ヒャクマンエン</t>
    </rPh>
    <phoneticPr fontId="2"/>
  </si>
  <si>
    <t>非法適用企業</t>
    <rPh sb="0" eb="1">
      <t>ヒ</t>
    </rPh>
    <phoneticPr fontId="2"/>
  </si>
  <si>
    <t>庁舎整備基金</t>
    <rPh sb="0" eb="6">
      <t>チョウシャセイビキキン</t>
    </rPh>
    <phoneticPr fontId="39"/>
  </si>
  <si>
    <t>教育施設整備基金</t>
    <rPh sb="0" eb="8">
      <t>キョウイクシセツセイビキキン</t>
    </rPh>
    <phoneticPr fontId="1"/>
  </si>
  <si>
    <t>地域振興基金</t>
    <rPh sb="0" eb="6">
      <t>チイキシンコウキキン</t>
    </rPh>
    <phoneticPr fontId="1"/>
  </si>
  <si>
    <t>産業振興基金</t>
    <rPh sb="0" eb="6">
      <t>サンギョウシンコウキキン</t>
    </rPh>
    <phoneticPr fontId="1"/>
  </si>
  <si>
    <t>地域福祉基金</t>
    <rPh sb="0" eb="6">
      <t>チイキフクシキキン</t>
    </rPh>
    <phoneticPr fontId="1"/>
  </si>
  <si>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</si>
  <si>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</si>
  <si>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</si>
  <si>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</si>
  <si>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</si>
  <si>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発生していないものの、実質公債費比率は年々上昇しており、類似団体と比較しても高い水準にある。令和6年度の地方債新規発行額は約7.9億円、元金償還額は約6.8億円となっており、新規発行額が償還額を上回る状況となっている。今後は、過疎債や辺地債など、後年度に交付税措置のある有利な地方債を適切に活用しつつ、将来的な公債費負担の抑制を図る必要がある。そのため、毎年度の地方債新規発行額を元金償還額以内に抑えることを基本とし、新規発行の抑制に努めることで、地方債残高の縮減と実質公債費比率の改善を図り、将来にわたって持続可能な財政運営を目指していく。</t>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</si>
  <si>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</si>
  <si>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</si>
  <si>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</si>
  <si>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過去5年間にわたり類似団体内平均値を上回る状況が続いており、公共施設の老朽化が進んでいることがうかがえる。主な要因として、認定こども園・幼稚園・保育園の減価償却率が98％を超えていることに加え、学校施設、消防施設及び庁舎についても、それぞれ85％と高い水準にあることが挙げられる。これらの施設については、今後、老朽化に伴う修繕や更新等に係る財政負担の増加が見込まれることから、施設の利用状況や必要性を踏まえ、計画的に対応していく必要がある。本町では、令和3年度に改定した公共施設等総合管理計画に基づき、施設の長寿命化や適正配置等を進めるとともに、将来の財政負担を考慮しながら、公共施設の老朽化対策を計画的かつ積極的に推進していく。</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</si>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</sst>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0"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177" fontId="13" fillId="0" borderId="21" xfId="5" applyNumberFormat="1" applyFont="1" applyFill="1" applyBorder="1" applyAlignment="1" applyProtection="1">
      <alignment horizontal="right"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1" fillId="0" borderId="0" xfId="25"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6">
    <cellStyle name="標準" xfId="0" builtinId="0"/>
    <cellStyle name="標準 10" xfId="24" xr:uid="{47AF282D-5002-4AAC-995B-0D3AF1DBA4FB}"/>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37DA7EC2-9806-4B51-A794-DD99CD36D13E}"/>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531E99C8-8650-445F-BBEF-5D68F89DA813}"/>
    <cellStyle name="標準 7 2" xfId="25" xr:uid="{A8280093-B324-41DF-87E0-BEC04F4CF8CE}"/>
    <cellStyle name="標準 8" xfId="22" xr:uid="{9CF69587-34E6-4306-B7C2-F2FF59AEA629}"/>
    <cellStyle name="標準 9" xfId="23" xr:uid="{30A2FE0B-FF87-4665-926D-3F7A99DEB9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E146-4C25-B1C3-ACEFB75AFA7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111123</c:v>
                </c:pt>
                <c:pt idx="1">
                  <c:v>105261</c:v>
                </c:pt>
                <c:pt idx="2">
                  <c:v>148590</c:v>
                </c:pt>
                <c:pt idx="3">
                  <c:v>114362</c:v>
                </c:pt>
                <c:pt idx="4">
                  <c:v>196636</c:v>
                </c:pt>
              </c:numCache>
            </c:numRef>
          </c:val>
          <c:smooth val="0"/>
          <c:extLst>
            <c:ext xmlns:c16="http://schemas.microsoft.com/office/drawing/2014/chart" uri="{C3380CC4-5D6E-409C-BE32-E72D297353CC}">
              <c16:uniqueId val="{00000001-E146-4C25-B1C3-ACEFB75AFA7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8.81</c:v>
                </c:pt>
                <c:pt idx="1">
                  <c:v>9.74</c:v>
                </c:pt>
                <c:pt idx="2">
                  <c:v>9.51</c:v>
                </c:pt>
                <c:pt idx="3">
                  <c:v>7.97</c:v>
                </c:pt>
                <c:pt idx="4">
                  <c:v>9.2200000000000006</c:v>
                </c:pt>
              </c:numCache>
            </c:numRef>
          </c:val>
          <c:extLst>
            <c:ext xmlns:c16="http://schemas.microsoft.com/office/drawing/2014/chart" uri="{C3380CC4-5D6E-409C-BE32-E72D297353CC}">
              <c16:uniqueId val="{00000000-3722-4430-BB5B-F9A2DEDAC0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20.87</c:v>
                </c:pt>
                <c:pt idx="1">
                  <c:v>19.43</c:v>
                </c:pt>
                <c:pt idx="2">
                  <c:v>19.829999999999998</c:v>
                </c:pt>
                <c:pt idx="3">
                  <c:v>19.79</c:v>
                </c:pt>
                <c:pt idx="4">
                  <c:v>19.61</c:v>
                </c:pt>
              </c:numCache>
            </c:numRef>
          </c:val>
          <c:extLst>
            <c:ext xmlns:c16="http://schemas.microsoft.com/office/drawing/2014/chart" uri="{C3380CC4-5D6E-409C-BE32-E72D297353CC}">
              <c16:uniqueId val="{00000001-3722-4430-BB5B-F9A2DEDAC0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0.16</c:v>
                </c:pt>
                <c:pt idx="1">
                  <c:v>1.54</c:v>
                </c:pt>
                <c:pt idx="2">
                  <c:v>-0.43</c:v>
                </c:pt>
                <c:pt idx="3">
                  <c:v>-1.52</c:v>
                </c:pt>
                <c:pt idx="4">
                  <c:v>1.32</c:v>
                </c:pt>
              </c:numCache>
            </c:numRef>
          </c:val>
          <c:smooth val="0"/>
          <c:extLst>
            <c:ext xmlns:c16="http://schemas.microsoft.com/office/drawing/2014/chart" uri="{C3380CC4-5D6E-409C-BE32-E72D297353CC}">
              <c16:uniqueId val="{00000002-3722-4430-BB5B-F9A2DEDAC0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0.22</c:v>
                </c:pt>
                <c:pt idx="4">
                  <c:v>#N/A</c:v>
                </c:pt>
                <c:pt idx="5">
                  <c:v>0.21</c:v>
                </c:pt>
                <c:pt idx="6">
                  <c:v>#N/A</c:v>
                </c:pt>
                <c:pt idx="7">
                  <c:v>1.18</c:v>
                </c:pt>
                <c:pt idx="8">
                  <c:v>0</c:v>
                </c:pt>
                <c:pt idx="9">
                  <c:v>0</c:v>
                </c:pt>
              </c:numCache>
            </c:numRef>
          </c:val>
          <c:extLst>
            <c:ext xmlns:c16="http://schemas.microsoft.com/office/drawing/2014/chart" uri="{C3380CC4-5D6E-409C-BE32-E72D297353CC}">
              <c16:uniqueId val="{00000000-6ADE-4DF2-B069-60678E1159F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DE-4DF2-B069-60678E1159F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DE-4DF2-B069-60678E1159F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ADE-4DF2-B069-60678E1159F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0.05</c:v>
                </c:pt>
                <c:pt idx="6">
                  <c:v>#N/A</c:v>
                </c:pt>
                <c:pt idx="7">
                  <c:v>0.06</c:v>
                </c:pt>
                <c:pt idx="8">
                  <c:v>#N/A</c:v>
                </c:pt>
                <c:pt idx="9">
                  <c:v>0.05</c:v>
                </c:pt>
              </c:numCache>
            </c:numRef>
          </c:val>
          <c:extLst>
            <c:ext xmlns:c16="http://schemas.microsoft.com/office/drawing/2014/chart" uri="{C3380CC4-5D6E-409C-BE32-E72D297353CC}">
              <c16:uniqueId val="{00000004-6ADE-4DF2-B069-60678E1159FD}"/>
            </c:ext>
          </c:extLst>
        </c:ser>
        <c:ser>
          <c:idx val="5"/>
          <c:order val="5"/>
          <c:tx>
            <c:strRef>
              <c:f>データシート!$A$32</c:f>
              <c:strCache>
                <c:ptCount val="1"/>
                <c:pt idx="0">
                  <c:v>地域振興券交付事業特別会計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0.3</c:v>
                </c:pt>
                <c:pt idx="4">
                  <c:v>#N/A</c:v>
                </c:pt>
                <c:pt idx="5">
                  <c:v>0.56000000000000005</c:v>
                </c:pt>
                <c:pt idx="6">
                  <c:v>#N/A</c:v>
                </c:pt>
                <c:pt idx="7">
                  <c:v>0.54</c:v>
                </c:pt>
                <c:pt idx="8">
                  <c:v>#N/A</c:v>
                </c:pt>
                <c:pt idx="9">
                  <c:v>0.27</c:v>
                </c:pt>
              </c:numCache>
            </c:numRef>
          </c:val>
          <c:extLst>
            <c:ext xmlns:c16="http://schemas.microsoft.com/office/drawing/2014/chart" uri="{C3380CC4-5D6E-409C-BE32-E72D297353CC}">
              <c16:uniqueId val="{00000005-6ADE-4DF2-B069-60678E1159FD}"/>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c:v>
                </c:pt>
              </c:numCache>
            </c:numRef>
          </c:val>
          <c:extLst>
            <c:ext xmlns:c16="http://schemas.microsoft.com/office/drawing/2014/chart" uri="{C3380CC4-5D6E-409C-BE32-E72D297353CC}">
              <c16:uniqueId val="{00000006-6ADE-4DF2-B069-60678E1159FD}"/>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0.28000000000000003</c:v>
                </c:pt>
                <c:pt idx="2">
                  <c:v>#N/A</c:v>
                </c:pt>
                <c:pt idx="3">
                  <c:v>0.69</c:v>
                </c:pt>
                <c:pt idx="4">
                  <c:v>#N/A</c:v>
                </c:pt>
                <c:pt idx="5">
                  <c:v>0.59</c:v>
                </c:pt>
                <c:pt idx="6">
                  <c:v>#N/A</c:v>
                </c:pt>
                <c:pt idx="7">
                  <c:v>0.66</c:v>
                </c:pt>
                <c:pt idx="8">
                  <c:v>#N/A</c:v>
                </c:pt>
                <c:pt idx="9">
                  <c:v>1.1599999999999999</c:v>
                </c:pt>
              </c:numCache>
            </c:numRef>
          </c:val>
          <c:extLst>
            <c:ext xmlns:c16="http://schemas.microsoft.com/office/drawing/2014/chart" uri="{C3380CC4-5D6E-409C-BE32-E72D297353CC}">
              <c16:uniqueId val="{00000007-6ADE-4DF2-B069-60678E1159FD}"/>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0.45</c:v>
                </c:pt>
                <c:pt idx="2">
                  <c:v>#N/A</c:v>
                </c:pt>
                <c:pt idx="3">
                  <c:v>1.96</c:v>
                </c:pt>
                <c:pt idx="4">
                  <c:v>#N/A</c:v>
                </c:pt>
                <c:pt idx="5">
                  <c:v>3.5</c:v>
                </c:pt>
                <c:pt idx="6">
                  <c:v>#N/A</c:v>
                </c:pt>
                <c:pt idx="7">
                  <c:v>2.63</c:v>
                </c:pt>
                <c:pt idx="8">
                  <c:v>#N/A</c:v>
                </c:pt>
                <c:pt idx="9">
                  <c:v>1.58</c:v>
                </c:pt>
              </c:numCache>
            </c:numRef>
          </c:val>
          <c:extLst>
            <c:ext xmlns:c16="http://schemas.microsoft.com/office/drawing/2014/chart" uri="{C3380CC4-5D6E-409C-BE32-E72D297353CC}">
              <c16:uniqueId val="{00000008-6ADE-4DF2-B069-60678E1159F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9.43</c:v>
                </c:pt>
                <c:pt idx="4">
                  <c:v>#N/A</c:v>
                </c:pt>
                <c:pt idx="5">
                  <c:v>8.94</c:v>
                </c:pt>
                <c:pt idx="6">
                  <c:v>#N/A</c:v>
                </c:pt>
                <c:pt idx="7">
                  <c:v>7.42</c:v>
                </c:pt>
                <c:pt idx="8">
                  <c:v>#N/A</c:v>
                </c:pt>
                <c:pt idx="9">
                  <c:v>8.94</c:v>
                </c:pt>
              </c:numCache>
            </c:numRef>
          </c:val>
          <c:extLst>
            <c:ext xmlns:c16="http://schemas.microsoft.com/office/drawing/2014/chart" uri="{C3380CC4-5D6E-409C-BE32-E72D297353CC}">
              <c16:uniqueId val="{00000009-6ADE-4DF2-B069-60678E1159F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581</c:v>
                </c:pt>
                <c:pt idx="5">
                  <c:v>584</c:v>
                </c:pt>
                <c:pt idx="8">
                  <c:v>617</c:v>
                </c:pt>
                <c:pt idx="11">
                  <c:v>612</c:v>
                </c:pt>
                <c:pt idx="14">
                  <c:v>596</c:v>
                </c:pt>
              </c:numCache>
            </c:numRef>
          </c:val>
          <c:extLst>
            <c:ext xmlns:c16="http://schemas.microsoft.com/office/drawing/2014/chart" uri="{C3380CC4-5D6E-409C-BE32-E72D297353CC}">
              <c16:uniqueId val="{00000000-E496-4B55-A7DE-9E64B74D61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96-4B55-A7DE-9E64B74D61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496-4B55-A7DE-9E64B74D61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22</c:v>
                </c:pt>
                <c:pt idx="6">
                  <c:v>24</c:v>
                </c:pt>
                <c:pt idx="9">
                  <c:v>28</c:v>
                </c:pt>
                <c:pt idx="12">
                  <c:v>33</c:v>
                </c:pt>
              </c:numCache>
            </c:numRef>
          </c:val>
          <c:extLst>
            <c:ext xmlns:c16="http://schemas.microsoft.com/office/drawing/2014/chart" uri="{C3380CC4-5D6E-409C-BE32-E72D297353CC}">
              <c16:uniqueId val="{00000003-E496-4B55-A7DE-9E64B74D61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168</c:v>
                </c:pt>
                <c:pt idx="3">
                  <c:v>179</c:v>
                </c:pt>
                <c:pt idx="6">
                  <c:v>196</c:v>
                </c:pt>
                <c:pt idx="9">
                  <c:v>210</c:v>
                </c:pt>
                <c:pt idx="12">
                  <c:v>213</c:v>
                </c:pt>
              </c:numCache>
            </c:numRef>
          </c:val>
          <c:extLst>
            <c:ext xmlns:c16="http://schemas.microsoft.com/office/drawing/2014/chart" uri="{C3380CC4-5D6E-409C-BE32-E72D297353CC}">
              <c16:uniqueId val="{00000004-E496-4B55-A7DE-9E64B74D61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96-4B55-A7DE-9E64B74D61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96-4B55-A7DE-9E64B74D61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700</c:v>
                </c:pt>
                <c:pt idx="3">
                  <c:v>718</c:v>
                </c:pt>
                <c:pt idx="6">
                  <c:v>759</c:v>
                </c:pt>
                <c:pt idx="9">
                  <c:v>719</c:v>
                </c:pt>
                <c:pt idx="12">
                  <c:v>696</c:v>
                </c:pt>
              </c:numCache>
            </c:numRef>
          </c:val>
          <c:extLst>
            <c:ext xmlns:c16="http://schemas.microsoft.com/office/drawing/2014/chart" uri="{C3380CC4-5D6E-409C-BE32-E72D297353CC}">
              <c16:uniqueId val="{00000007-E496-4B55-A7DE-9E64B74D61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303</c:v>
                </c:pt>
                <c:pt idx="2">
                  <c:v>#N/A</c:v>
                </c:pt>
                <c:pt idx="3">
                  <c:v>#N/A</c:v>
                </c:pt>
                <c:pt idx="4">
                  <c:v>335</c:v>
                </c:pt>
                <c:pt idx="5">
                  <c:v>#N/A</c:v>
                </c:pt>
                <c:pt idx="6">
                  <c:v>#N/A</c:v>
                </c:pt>
                <c:pt idx="7">
                  <c:v>362</c:v>
                </c:pt>
                <c:pt idx="8">
                  <c:v>#N/A</c:v>
                </c:pt>
                <c:pt idx="9">
                  <c:v>#N/A</c:v>
                </c:pt>
                <c:pt idx="10">
                  <c:v>345</c:v>
                </c:pt>
                <c:pt idx="11">
                  <c:v>#N/A</c:v>
                </c:pt>
                <c:pt idx="12">
                  <c:v>#N/A</c:v>
                </c:pt>
                <c:pt idx="13">
                  <c:v>346</c:v>
                </c:pt>
                <c:pt idx="14">
                  <c:v>#N/A</c:v>
                </c:pt>
              </c:numCache>
            </c:numRef>
          </c:val>
          <c:smooth val="0"/>
          <c:extLst>
            <c:ext xmlns:c16="http://schemas.microsoft.com/office/drawing/2014/chart" uri="{C3380CC4-5D6E-409C-BE32-E72D297353CC}">
              <c16:uniqueId val="{00000008-E496-4B55-A7DE-9E64B74D61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5427</c:v>
                </c:pt>
                <c:pt idx="5">
                  <c:v>5233</c:v>
                </c:pt>
                <c:pt idx="8">
                  <c:v>5289</c:v>
                </c:pt>
                <c:pt idx="11">
                  <c:v>4669</c:v>
                </c:pt>
                <c:pt idx="14">
                  <c:v>5005</c:v>
                </c:pt>
              </c:numCache>
            </c:numRef>
          </c:val>
          <c:extLst>
            <c:ext xmlns:c16="http://schemas.microsoft.com/office/drawing/2014/chart" uri="{C3380CC4-5D6E-409C-BE32-E72D297353CC}">
              <c16:uniqueId val="{00000000-F393-4829-A0E9-FAAB38EE9F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393-4829-A0E9-FAAB38EE9F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3145</c:v>
                </c:pt>
                <c:pt idx="5">
                  <c:v>3651</c:v>
                </c:pt>
                <c:pt idx="8">
                  <c:v>4001</c:v>
                </c:pt>
                <c:pt idx="11">
                  <c:v>4488</c:v>
                </c:pt>
                <c:pt idx="14">
                  <c:v>4279</c:v>
                </c:pt>
              </c:numCache>
            </c:numRef>
          </c:val>
          <c:extLst>
            <c:ext xmlns:c16="http://schemas.microsoft.com/office/drawing/2014/chart" uri="{C3380CC4-5D6E-409C-BE32-E72D297353CC}">
              <c16:uniqueId val="{00000002-F393-4829-A0E9-FAAB38EE9F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93-4829-A0E9-FAAB38EE9F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93-4829-A0E9-FAAB38EE9F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93-4829-A0E9-FAAB38EE9F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974</c:v>
                </c:pt>
                <c:pt idx="3">
                  <c:v>660</c:v>
                </c:pt>
                <c:pt idx="6">
                  <c:v>738</c:v>
                </c:pt>
                <c:pt idx="9">
                  <c:v>952</c:v>
                </c:pt>
                <c:pt idx="12">
                  <c:v>1027</c:v>
                </c:pt>
              </c:numCache>
            </c:numRef>
          </c:val>
          <c:extLst>
            <c:ext xmlns:c16="http://schemas.microsoft.com/office/drawing/2014/chart" uri="{C3380CC4-5D6E-409C-BE32-E72D297353CC}">
              <c16:uniqueId val="{00000006-F393-4829-A0E9-FAAB38EE9F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96</c:v>
                </c:pt>
                <c:pt idx="3">
                  <c:v>103</c:v>
                </c:pt>
                <c:pt idx="6">
                  <c:v>116</c:v>
                </c:pt>
                <c:pt idx="9">
                  <c:v>107</c:v>
                </c:pt>
                <c:pt idx="12">
                  <c:v>116</c:v>
                </c:pt>
              </c:numCache>
            </c:numRef>
          </c:val>
          <c:extLst>
            <c:ext xmlns:c16="http://schemas.microsoft.com/office/drawing/2014/chart" uri="{C3380CC4-5D6E-409C-BE32-E72D297353CC}">
              <c16:uniqueId val="{00000007-F393-4829-A0E9-FAAB38EE9F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2053</c:v>
                </c:pt>
                <c:pt idx="3">
                  <c:v>2591</c:v>
                </c:pt>
                <c:pt idx="6">
                  <c:v>2574</c:v>
                </c:pt>
                <c:pt idx="9">
                  <c:v>2541</c:v>
                </c:pt>
                <c:pt idx="12">
                  <c:v>1854</c:v>
                </c:pt>
              </c:numCache>
            </c:numRef>
          </c:val>
          <c:extLst>
            <c:ext xmlns:c16="http://schemas.microsoft.com/office/drawing/2014/chart" uri="{C3380CC4-5D6E-409C-BE32-E72D297353CC}">
              <c16:uniqueId val="{00000008-F393-4829-A0E9-FAAB38EE9F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393-4829-A0E9-FAAB38EE9F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5319</c:v>
                </c:pt>
                <c:pt idx="3">
                  <c:v>5248</c:v>
                </c:pt>
                <c:pt idx="6">
                  <c:v>5214</c:v>
                </c:pt>
                <c:pt idx="9">
                  <c:v>5012</c:v>
                </c:pt>
                <c:pt idx="12">
                  <c:v>5120</c:v>
                </c:pt>
              </c:numCache>
            </c:numRef>
          </c:val>
          <c:extLst>
            <c:ext xmlns:c16="http://schemas.microsoft.com/office/drawing/2014/chart" uri="{C3380CC4-5D6E-409C-BE32-E72D297353CC}">
              <c16:uniqueId val="{0000000A-F393-4829-A0E9-FAAB38EE9F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393-4829-A0E9-FAAB38EE9F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800</c:v>
                </c:pt>
                <c:pt idx="1">
                  <c:v>800</c:v>
                </c:pt>
                <c:pt idx="2">
                  <c:v>800</c:v>
                </c:pt>
              </c:numCache>
            </c:numRef>
          </c:val>
          <c:extLst>
            <c:ext xmlns:c16="http://schemas.microsoft.com/office/drawing/2014/chart" uri="{C3380CC4-5D6E-409C-BE32-E72D297353CC}">
              <c16:uniqueId val="{00000000-2AF3-4073-9252-827C11D5E32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c:v>
                </c:pt>
                <c:pt idx="1">
                  <c:v>95</c:v>
                </c:pt>
                <c:pt idx="2">
                  <c:v>115</c:v>
                </c:pt>
              </c:numCache>
            </c:numRef>
          </c:val>
          <c:extLst>
            <c:ext xmlns:c16="http://schemas.microsoft.com/office/drawing/2014/chart" uri="{C3380CC4-5D6E-409C-BE32-E72D297353CC}">
              <c16:uniqueId val="{00000001-2AF3-4073-9252-827C11D5E32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2777</c:v>
                </c:pt>
                <c:pt idx="1">
                  <c:v>3264</c:v>
                </c:pt>
                <c:pt idx="2">
                  <c:v>3013</c:v>
                </c:pt>
              </c:numCache>
            </c:numRef>
          </c:val>
          <c:extLst>
            <c:ext xmlns:c16="http://schemas.microsoft.com/office/drawing/2014/chart" uri="{C3380CC4-5D6E-409C-BE32-E72D297353CC}">
              <c16:uniqueId val="{00000002-2AF3-4073-9252-827C11D5E32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{EA275552-1C86-49BE-A1D6-43429939CA58}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AAF-46B7-A4B7-1AEF209131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{E2BA4404-49C3-46FF-B39E-B22A7504CB89}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AF-46B7-A4B7-1AEF209131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{36607C91-2D57-43B5-8F29-8F04BE325E16}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AF-46B7-A4B7-1AEF209131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{24AAE376-74EF-4E98-B2A1-34FFDC4E9715}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AF-46B7-A4B7-1AEF209131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{FEFAA137-7305-44C6-BF16-21FF747547B7}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AF-46B7-A4B7-1AEF209131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{FC24F241-66A9-4511-BFE1-F50DC4426AA1}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AAF-46B7-A4B7-1AEF209131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{7270BA77-8500-4A61-B86F-A617450EFC45}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AAF-46B7-A4B7-1AEF209131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{688567CA-14F8-47FC-8038-3240A37AAB2E}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AAF-46B7-A4B7-1AEF209131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{121AE83B-B8BF-4F9C-BE15-E5935D3D1DA4}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AAF-46B7-A4B7-1AEF209131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70.400000000000006</c:v>
                </c:pt>
                <c:pt idx="8">
                  <c:v>75.400000000000006</c:v>
                </c:pt>
                <c:pt idx="16">
                  <c:v>76.099999999999994</c:v>
                </c:pt>
                <c:pt idx="24">
                  <c:v>76.900000000000006</c:v>
                </c:pt>
                <c:pt idx="32">
                  <c:v>76.900000000000006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AAF-46B7-A4B7-1AEF209131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{87892932-BDA6-4F6A-8DE2-75C1848940CB}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AAF-46B7-A4B7-1AEF209131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{4C1C79BA-9010-4719-801D-55D70333B3CB}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AF-46B7-A4B7-1AEF209131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{44036F04-18C4-4F80-9CDD-0D881E2A15EF}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AF-46B7-A4B7-1AEF209131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{786BFD4F-044A-414E-833B-5CA96940B4C3}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AF-46B7-A4B7-1AEF209131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{EA09489C-FC86-451C-9831-57BD69A520D6}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AF-46B7-A4B7-1AEF209131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{18AF7FD4-BA66-4D4D-9A90-8D2BECEE21A8}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AAF-46B7-A4B7-1AEF20913158}"/>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{3AD61FF3-CF29-48C4-B0E3-B7540A2C9028}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AAF-46B7-A4B7-1AEF20913158}"/>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{B4D7D829-DC7E-4129-8B41-6EA34E71EEEA}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AAF-46B7-A4B7-1AEF209131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{65C8FF3F-42A5-4436-BE5E-4CCF7090D8AA}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AAF-46B7-A4B7-1AEF209131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AAF-46B7-A4B7-1AEF2091315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{F9AF32D9-6A7A-4CDE-A21D-DC8955719D28}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8AB-4BBA-BF78-6C90F85B83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{1324E922-04B0-4312-A53C-FDD7B8744FC0}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AB-4BBA-BF78-6C90F85B83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{24AE0BBC-D77B-45CA-B643-E6259DA687D5}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AB-4BBA-BF78-6C90F85B83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{36931FF9-C30B-4114-9500-AE28E98F1945}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AB-4BBA-BF78-6C90F85B83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{2F005B28-B057-4951-A868-5F1ABFC7B2AE}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AB-4BBA-BF78-6C90F85B83A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{81B9F596-B502-4C6A-93B2-5BA53103DCE5}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8AB-4BBA-BF78-6C90F85B83A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{FF67F70D-A186-4806-90DA-09B009AD52A0}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8AB-4BBA-BF78-6C90F85B83A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{E7B92A28-72DC-4F73-9939-934257F8B093}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8AB-4BBA-BF78-6C90F85B83A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{9D947F03-1BF8-4C92-911F-8E6136C87BC1}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8AB-4BBA-BF78-6C90F85B83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9.5</c:v>
                </c:pt>
                <c:pt idx="16">
                  <c:v>9.8000000000000007</c:v>
                </c:pt>
                <c:pt idx="24">
                  <c:v>10</c:v>
                </c:pt>
                <c:pt idx="32">
                  <c:v>10.199999999999999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8AB-4BBA-BF78-6C90F85B83A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{714EBEEC-C3E7-4126-8A29-3FD09869E3B1}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8AB-4BBA-BF78-6C90F85B83A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{1AC19AD3-AADB-4E9C-B332-DEEEA089AFA9}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AB-4BBA-BF78-6C90F85B83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{AC9D6E8B-ADFA-4ED2-BFA9-0F06FBE0B1D5}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AB-4BBA-BF78-6C90F85B83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{9E7BEA66-FF40-4CCC-8BAF-7BC4CD40A15F}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AB-4BBA-BF78-6C90F85B83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{D6034EAB-6DCC-4F25-9969-A04A2B81D5D7}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AB-4BBA-BF78-6C90F85B83AF}"/>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{6746D20D-44EC-42C4-8115-30480599B63F}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8AB-4BBA-BF78-6C90F85B83A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{FE06144A-8B44-4D4C-97FC-6BFB1766BA93}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8AB-4BBA-BF78-6C90F85B83A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{18F6BC84-F4B8-46E2-8188-31FE4500ECD6}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8AB-4BBA-BF78-6C90F85B83A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{4ABC7EC2-D893-4531-A20F-6861344266C1}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8AB-4BBA-BF78-6C90F85B83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AB-4BBA-BF78-6C90F85B83AF}"/>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に加え、町内の中心となる農林業も担い手不足、高齢化により、財政基盤が衰退しており、全国平均を下回っている。機構改革・組織の見直しをすすめ、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141212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135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90412</xdr:rowOff>
    </xdr:from>
    <xdr:to>
      <xdr:col>7</xdr:col>
      <xdr:colOff>31750</xdr:colOff>
      <xdr:row>44</xdr:row>
      <xdr:rowOff>20562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5339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4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全国平均よりも低い数字となっているが、人件費・公債費は全国平均と同じ水準となっている。補助費・物件費については、予算編成方針により抜本的な見直しをすすめており、特に物件費については昨対</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の削減を目標としており、引き続き経常経費の削減を図る。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146050</xdr:rowOff>
    </xdr:from>
    <xdr:to>
      <xdr:col>23</xdr:col>
      <xdr:colOff>133350</xdr:colOff>
      <xdr:row>61</xdr:row>
      <xdr:rowOff>10795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330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146050</xdr:rowOff>
    </xdr:from>
    <xdr:to>
      <xdr:col>19</xdr:col>
      <xdr:colOff>133350</xdr:colOff>
      <xdr:row>61</xdr:row>
      <xdr:rowOff>6773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43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61</xdr:row>
      <xdr:rowOff>6773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3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61</xdr:row>
      <xdr:rowOff>30904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3305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131445</xdr:rowOff>
    </xdr:from>
    <xdr:to>
      <xdr:col>23</xdr:col>
      <xdr:colOff>184150</xdr:colOff>
      <xdr:row>61</xdr:row>
      <xdr:rowOff>61595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147972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6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95250</xdr:rowOff>
    </xdr:from>
    <xdr:to>
      <xdr:col>19</xdr:col>
      <xdr:colOff>184150</xdr:colOff>
      <xdr:row>61</xdr:row>
      <xdr:rowOff>25400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35577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127423</xdr:rowOff>
    </xdr:from>
    <xdr:to>
      <xdr:col>15</xdr:col>
      <xdr:colOff>133350</xdr:colOff>
      <xdr:row>61</xdr:row>
      <xdr:rowOff>57573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151554</xdr:rowOff>
    </xdr:from>
    <xdr:to>
      <xdr:col>7</xdr:col>
      <xdr:colOff>31750</xdr:colOff>
      <xdr:row>61</xdr:row>
      <xdr:rowOff>81704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91881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[322,287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の平均値よりも低い数字となっているが、活用されていない公共施設が今後は増加する見込みであり（学校統合による旧校舎、新庁舎移転に伴う旧庁舎）、物件費の増加が予想され、計画的な施設の統廃合を進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142537</xdr:rowOff>
    </xdr:from>
    <xdr:to>
      <xdr:col>23</xdr:col>
      <xdr:colOff>133350</xdr:colOff>
      <xdr:row>82</xdr:row>
      <xdr:rowOff>992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29987"/>
          <a:ext cx="838200" cy="2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157220</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44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138356</xdr:rowOff>
    </xdr:from>
    <xdr:to>
      <xdr:col>19</xdr:col>
      <xdr:colOff>133350</xdr:colOff>
      <xdr:row>81</xdr:row>
      <xdr:rowOff>142537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25806"/>
          <a:ext cx="88900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138356</xdr:rowOff>
    </xdr:from>
    <xdr:to>
      <xdr:col>15</xdr:col>
      <xdr:colOff>82550</xdr:colOff>
      <xdr:row>81</xdr:row>
      <xdr:rowOff>141672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25806"/>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118270</xdr:rowOff>
    </xdr:from>
    <xdr:to>
      <xdr:col>11</xdr:col>
      <xdr:colOff>31750</xdr:colOff>
      <xdr:row>81</xdr:row>
      <xdr:rowOff>141672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05720"/>
          <a:ext cx="889000" cy="2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121642</xdr:rowOff>
    </xdr:from>
    <xdr:to>
      <xdr:col>23</xdr:col>
      <xdr:colOff>184150</xdr:colOff>
      <xdr:row>82</xdr:row>
      <xdr:rowOff>51792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42919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3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91737</xdr:rowOff>
    </xdr:from>
    <xdr:to>
      <xdr:col>19</xdr:col>
      <xdr:colOff>184150</xdr:colOff>
      <xdr:row>82</xdr:row>
      <xdr:rowOff>21887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7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32064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48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87556</xdr:rowOff>
    </xdr:from>
    <xdr:to>
      <xdr:col>15</xdr:col>
      <xdr:colOff>133350</xdr:colOff>
      <xdr:row>82</xdr:row>
      <xdr:rowOff>17706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7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27883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43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90872</xdr:rowOff>
    </xdr:from>
    <xdr:to>
      <xdr:col>11</xdr:col>
      <xdr:colOff>82550</xdr:colOff>
      <xdr:row>82</xdr:row>
      <xdr:rowOff>21022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7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5799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6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67470</xdr:rowOff>
    </xdr:from>
    <xdr:to>
      <xdr:col>7</xdr:col>
      <xdr:colOff>31750</xdr:colOff>
      <xdr:row>81</xdr:row>
      <xdr:rowOff>169070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153847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4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近年毎年給与改定を行っているため数値は上昇傾向にあるが、特別昇給等を実施してこなかったことにより、類似団体平均より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％下回っている。今後も、給与の適正化に努めていく。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84</xdr:row>
      <xdr:rowOff>69145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5029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66322</xdr:rowOff>
    </xdr:from>
    <xdr:to>
      <xdr:col>77</xdr:col>
      <xdr:colOff>44450</xdr:colOff>
      <xdr:row>83</xdr:row>
      <xdr:rowOff>119945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966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66322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2430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130528</xdr:rowOff>
    </xdr:from>
    <xdr:to>
      <xdr:col>68</xdr:col>
      <xdr:colOff>152400</xdr:colOff>
      <xdr:row>83</xdr:row>
      <xdr:rowOff>12700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1894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18345</xdr:rowOff>
    </xdr:from>
    <xdr:to>
      <xdr:col>81</xdr:col>
      <xdr:colOff>95250</xdr:colOff>
      <xdr:row>84</xdr:row>
      <xdr:rowOff>119945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34872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6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15522</xdr:rowOff>
    </xdr:from>
    <xdr:to>
      <xdr:col>73</xdr:col>
      <xdr:colOff>44450</xdr:colOff>
      <xdr:row>83</xdr:row>
      <xdr:rowOff>117122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127299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79728</xdr:rowOff>
    </xdr:from>
    <xdr:to>
      <xdr:col>64</xdr:col>
      <xdr:colOff>152400</xdr:colOff>
      <xdr:row>83</xdr:row>
      <xdr:rowOff>9878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3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20055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0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給食調理、ごみ収集の民間委託の推進等は行っているものの、町の面積が広大で、類似団体と比較し、支所出張所を多く配置しなくてはいけないことから、平均を上回っている。  </a:t>
          </a:r>
        </a:p>
        <a:p>
          <a:r>
            <a:rPr kumimoji="1" lang="ja-JP" altLang="en-US" sz="1300">
              <a:latin typeface="ＭＳ Ｐゴシック" panose="020B0600070205080204" pitchFamily="50" charset="-128"/>
              <a:ea typeface="ＭＳ Ｐゴシック" panose="020B0600070205080204" pitchFamily="50" charset="-128"/>
            </a:rPr>
            <a:t>令和７年度開庁の新庁舎移転にあわせて組織再編・機構改革に取り組み、事務事業の見直しや効率化（</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等）を図ることで、職員定数の見直しも並行して行っていく。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77756</xdr:rowOff>
    </xdr:from>
    <xdr:to>
      <xdr:col>81</xdr:col>
      <xdr:colOff>44450</xdr:colOff>
      <xdr:row>61</xdr:row>
      <xdr:rowOff>142304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36206"/>
          <a:ext cx="838200" cy="6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48800</xdr:rowOff>
    </xdr:from>
    <xdr:to>
      <xdr:col>77</xdr:col>
      <xdr:colOff>44450</xdr:colOff>
      <xdr:row>61</xdr:row>
      <xdr:rowOff>77756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072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15018</xdr:rowOff>
    </xdr:from>
    <xdr:to>
      <xdr:col>72</xdr:col>
      <xdr:colOff>203200</xdr:colOff>
      <xdr:row>61</xdr:row>
      <xdr:rowOff>48800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7346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165957</xdr:rowOff>
    </xdr:from>
    <xdr:to>
      <xdr:col>68</xdr:col>
      <xdr:colOff>152400</xdr:colOff>
      <xdr:row>61</xdr:row>
      <xdr:rowOff>15018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52957"/>
          <a:ext cx="889000"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91504</xdr:rowOff>
    </xdr:from>
    <xdr:to>
      <xdr:col>81</xdr:col>
      <xdr:colOff>95250</xdr:colOff>
      <xdr:row>62</xdr:row>
      <xdr:rowOff>21654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4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63581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2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26956</xdr:rowOff>
    </xdr:from>
    <xdr:to>
      <xdr:col>77</xdr:col>
      <xdr:colOff>95250</xdr:colOff>
      <xdr:row>61</xdr:row>
      <xdr:rowOff>128556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8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113333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71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169450</xdr:rowOff>
    </xdr:from>
    <xdr:to>
      <xdr:col>73</xdr:col>
      <xdr:colOff>44450</xdr:colOff>
      <xdr:row>61</xdr:row>
      <xdr:rowOff>99600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84377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4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135668</xdr:rowOff>
    </xdr:from>
    <xdr:to>
      <xdr:col>68</xdr:col>
      <xdr:colOff>203200</xdr:colOff>
      <xdr:row>61</xdr:row>
      <xdr:rowOff>65818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2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50595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09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115157</xdr:rowOff>
    </xdr:from>
    <xdr:to>
      <xdr:col>64</xdr:col>
      <xdr:colOff>152400</xdr:colOff>
      <xdr:row>61</xdr:row>
      <xdr:rowOff>45307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0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30084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8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類似団体平均よりも高く、年々増加している傾向にある。令和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年度から庁舎建設、学校建設での借入もあることから、交付税措置がない起債発行額を抑えるために、建設事業費に係る計画的な基金の積み立てを行っており、これらを活用して比率の上昇を抑えていく。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35052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2630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15748</xdr:rowOff>
    </xdr:from>
    <xdr:to>
      <xdr:col>77</xdr:col>
      <xdr:colOff>44450</xdr:colOff>
      <xdr:row>42</xdr:row>
      <xdr:rowOff>25400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166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1270</xdr:rowOff>
    </xdr:from>
    <xdr:to>
      <xdr:col>72</xdr:col>
      <xdr:colOff>203200</xdr:colOff>
      <xdr:row>42</xdr:row>
      <xdr:rowOff>15748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0217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163068</xdr:rowOff>
    </xdr:from>
    <xdr:to>
      <xdr:col>68</xdr:col>
      <xdr:colOff>152400</xdr:colOff>
      <xdr:row>42</xdr:row>
      <xdr:rowOff>1270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9251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155702</xdr:rowOff>
    </xdr:from>
    <xdr:to>
      <xdr:col>81</xdr:col>
      <xdr:colOff>95250</xdr:colOff>
      <xdr:row>42</xdr:row>
      <xdr:rowOff>85852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127779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5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136398</xdr:rowOff>
    </xdr:from>
    <xdr:to>
      <xdr:col>73</xdr:col>
      <xdr:colOff>44450</xdr:colOff>
      <xdr:row>42</xdr:row>
      <xdr:rowOff>66548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51325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121920</xdr:rowOff>
    </xdr:from>
    <xdr:to>
      <xdr:col>68</xdr:col>
      <xdr:colOff>203200</xdr:colOff>
      <xdr:row>42</xdr:row>
      <xdr:rowOff>52070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112268</xdr:rowOff>
    </xdr:from>
    <xdr:to>
      <xdr:col>64</xdr:col>
      <xdr:colOff>152400</xdr:colOff>
      <xdr:row>42</xdr:row>
      <xdr:rowOff>42418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27195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2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引き続き、新規発行債については交付税措置の高い過疎対策事業債や辺地対策債を選択しており、将来負担比率の抑制に努めている。</a:t>
          </a:r>
        </a:p>
        <a:p>
          <a:r>
            <a:rPr kumimoji="1" lang="ja-JP" altLang="en-US" sz="1300">
              <a:latin typeface="ＭＳ Ｐゴシック" panose="020B0600070205080204" pitchFamily="50" charset="-128"/>
              <a:ea typeface="ＭＳ Ｐゴシック" panose="020B0600070205080204" pitchFamily="50" charset="-128"/>
            </a:rPr>
            <a:t>庁舎整備や学校建設に伴い、令和６年度から特定目的基金の取り崩しを行っているため保有額の減少が想定される。それらに対応した行財政改革を推進し、上昇抑制を図っていく。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町の面積が広大であることから、類似団体と比較し、出張所を配置しなくてはいけないことなどの理由から、職員数が平均を上回っているため、人件費も平均を上回っている。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49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62247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同様に、類似団体平均値を上回っている。経常的な委託費や需用費等の見直しを行っているが、システム標準化等の電算システム活用による委託費が増加傾向にある。事業の時限化を図るとともに、数値の上位にある委託業務の事業内容を見直すなど費用増加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109855</xdr:rowOff>
    </xdr:from>
    <xdr:to>
      <xdr:col>82</xdr:col>
      <xdr:colOff>107950</xdr:colOff>
      <xdr:row>15</xdr:row>
      <xdr:rowOff>109855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816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15</xdr:row>
      <xdr:rowOff>109855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958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24130</xdr:rowOff>
    </xdr:from>
    <xdr:to>
      <xdr:col>73</xdr:col>
      <xdr:colOff>180975</xdr:colOff>
      <xdr:row>15</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5958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18415</xdr:rowOff>
    </xdr:from>
    <xdr:to>
      <xdr:col>69</xdr:col>
      <xdr:colOff>92075</xdr:colOff>
      <xdr:row>15</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901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31132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59055</xdr:rowOff>
    </xdr:from>
    <xdr:to>
      <xdr:col>78</xdr:col>
      <xdr:colOff>120650</xdr:colOff>
      <xdr:row>15</xdr:row>
      <xdr:rowOff>160655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145432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17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144780</xdr:rowOff>
    </xdr:from>
    <xdr:to>
      <xdr:col>74</xdr:col>
      <xdr:colOff>31750</xdr:colOff>
      <xdr:row>15</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xdr:rowOff>
    </xdr:from>
    <xdr:to>
      <xdr:col>69</xdr:col>
      <xdr:colOff>142875</xdr:colOff>
      <xdr:row>15</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93997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による対象者数減少の要因により、類似団体平均を下回っている。扶助費のうち主なものは、障害者支援費、町単独で実施している中学卒業までの福祉医療や児童手当となっており、今後も必要な事業についての見極めや各種の調整を図りながら、事業を展開し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54</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23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71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27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その他については、簡易水道事業の繰出金が補助費等へ変更になり大幅に減少したことで、類似団体平均を下回っている。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46990</xdr:rowOff>
    </xdr:from>
    <xdr:to>
      <xdr:col>82</xdr:col>
      <xdr:colOff>107950</xdr:colOff>
      <xdr:row>57</xdr:row>
      <xdr:rowOff>115570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7674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59</xdr:row>
      <xdr:rowOff>129286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888220"/>
          <a:ext cx="8890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117856</xdr:rowOff>
    </xdr:from>
    <xdr:to>
      <xdr:col>73</xdr:col>
      <xdr:colOff>180975</xdr:colOff>
      <xdr:row>59</xdr:row>
      <xdr:rowOff>129286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6195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117856</xdr:rowOff>
    </xdr:from>
    <xdr:to>
      <xdr:col>69</xdr:col>
      <xdr:colOff>92075</xdr:colOff>
      <xdr:row>59</xdr:row>
      <xdr:rowOff>46990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6195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167640</xdr:rowOff>
    </xdr:from>
    <xdr:to>
      <xdr:col>82</xdr:col>
      <xdr:colOff>158750</xdr:colOff>
      <xdr:row>55</xdr:row>
      <xdr:rowOff>97790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12717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78486</xdr:rowOff>
    </xdr:from>
    <xdr:to>
      <xdr:col>74</xdr:col>
      <xdr:colOff>31750</xdr:colOff>
      <xdr:row>60</xdr:row>
      <xdr:rowOff>8636</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164863</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67056</xdr:rowOff>
    </xdr:from>
    <xdr:to>
      <xdr:col>69</xdr:col>
      <xdr:colOff>142875</xdr:colOff>
      <xdr:row>58</xdr:row>
      <xdr:rowOff>168656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153433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令和６年度より簡易水道事業が公営企業会計に移行したことにより、性質別で分類すると前年まで繰出金としていたものが補助費等になったため大幅に比率が上がっている。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37</xdr:row>
      <xdr:rowOff>124714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184900"/>
          <a:ext cx="8382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44704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1849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49276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893800" y="6216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49276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1574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90441</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6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減少傾向であるため類似団体の平均を下回っているが、庁舎建設や学校建設に係る借入を行うため、町債が増加する。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ふたつの事業における借入分の償還については、令和１４年度がピークとなる見込みである。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58420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50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100330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0886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69850</xdr:rowOff>
    </xdr:from>
    <xdr:to>
      <xdr:col>15</xdr:col>
      <xdr:colOff>98425</xdr:colOff>
      <xdr:row>76</xdr:row>
      <xdr:rowOff>100330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1000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69850</xdr:rowOff>
    </xdr:from>
    <xdr:to>
      <xdr:col>11</xdr:col>
      <xdr:colOff>9525</xdr:colOff>
      <xdr:row>76</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00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119397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49530</xdr:rowOff>
    </xdr:from>
    <xdr:to>
      <xdr:col>15</xdr:col>
      <xdr:colOff>149225</xdr:colOff>
      <xdr:row>76</xdr:row>
      <xdr:rowOff>151130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135907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19050</xdr:rowOff>
    </xdr:from>
    <xdr:to>
      <xdr:col>11</xdr:col>
      <xdr:colOff>60325</xdr:colOff>
      <xdr:row>76</xdr:row>
      <xdr:rowOff>120650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105427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162577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よりも低い数字となっているが、昨年度より上昇しているため、簡易水道事業会計に対する繰出金について水道料金の見直し、物件費、補助費について数値目標を策定して削減に取り組むよう、継続的な財政改革に取り組む仕組みづくりをすす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53848</xdr:rowOff>
    </xdr:from>
    <xdr:to>
      <xdr:col>82</xdr:col>
      <xdr:colOff>107950</xdr:colOff>
      <xdr:row>74</xdr:row>
      <xdr:rowOff>117856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7411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53848</xdr:rowOff>
    </xdr:from>
    <xdr:to>
      <xdr:col>78</xdr:col>
      <xdr:colOff>69850</xdr:colOff>
      <xdr:row>74</xdr:row>
      <xdr:rowOff>65278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782800" y="127411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46990</xdr:rowOff>
    </xdr:from>
    <xdr:to>
      <xdr:col>73</xdr:col>
      <xdr:colOff>180975</xdr:colOff>
      <xdr:row>74</xdr:row>
      <xdr:rowOff>65278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3429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46990</xdr:rowOff>
    </xdr:from>
    <xdr:to>
      <xdr:col>69</xdr:col>
      <xdr:colOff>92075</xdr:colOff>
      <xdr:row>74</xdr:row>
      <xdr:rowOff>76708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3429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67056</xdr:rowOff>
    </xdr:from>
    <xdr:to>
      <xdr:col>82</xdr:col>
      <xdr:colOff>158750</xdr:colOff>
      <xdr:row>74</xdr:row>
      <xdr:rowOff>168656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83583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9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3048</xdr:rowOff>
    </xdr:from>
    <xdr:to>
      <xdr:col>78</xdr:col>
      <xdr:colOff>120650</xdr:colOff>
      <xdr:row>74</xdr:row>
      <xdr:rowOff>104648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114825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59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xdr:rowOff>
    </xdr:from>
    <xdr:to>
      <xdr:col>74</xdr:col>
      <xdr:colOff>31750</xdr:colOff>
      <xdr:row>74</xdr:row>
      <xdr:rowOff>116078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126255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167640</xdr:rowOff>
    </xdr:from>
    <xdr:to>
      <xdr:col>69</xdr:col>
      <xdr:colOff>142875</xdr:colOff>
      <xdr:row>74</xdr:row>
      <xdr:rowOff>97790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107967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93426</xdr:rowOff>
    </xdr:from>
    <xdr:to>
      <xdr:col>29</xdr:col>
      <xdr:colOff>127000</xdr:colOff>
      <xdr:row>17</xdr:row>
      <xdr:rowOff>69096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84251"/>
          <a:ext cx="647700" cy="147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69096</xdr:rowOff>
    </xdr:from>
    <xdr:to>
      <xdr:col>26</xdr:col>
      <xdr:colOff>50800</xdr:colOff>
      <xdr:row>17</xdr:row>
      <xdr:rowOff>168308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31371"/>
          <a:ext cx="698500" cy="99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168308</xdr:rowOff>
    </xdr:from>
    <xdr:to>
      <xdr:col>22</xdr:col>
      <xdr:colOff>114300</xdr:colOff>
      <xdr:row>18</xdr:row>
      <xdr:rowOff>18514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0583"/>
          <a:ext cx="698500" cy="216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18514</xdr:rowOff>
    </xdr:from>
    <xdr:to>
      <xdr:col>18</xdr:col>
      <xdr:colOff>177800</xdr:colOff>
      <xdr:row>18</xdr:row>
      <xdr:rowOff>44178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2239"/>
          <a:ext cx="698500" cy="25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42626</xdr:rowOff>
    </xdr:from>
    <xdr:to>
      <xdr:col>29</xdr:col>
      <xdr:colOff>177800</xdr:colOff>
      <xdr:row>16</xdr:row>
      <xdr:rowOff>144226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33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59153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7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18296</xdr:rowOff>
    </xdr:from>
    <xdr:to>
      <xdr:col>26</xdr:col>
      <xdr:colOff>101600</xdr:colOff>
      <xdr:row>17</xdr:row>
      <xdr:rowOff>119896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0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130073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4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117508</xdr:rowOff>
    </xdr:from>
    <xdr:to>
      <xdr:col>22</xdr:col>
      <xdr:colOff>165100</xdr:colOff>
      <xdr:row>18</xdr:row>
      <xdr:rowOff>47658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9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57835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139164</xdr:rowOff>
    </xdr:from>
    <xdr:to>
      <xdr:col>19</xdr:col>
      <xdr:colOff>38100</xdr:colOff>
      <xdr:row>18</xdr:row>
      <xdr:rowOff>69314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1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79491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164828</xdr:rowOff>
    </xdr:from>
    <xdr:to>
      <xdr:col>15</xdr:col>
      <xdr:colOff>101600</xdr:colOff>
      <xdr:row>18</xdr:row>
      <xdr:rowOff>94978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7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105155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95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183121</xdr:rowOff>
    </xdr:from>
    <xdr:to>
      <xdr:col>29</xdr:col>
      <xdr:colOff>127000</xdr:colOff>
      <xdr:row>35</xdr:row>
      <xdr:rowOff>198453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93471"/>
          <a:ext cx="647700" cy="15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193134</xdr:rowOff>
    </xdr:from>
    <xdr:to>
      <xdr:col>26</xdr:col>
      <xdr:colOff>50800</xdr:colOff>
      <xdr:row>35</xdr:row>
      <xdr:rowOff>198453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03484"/>
          <a:ext cx="698500" cy="5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193134</xdr:rowOff>
    </xdr:from>
    <xdr:to>
      <xdr:col>22</xdr:col>
      <xdr:colOff>114300</xdr:colOff>
      <xdr:row>35</xdr:row>
      <xdr:rowOff>230358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3484"/>
          <a:ext cx="698500" cy="37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230358</xdr:rowOff>
    </xdr:from>
    <xdr:to>
      <xdr:col>18</xdr:col>
      <xdr:colOff>177800</xdr:colOff>
      <xdr:row>35</xdr:row>
      <xdr:rowOff>269494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40708"/>
          <a:ext cx="698500" cy="39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132321</xdr:rowOff>
    </xdr:from>
    <xdr:to>
      <xdr:col>29</xdr:col>
      <xdr:colOff>177800</xdr:colOff>
      <xdr:row>35</xdr:row>
      <xdr:rowOff>233921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42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320298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8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147653</xdr:rowOff>
    </xdr:from>
    <xdr:to>
      <xdr:col>26</xdr:col>
      <xdr:colOff>101600</xdr:colOff>
      <xdr:row>35</xdr:row>
      <xdr:rowOff>249253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58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259430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26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142334</xdr:rowOff>
    </xdr:from>
    <xdr:to>
      <xdr:col>22</xdr:col>
      <xdr:colOff>165100</xdr:colOff>
      <xdr:row>35</xdr:row>
      <xdr:rowOff>243934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254111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2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179558</xdr:rowOff>
    </xdr:from>
    <xdr:to>
      <xdr:col>19</xdr:col>
      <xdr:colOff>38100</xdr:colOff>
      <xdr:row>35</xdr:row>
      <xdr:rowOff>281158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9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291335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5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218694</xdr:rowOff>
    </xdr:from>
    <xdr:to>
      <xdr:col>15</xdr:col>
      <xdr:colOff>101600</xdr:colOff>
      <xdr:row>35</xdr:row>
      <xdr:rowOff>320294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29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330471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97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17109</xdr:rowOff>
    </xdr:from>
    <xdr:to>
      <xdr:col>24</xdr:col>
      <xdr:colOff>63500</xdr:colOff>
      <xdr:row>36</xdr:row>
      <xdr:rowOff>156837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89309"/>
          <a:ext cx="838200" cy="13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156837</xdr:rowOff>
    </xdr:from>
    <xdr:to>
      <xdr:col>19</xdr:col>
      <xdr:colOff>177800</xdr:colOff>
      <xdr:row>37</xdr:row>
      <xdr:rowOff>69870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29037"/>
          <a:ext cx="889000" cy="8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69870</xdr:rowOff>
    </xdr:from>
    <xdr:to>
      <xdr:col>15</xdr:col>
      <xdr:colOff>50800</xdr:colOff>
      <xdr:row>37</xdr:row>
      <xdr:rowOff>81613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13520"/>
          <a:ext cx="889000" cy="1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81613</xdr:rowOff>
    </xdr:from>
    <xdr:to>
      <xdr:col>10</xdr:col>
      <xdr:colOff>114300</xdr:colOff>
      <xdr:row>37</xdr:row>
      <xdr:rowOff>116238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25263"/>
          <a:ext cx="889000" cy="3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137759</xdr:rowOff>
    </xdr:from>
    <xdr:to>
      <xdr:col>24</xdr:col>
      <xdr:colOff>114300</xdr:colOff>
      <xdr:row>36</xdr:row>
      <xdr:rowOff>67909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3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160636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106037</xdr:rowOff>
    </xdr:from>
    <xdr:to>
      <xdr:col>20</xdr:col>
      <xdr:colOff>38100</xdr:colOff>
      <xdr:row>37</xdr:row>
      <xdr:rowOff>36187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52714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5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19070</xdr:rowOff>
    </xdr:from>
    <xdr:to>
      <xdr:col>15</xdr:col>
      <xdr:colOff>101600</xdr:colOff>
      <xdr:row>37</xdr:row>
      <xdr:rowOff>120670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6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137197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3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30813</xdr:rowOff>
    </xdr:from>
    <xdr:to>
      <xdr:col>10</xdr:col>
      <xdr:colOff>165100</xdr:colOff>
      <xdr:row>37</xdr:row>
      <xdr:rowOff>132413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7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148940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4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65438</xdr:rowOff>
    </xdr:from>
    <xdr:to>
      <xdr:col>6</xdr:col>
      <xdr:colOff>38100</xdr:colOff>
      <xdr:row>37</xdr:row>
      <xdr:rowOff>167038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12115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84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99892</xdr:rowOff>
    </xdr:from>
    <xdr:to>
      <xdr:col>24</xdr:col>
      <xdr:colOff>63500</xdr:colOff>
      <xdr:row>58</xdr:row>
      <xdr:rowOff>113254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43992"/>
          <a:ext cx="8382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109939</xdr:rowOff>
    </xdr:from>
    <xdr:to>
      <xdr:col>19</xdr:col>
      <xdr:colOff>177800</xdr:colOff>
      <xdr:row>58</xdr:row>
      <xdr:rowOff>113254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4039"/>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106206</xdr:rowOff>
    </xdr:from>
    <xdr:to>
      <xdr:col>15</xdr:col>
      <xdr:colOff>50800</xdr:colOff>
      <xdr:row>58</xdr:row>
      <xdr:rowOff>109939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50306"/>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106206</xdr:rowOff>
    </xdr:from>
    <xdr:to>
      <xdr:col>10</xdr:col>
      <xdr:colOff>114300</xdr:colOff>
      <xdr:row>58</xdr:row>
      <xdr:rowOff>125840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0306"/>
          <a:ext cx="889000" cy="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49092</xdr:rowOff>
    </xdr:from>
    <xdr:to>
      <xdr:col>24</xdr:col>
      <xdr:colOff>114300</xdr:colOff>
      <xdr:row>58</xdr:row>
      <xdr:rowOff>150692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62454</xdr:rowOff>
    </xdr:from>
    <xdr:to>
      <xdr:col>20</xdr:col>
      <xdr:colOff>38100</xdr:colOff>
      <xdr:row>58</xdr:row>
      <xdr:rowOff>164054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155181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59139</xdr:rowOff>
    </xdr:from>
    <xdr:to>
      <xdr:col>15</xdr:col>
      <xdr:colOff>101600</xdr:colOff>
      <xdr:row>58</xdr:row>
      <xdr:rowOff>160739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151866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09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55406</xdr:rowOff>
    </xdr:from>
    <xdr:to>
      <xdr:col>10</xdr:col>
      <xdr:colOff>165100</xdr:colOff>
      <xdr:row>58</xdr:row>
      <xdr:rowOff>157006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2083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75040</xdr:rowOff>
    </xdr:from>
    <xdr:to>
      <xdr:col>6</xdr:col>
      <xdr:colOff>38100</xdr:colOff>
      <xdr:row>59</xdr:row>
      <xdr:rowOff>5190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21717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158153</xdr:rowOff>
    </xdr:from>
    <xdr:to>
      <xdr:col>24</xdr:col>
      <xdr:colOff>63500</xdr:colOff>
      <xdr:row>78</xdr:row>
      <xdr:rowOff>161430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31253"/>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151842</xdr:rowOff>
    </xdr:from>
    <xdr:to>
      <xdr:col>19</xdr:col>
      <xdr:colOff>177800</xdr:colOff>
      <xdr:row>78</xdr:row>
      <xdr:rowOff>161430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24942"/>
          <a:ext cx="889000" cy="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125464</xdr:rowOff>
    </xdr:from>
    <xdr:to>
      <xdr:col>15</xdr:col>
      <xdr:colOff>50800</xdr:colOff>
      <xdr:row>78</xdr:row>
      <xdr:rowOff>151842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98564"/>
          <a:ext cx="889000" cy="2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119850</xdr:rowOff>
    </xdr:from>
    <xdr:to>
      <xdr:col>10</xdr:col>
      <xdr:colOff>114300</xdr:colOff>
      <xdr:row>78</xdr:row>
      <xdr:rowOff>125464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92950"/>
          <a:ext cx="889000" cy="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107353</xdr:rowOff>
    </xdr:from>
    <xdr:to>
      <xdr:col>24</xdr:col>
      <xdr:colOff>114300</xdr:colOff>
      <xdr:row>79</xdr:row>
      <xdr:rowOff>37503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22280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110630</xdr:rowOff>
    </xdr:from>
    <xdr:to>
      <xdr:col>20</xdr:col>
      <xdr:colOff>38100</xdr:colOff>
      <xdr:row>79</xdr:row>
      <xdr:rowOff>40780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31907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101042</xdr:rowOff>
    </xdr:from>
    <xdr:to>
      <xdr:col>15</xdr:col>
      <xdr:colOff>101600</xdr:colOff>
      <xdr:row>79</xdr:row>
      <xdr:rowOff>31192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22319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74664</xdr:rowOff>
    </xdr:from>
    <xdr:to>
      <xdr:col>10</xdr:col>
      <xdr:colOff>165100</xdr:colOff>
      <xdr:row>79</xdr:row>
      <xdr:rowOff>4814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4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167391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69050</xdr:rowOff>
    </xdr:from>
    <xdr:to>
      <xdr:col>6</xdr:col>
      <xdr:colOff>38100</xdr:colOff>
      <xdr:row>78</xdr:row>
      <xdr:rowOff>170650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4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161777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3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38114</xdr:rowOff>
    </xdr:from>
    <xdr:to>
      <xdr:col>24</xdr:col>
      <xdr:colOff>63500</xdr:colOff>
      <xdr:row>96</xdr:row>
      <xdr:rowOff>77946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97314"/>
          <a:ext cx="838200" cy="3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77946</xdr:rowOff>
    </xdr:from>
    <xdr:to>
      <xdr:col>19</xdr:col>
      <xdr:colOff>177800</xdr:colOff>
      <xdr:row>96</xdr:row>
      <xdr:rowOff>145273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37146"/>
          <a:ext cx="889000" cy="6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145273</xdr:rowOff>
    </xdr:from>
    <xdr:to>
      <xdr:col>15</xdr:col>
      <xdr:colOff>50800</xdr:colOff>
      <xdr:row>97</xdr:row>
      <xdr:rowOff>72481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04473"/>
          <a:ext cx="889000" cy="9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66298</xdr:rowOff>
    </xdr:from>
    <xdr:to>
      <xdr:col>10</xdr:col>
      <xdr:colOff>114300</xdr:colOff>
      <xdr:row>97</xdr:row>
      <xdr:rowOff>72481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1130300" y="16696948"/>
          <a:ext cx="889000" cy="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158764</xdr:rowOff>
    </xdr:from>
    <xdr:to>
      <xdr:col>24</xdr:col>
      <xdr:colOff>114300</xdr:colOff>
      <xdr:row>96</xdr:row>
      <xdr:rowOff>88914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4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10191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27146</xdr:rowOff>
    </xdr:from>
    <xdr:to>
      <xdr:col>20</xdr:col>
      <xdr:colOff>38100</xdr:colOff>
      <xdr:row>96</xdr:row>
      <xdr:rowOff>128746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8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145273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2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94473</xdr:rowOff>
    </xdr:from>
    <xdr:to>
      <xdr:col>15</xdr:col>
      <xdr:colOff>101600</xdr:colOff>
      <xdr:row>97</xdr:row>
      <xdr:rowOff>24623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5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41150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2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21681</xdr:rowOff>
    </xdr:from>
    <xdr:to>
      <xdr:col>10</xdr:col>
      <xdr:colOff>165100</xdr:colOff>
      <xdr:row>97</xdr:row>
      <xdr:rowOff>123281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5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114408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4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15498</xdr:rowOff>
    </xdr:from>
    <xdr:to>
      <xdr:col>6</xdr:col>
      <xdr:colOff>38100</xdr:colOff>
      <xdr:row>97</xdr:row>
      <xdr:rowOff>117098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4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133625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42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9695</xdr:rowOff>
    </xdr:from>
    <xdr:to>
      <xdr:col>55</xdr:col>
      <xdr:colOff>0</xdr:colOff>
      <xdr:row>36</xdr:row>
      <xdr:rowOff>42709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10445"/>
          <a:ext cx="838200" cy="20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42709</xdr:rowOff>
    </xdr:from>
    <xdr:to>
      <xdr:col>50</xdr:col>
      <xdr:colOff>114300</xdr:colOff>
      <xdr:row>36</xdr:row>
      <xdr:rowOff>45102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14909"/>
          <a:ext cx="889000" cy="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96281</xdr:rowOff>
    </xdr:from>
    <xdr:to>
      <xdr:col>45</xdr:col>
      <xdr:colOff>177800</xdr:colOff>
      <xdr:row>36</xdr:row>
      <xdr:rowOff>45102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97031"/>
          <a:ext cx="889000" cy="12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33443</xdr:rowOff>
    </xdr:from>
    <xdr:to>
      <xdr:col>41</xdr:col>
      <xdr:colOff>50800</xdr:colOff>
      <xdr:row>35</xdr:row>
      <xdr:rowOff>96281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91293"/>
          <a:ext cx="889000" cy="40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130345</xdr:rowOff>
    </xdr:from>
    <xdr:to>
      <xdr:col>55</xdr:col>
      <xdr:colOff>50800</xdr:colOff>
      <xdr:row>35</xdr:row>
      <xdr:rowOff>60495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153222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163359</xdr:rowOff>
    </xdr:from>
    <xdr:to>
      <xdr:col>50</xdr:col>
      <xdr:colOff>165100</xdr:colOff>
      <xdr:row>36</xdr:row>
      <xdr:rowOff>93509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6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84636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5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165752</xdr:rowOff>
    </xdr:from>
    <xdr:to>
      <xdr:col>46</xdr:col>
      <xdr:colOff>38100</xdr:colOff>
      <xdr:row>36</xdr:row>
      <xdr:rowOff>95902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87029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45481</xdr:rowOff>
    </xdr:from>
    <xdr:to>
      <xdr:col>41</xdr:col>
      <xdr:colOff>101600</xdr:colOff>
      <xdr:row>35</xdr:row>
      <xdr:rowOff>147081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4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163608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2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154093</xdr:rowOff>
    </xdr:from>
    <xdr:to>
      <xdr:col>36</xdr:col>
      <xdr:colOff>165100</xdr:colOff>
      <xdr:row>33</xdr:row>
      <xdr:rowOff>84243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4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100770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41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56276</xdr:rowOff>
    </xdr:from>
    <xdr:to>
      <xdr:col>55</xdr:col>
      <xdr:colOff>0</xdr:colOff>
      <xdr:row>58</xdr:row>
      <xdr:rowOff>145838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00376"/>
          <a:ext cx="838200" cy="8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108578</xdr:rowOff>
    </xdr:from>
    <xdr:to>
      <xdr:col>50</xdr:col>
      <xdr:colOff>114300</xdr:colOff>
      <xdr:row>58</xdr:row>
      <xdr:rowOff>145838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52678"/>
          <a:ext cx="889000" cy="3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108578</xdr:rowOff>
    </xdr:from>
    <xdr:to>
      <xdr:col>45</xdr:col>
      <xdr:colOff>177800</xdr:colOff>
      <xdr:row>58</xdr:row>
      <xdr:rowOff>155745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52678"/>
          <a:ext cx="889000" cy="4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149363</xdr:rowOff>
    </xdr:from>
    <xdr:to>
      <xdr:col>41</xdr:col>
      <xdr:colOff>50800</xdr:colOff>
      <xdr:row>58</xdr:row>
      <xdr:rowOff>155745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93463"/>
          <a:ext cx="889000" cy="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5476</xdr:rowOff>
    </xdr:from>
    <xdr:to>
      <xdr:col>55</xdr:col>
      <xdr:colOff>50800</xdr:colOff>
      <xdr:row>58</xdr:row>
      <xdr:rowOff>107076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4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28353</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01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95038</xdr:rowOff>
    </xdr:from>
    <xdr:to>
      <xdr:col>50</xdr:col>
      <xdr:colOff>165100</xdr:colOff>
      <xdr:row>59</xdr:row>
      <xdr:rowOff>25188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3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16315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3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57778</xdr:rowOff>
    </xdr:from>
    <xdr:to>
      <xdr:col>46</xdr:col>
      <xdr:colOff>38100</xdr:colOff>
      <xdr:row>58</xdr:row>
      <xdr:rowOff>159378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0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4455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77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104945</xdr:rowOff>
    </xdr:from>
    <xdr:to>
      <xdr:col>41</xdr:col>
      <xdr:colOff>101600</xdr:colOff>
      <xdr:row>59</xdr:row>
      <xdr:rowOff>35095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26222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14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98563</xdr:rowOff>
    </xdr:from>
    <xdr:to>
      <xdr:col>36</xdr:col>
      <xdr:colOff>165100</xdr:colOff>
      <xdr:row>59</xdr:row>
      <xdr:rowOff>28713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4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19840</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29832</xdr:rowOff>
    </xdr:from>
    <xdr:to>
      <xdr:col>55</xdr:col>
      <xdr:colOff>0</xdr:colOff>
      <xdr:row>78</xdr:row>
      <xdr:rowOff>25671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31482"/>
          <a:ext cx="838200" cy="16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170847</xdr:rowOff>
    </xdr:from>
    <xdr:to>
      <xdr:col>50</xdr:col>
      <xdr:colOff>114300</xdr:colOff>
      <xdr:row>78</xdr:row>
      <xdr:rowOff>25671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372497"/>
          <a:ext cx="889000" cy="2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170847</xdr:rowOff>
    </xdr:from>
    <xdr:to>
      <xdr:col>45</xdr:col>
      <xdr:colOff>177800</xdr:colOff>
      <xdr:row>78</xdr:row>
      <xdr:rowOff>74828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72497"/>
          <a:ext cx="889000" cy="7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42962</xdr:rowOff>
    </xdr:from>
    <xdr:to>
      <xdr:col>41</xdr:col>
      <xdr:colOff>50800</xdr:colOff>
      <xdr:row>78</xdr:row>
      <xdr:rowOff>74828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16062"/>
          <a:ext cx="889000" cy="3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150482</xdr:rowOff>
    </xdr:from>
    <xdr:to>
      <xdr:col>55</xdr:col>
      <xdr:colOff>50800</xdr:colOff>
      <xdr:row>77</xdr:row>
      <xdr:rowOff>80632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8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1909</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32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146321</xdr:rowOff>
    </xdr:from>
    <xdr:to>
      <xdr:col>50</xdr:col>
      <xdr:colOff>165100</xdr:colOff>
      <xdr:row>78</xdr:row>
      <xdr:rowOff>76471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4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92998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2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120047</xdr:rowOff>
    </xdr:from>
    <xdr:to>
      <xdr:col>46</xdr:col>
      <xdr:colOff>38100</xdr:colOff>
      <xdr:row>78</xdr:row>
      <xdr:rowOff>50197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66724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9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24028</xdr:rowOff>
    </xdr:from>
    <xdr:to>
      <xdr:col>41</xdr:col>
      <xdr:colOff>101600</xdr:colOff>
      <xdr:row>78</xdr:row>
      <xdr:rowOff>125628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142155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7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163612</xdr:rowOff>
    </xdr:from>
    <xdr:to>
      <xdr:col>36</xdr:col>
      <xdr:colOff>165100</xdr:colOff>
      <xdr:row>78</xdr:row>
      <xdr:rowOff>93762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6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110289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14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108502</xdr:rowOff>
    </xdr:from>
    <xdr:to>
      <xdr:col>55</xdr:col>
      <xdr:colOff>0</xdr:colOff>
      <xdr:row>98</xdr:row>
      <xdr:rowOff>120207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0602"/>
          <a:ext cx="8382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107409</xdr:rowOff>
    </xdr:from>
    <xdr:to>
      <xdr:col>50</xdr:col>
      <xdr:colOff>114300</xdr:colOff>
      <xdr:row>98</xdr:row>
      <xdr:rowOff>120207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09509"/>
          <a:ext cx="889000" cy="1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79969</xdr:rowOff>
    </xdr:from>
    <xdr:to>
      <xdr:col>45</xdr:col>
      <xdr:colOff>177800</xdr:colOff>
      <xdr:row>98</xdr:row>
      <xdr:rowOff>107409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82069"/>
          <a:ext cx="889000" cy="2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79969</xdr:rowOff>
    </xdr:from>
    <xdr:to>
      <xdr:col>41</xdr:col>
      <xdr:colOff>50800</xdr:colOff>
      <xdr:row>98</xdr:row>
      <xdr:rowOff>100744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82069"/>
          <a:ext cx="889000" cy="2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57702</xdr:rowOff>
    </xdr:from>
    <xdr:to>
      <xdr:col>55</xdr:col>
      <xdr:colOff>50800</xdr:colOff>
      <xdr:row>98</xdr:row>
      <xdr:rowOff>159302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5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69407</xdr:rowOff>
    </xdr:from>
    <xdr:to>
      <xdr:col>50</xdr:col>
      <xdr:colOff>165100</xdr:colOff>
      <xdr:row>98</xdr:row>
      <xdr:rowOff>171007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162134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56609</xdr:rowOff>
    </xdr:from>
    <xdr:to>
      <xdr:col>46</xdr:col>
      <xdr:colOff>38100</xdr:colOff>
      <xdr:row>98</xdr:row>
      <xdr:rowOff>158209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5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149336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29169</xdr:rowOff>
    </xdr:from>
    <xdr:to>
      <xdr:col>41</xdr:col>
      <xdr:colOff>101600</xdr:colOff>
      <xdr:row>98</xdr:row>
      <xdr:rowOff>130769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3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121896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2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49944</xdr:rowOff>
    </xdr:from>
    <xdr:to>
      <xdr:col>36</xdr:col>
      <xdr:colOff>165100</xdr:colOff>
      <xdr:row>98</xdr:row>
      <xdr:rowOff>151544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5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142671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4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57998</xdr:rowOff>
    </xdr:from>
    <xdr:to>
      <xdr:col>85</xdr:col>
      <xdr:colOff>127000</xdr:colOff>
      <xdr:row>38</xdr:row>
      <xdr:rowOff>93706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73098"/>
          <a:ext cx="838200" cy="3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158079</xdr:rowOff>
    </xdr:from>
    <xdr:to>
      <xdr:col>81</xdr:col>
      <xdr:colOff>50800</xdr:colOff>
      <xdr:row>38</xdr:row>
      <xdr:rowOff>57998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01729"/>
          <a:ext cx="889000" cy="7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135850</xdr:rowOff>
    </xdr:from>
    <xdr:to>
      <xdr:col>76</xdr:col>
      <xdr:colOff>114300</xdr:colOff>
      <xdr:row>37</xdr:row>
      <xdr:rowOff>158079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79500"/>
          <a:ext cx="889000" cy="2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135850</xdr:rowOff>
    </xdr:from>
    <xdr:to>
      <xdr:col>71</xdr:col>
      <xdr:colOff>177800</xdr:colOff>
      <xdr:row>38</xdr:row>
      <xdr:rowOff>84169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79500"/>
          <a:ext cx="889000" cy="11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42906</xdr:rowOff>
    </xdr:from>
    <xdr:to>
      <xdr:col>85</xdr:col>
      <xdr:colOff>177800</xdr:colOff>
      <xdr:row>38</xdr:row>
      <xdr:rowOff>144506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5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129283</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7198</xdr:rowOff>
    </xdr:from>
    <xdr:to>
      <xdr:col>81</xdr:col>
      <xdr:colOff>101600</xdr:colOff>
      <xdr:row>38</xdr:row>
      <xdr:rowOff>108798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2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99925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1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107279</xdr:rowOff>
    </xdr:from>
    <xdr:to>
      <xdr:col>76</xdr:col>
      <xdr:colOff>165100</xdr:colOff>
      <xdr:row>38</xdr:row>
      <xdr:rowOff>37429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5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53956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2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85050</xdr:rowOff>
    </xdr:from>
    <xdr:to>
      <xdr:col>72</xdr:col>
      <xdr:colOff>38100</xdr:colOff>
      <xdr:row>38</xdr:row>
      <xdr:rowOff>15201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287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31727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0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33369</xdr:rowOff>
    </xdr:from>
    <xdr:to>
      <xdr:col>67</xdr:col>
      <xdr:colOff>101600</xdr:colOff>
      <xdr:row>38</xdr:row>
      <xdr:rowOff>134969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4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126096</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4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38693</xdr:rowOff>
    </xdr:from>
    <xdr:to>
      <xdr:col>85</xdr:col>
      <xdr:colOff>127000</xdr:colOff>
      <xdr:row>75</xdr:row>
      <xdr:rowOff>46094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897443"/>
          <a:ext cx="838200" cy="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22216</xdr:rowOff>
    </xdr:from>
    <xdr:to>
      <xdr:col>81</xdr:col>
      <xdr:colOff>50800</xdr:colOff>
      <xdr:row>75</xdr:row>
      <xdr:rowOff>38693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880966"/>
          <a:ext cx="889000" cy="1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22216</xdr:rowOff>
    </xdr:from>
    <xdr:to>
      <xdr:col>76</xdr:col>
      <xdr:colOff>114300</xdr:colOff>
      <xdr:row>75</xdr:row>
      <xdr:rowOff>49266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80966"/>
          <a:ext cx="889000" cy="2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49266</xdr:rowOff>
    </xdr:from>
    <xdr:to>
      <xdr:col>71</xdr:col>
      <xdr:colOff>177800</xdr:colOff>
      <xdr:row>75</xdr:row>
      <xdr:rowOff>59890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08016"/>
          <a:ext cx="889000" cy="1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166744</xdr:rowOff>
    </xdr:from>
    <xdr:to>
      <xdr:col>85</xdr:col>
      <xdr:colOff>177800</xdr:colOff>
      <xdr:row>75</xdr:row>
      <xdr:rowOff>96894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5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18171</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70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159343</xdr:rowOff>
    </xdr:from>
    <xdr:to>
      <xdr:col>81</xdr:col>
      <xdr:colOff>101600</xdr:colOff>
      <xdr:row>75</xdr:row>
      <xdr:rowOff>89493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4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106020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6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142866</xdr:rowOff>
    </xdr:from>
    <xdr:to>
      <xdr:col>76</xdr:col>
      <xdr:colOff>165100</xdr:colOff>
      <xdr:row>75</xdr:row>
      <xdr:rowOff>73016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3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89543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60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169916</xdr:rowOff>
    </xdr:from>
    <xdr:to>
      <xdr:col>72</xdr:col>
      <xdr:colOff>38100</xdr:colOff>
      <xdr:row>75</xdr:row>
      <xdr:rowOff>100066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5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116593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3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9090</xdr:rowOff>
    </xdr:from>
    <xdr:to>
      <xdr:col>67</xdr:col>
      <xdr:colOff>101600</xdr:colOff>
      <xdr:row>75</xdr:row>
      <xdr:rowOff>110690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127217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4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18986</xdr:rowOff>
    </xdr:from>
    <xdr:to>
      <xdr:col>85</xdr:col>
      <xdr:colOff>127000</xdr:colOff>
      <xdr:row>99</xdr:row>
      <xdr:rowOff>70941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92536"/>
          <a:ext cx="838200" cy="5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18986</xdr:rowOff>
    </xdr:from>
    <xdr:to>
      <xdr:col>81</xdr:col>
      <xdr:colOff>50800</xdr:colOff>
      <xdr:row>99</xdr:row>
      <xdr:rowOff>48811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92536"/>
          <a:ext cx="889000" cy="2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34396</xdr:rowOff>
    </xdr:from>
    <xdr:to>
      <xdr:col>76</xdr:col>
      <xdr:colOff>114300</xdr:colOff>
      <xdr:row>99</xdr:row>
      <xdr:rowOff>48811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07946"/>
          <a:ext cx="889000" cy="1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34396</xdr:rowOff>
    </xdr:from>
    <xdr:to>
      <xdr:col>71</xdr:col>
      <xdr:colOff>177800</xdr:colOff>
      <xdr:row>99</xdr:row>
      <xdr:rowOff>66225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07946"/>
          <a:ext cx="889000" cy="3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20141</xdr:rowOff>
    </xdr:from>
    <xdr:to>
      <xdr:col>85</xdr:col>
      <xdr:colOff>177800</xdr:colOff>
      <xdr:row>99</xdr:row>
      <xdr:rowOff>121741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9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139636</xdr:rowOff>
    </xdr:from>
    <xdr:to>
      <xdr:col>81</xdr:col>
      <xdr:colOff>101600</xdr:colOff>
      <xdr:row>99</xdr:row>
      <xdr:rowOff>69786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86313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71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169461</xdr:rowOff>
    </xdr:from>
    <xdr:to>
      <xdr:col>76</xdr:col>
      <xdr:colOff>165100</xdr:colOff>
      <xdr:row>99</xdr:row>
      <xdr:rowOff>99611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7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90738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155046</xdr:rowOff>
    </xdr:from>
    <xdr:to>
      <xdr:col>72</xdr:col>
      <xdr:colOff>38100</xdr:colOff>
      <xdr:row>99</xdr:row>
      <xdr:rowOff>85196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76323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4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15425</xdr:rowOff>
    </xdr:from>
    <xdr:to>
      <xdr:col>67</xdr:col>
      <xdr:colOff>101600</xdr:colOff>
      <xdr:row>99</xdr:row>
      <xdr:rowOff>117025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108152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8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79659</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66209"/>
          <a:ext cx="838200" cy="1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28859</xdr:rowOff>
    </xdr:from>
    <xdr:to>
      <xdr:col>116</xdr:col>
      <xdr:colOff>114300</xdr:colOff>
      <xdr:row>39</xdr:row>
      <xdr:rowOff>130459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1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115236</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3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156216</xdr:rowOff>
    </xdr:from>
    <xdr:to>
      <xdr:col>116</xdr:col>
      <xdr:colOff>63500</xdr:colOff>
      <xdr:row>58</xdr:row>
      <xdr:rowOff>159417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00316"/>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159417</xdr:rowOff>
    </xdr:from>
    <xdr:to>
      <xdr:col>111</xdr:col>
      <xdr:colOff>177800</xdr:colOff>
      <xdr:row>58</xdr:row>
      <xdr:rowOff>161989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03517"/>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161989</xdr:rowOff>
    </xdr:from>
    <xdr:to>
      <xdr:col>107</xdr:col>
      <xdr:colOff>50800</xdr:colOff>
      <xdr:row>58</xdr:row>
      <xdr:rowOff>163493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06089"/>
          <a:ext cx="889000" cy="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163417</xdr:rowOff>
    </xdr:from>
    <xdr:to>
      <xdr:col>102</xdr:col>
      <xdr:colOff>114300</xdr:colOff>
      <xdr:row>58</xdr:row>
      <xdr:rowOff>163493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0751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105416</xdr:rowOff>
    </xdr:from>
    <xdr:to>
      <xdr:col>116</xdr:col>
      <xdr:colOff>114300</xdr:colOff>
      <xdr:row>59</xdr:row>
      <xdr:rowOff>35566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64793</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108617</xdr:rowOff>
    </xdr:from>
    <xdr:to>
      <xdr:col>112</xdr:col>
      <xdr:colOff>38100</xdr:colOff>
      <xdr:row>59</xdr:row>
      <xdr:rowOff>38767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55294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111189</xdr:rowOff>
    </xdr:from>
    <xdr:to>
      <xdr:col>107</xdr:col>
      <xdr:colOff>101600</xdr:colOff>
      <xdr:row>59</xdr:row>
      <xdr:rowOff>41339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32466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4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112693</xdr:rowOff>
    </xdr:from>
    <xdr:to>
      <xdr:col>102</xdr:col>
      <xdr:colOff>165100</xdr:colOff>
      <xdr:row>59</xdr:row>
      <xdr:rowOff>42843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33970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4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112617</xdr:rowOff>
    </xdr:from>
    <xdr:to>
      <xdr:col>98</xdr:col>
      <xdr:colOff>38100</xdr:colOff>
      <xdr:row>59</xdr:row>
      <xdr:rowOff>42767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5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33894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4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31556</xdr:rowOff>
    </xdr:from>
    <xdr:to>
      <xdr:col>116</xdr:col>
      <xdr:colOff>63500</xdr:colOff>
      <xdr:row>75</xdr:row>
      <xdr:rowOff>60180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204506"/>
          <a:ext cx="838200" cy="71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31556</xdr:rowOff>
    </xdr:from>
    <xdr:to>
      <xdr:col>111</xdr:col>
      <xdr:colOff>177800</xdr:colOff>
      <xdr:row>71</xdr:row>
      <xdr:rowOff>61796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204506"/>
          <a:ext cx="8890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61796</xdr:rowOff>
    </xdr:from>
    <xdr:to>
      <xdr:col>107</xdr:col>
      <xdr:colOff>50800</xdr:colOff>
      <xdr:row>72</xdr:row>
      <xdr:rowOff>96364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234746"/>
          <a:ext cx="889000" cy="20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96364</xdr:rowOff>
    </xdr:from>
    <xdr:to>
      <xdr:col>102</xdr:col>
      <xdr:colOff>114300</xdr:colOff>
      <xdr:row>73</xdr:row>
      <xdr:rowOff>20779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440764"/>
          <a:ext cx="889000" cy="9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9380</xdr:rowOff>
    </xdr:from>
    <xdr:to>
      <xdr:col>116</xdr:col>
      <xdr:colOff>114300</xdr:colOff>
      <xdr:row>75</xdr:row>
      <xdr:rowOff>110980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6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32257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1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152206</xdr:rowOff>
    </xdr:from>
    <xdr:to>
      <xdr:col>112</xdr:col>
      <xdr:colOff>38100</xdr:colOff>
      <xdr:row>71</xdr:row>
      <xdr:rowOff>82356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1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98883</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23795" y="11928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10996</xdr:rowOff>
    </xdr:from>
    <xdr:to>
      <xdr:col>107</xdr:col>
      <xdr:colOff>101600</xdr:colOff>
      <xdr:row>71</xdr:row>
      <xdr:rowOff>112596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18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129123</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34795" y="1195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45564</xdr:rowOff>
    </xdr:from>
    <xdr:to>
      <xdr:col>102</xdr:col>
      <xdr:colOff>165100</xdr:colOff>
      <xdr:row>72</xdr:row>
      <xdr:rowOff>147164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3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163691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16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141429</xdr:rowOff>
    </xdr:from>
    <xdr:to>
      <xdr:col>98</xdr:col>
      <xdr:colOff>38100</xdr:colOff>
      <xdr:row>73</xdr:row>
      <xdr:rowOff>71579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48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88106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6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のうち新規整備の数字は類似団体より高くなっており、要因は令和７年度に開庁する新庁舎建設事業に係るもの、令和９年度完成予定の学校建設に係るものである。このため、学校建設が終了する令和９年度までこの傾向が続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繰出金については、令和６年度から簡易水道事業が公営企業会計へ移行したため、繰出金の額が大幅に減少している。繰出金が減少したことに伴い、補助費等、投資及び出資金が増額となっている。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ついては、庁舎建設、学校建設のための目的基金に積み立てをしているため昨年度まで増加してきていたが、令和６年度より庁舎建設係る基金の取崩し開始したため、積立金の額は減少している。次年度以降も基金繰入が増加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164084</xdr:rowOff>
    </xdr:from>
    <xdr:to>
      <xdr:col>24</xdr:col>
      <xdr:colOff>63500</xdr:colOff>
      <xdr:row>37</xdr:row>
      <xdr:rowOff>57531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6284"/>
          <a:ext cx="838200"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57531</xdr:rowOff>
    </xdr:from>
    <xdr:to>
      <xdr:col>19</xdr:col>
      <xdr:colOff>177800</xdr:colOff>
      <xdr:row>37</xdr:row>
      <xdr:rowOff>109347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01181"/>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109347</xdr:rowOff>
    </xdr:from>
    <xdr:to>
      <xdr:col>15</xdr:col>
      <xdr:colOff>50800</xdr:colOff>
      <xdr:row>38</xdr:row>
      <xdr:rowOff>67691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52997"/>
          <a:ext cx="889000" cy="1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67691</xdr:rowOff>
    </xdr:from>
    <xdr:to>
      <xdr:col>10</xdr:col>
      <xdr:colOff>114300</xdr:colOff>
      <xdr:row>38</xdr:row>
      <xdr:rowOff>72390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82791"/>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113284</xdr:rowOff>
    </xdr:from>
    <xdr:to>
      <xdr:col>24</xdr:col>
      <xdr:colOff>114300</xdr:colOff>
      <xdr:row>37</xdr:row>
      <xdr:rowOff>43434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91711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6731</xdr:rowOff>
    </xdr:from>
    <xdr:to>
      <xdr:col>20</xdr:col>
      <xdr:colOff>38100</xdr:colOff>
      <xdr:row>37</xdr:row>
      <xdr:rowOff>108331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99458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58547</xdr:rowOff>
    </xdr:from>
    <xdr:to>
      <xdr:col>15</xdr:col>
      <xdr:colOff>101600</xdr:colOff>
      <xdr:row>37</xdr:row>
      <xdr:rowOff>160147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0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151274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9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16891</xdr:rowOff>
    </xdr:from>
    <xdr:to>
      <xdr:col>10</xdr:col>
      <xdr:colOff>165100</xdr:colOff>
      <xdr:row>38</xdr:row>
      <xdr:rowOff>118491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3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109618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2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21590</xdr:rowOff>
    </xdr:from>
    <xdr:to>
      <xdr:col>6</xdr:col>
      <xdr:colOff>38100</xdr:colOff>
      <xdr:row>38</xdr:row>
      <xdr:rowOff>123190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114317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46317</xdr:rowOff>
    </xdr:from>
    <xdr:to>
      <xdr:col>24</xdr:col>
      <xdr:colOff>63500</xdr:colOff>
      <xdr:row>58</xdr:row>
      <xdr:rowOff>56900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90417"/>
          <a:ext cx="838200" cy="1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56429</xdr:rowOff>
    </xdr:from>
    <xdr:to>
      <xdr:col>19</xdr:col>
      <xdr:colOff>177800</xdr:colOff>
      <xdr:row>58</xdr:row>
      <xdr:rowOff>56900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00529"/>
          <a:ext cx="889000" cy="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56429</xdr:rowOff>
    </xdr:from>
    <xdr:to>
      <xdr:col>15</xdr:col>
      <xdr:colOff>50800</xdr:colOff>
      <xdr:row>58</xdr:row>
      <xdr:rowOff>68353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00529"/>
          <a:ext cx="889000" cy="1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29985</xdr:rowOff>
    </xdr:from>
    <xdr:to>
      <xdr:col>10</xdr:col>
      <xdr:colOff>114300</xdr:colOff>
      <xdr:row>58</xdr:row>
      <xdr:rowOff>68353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4085"/>
          <a:ext cx="889000" cy="3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166967</xdr:rowOff>
    </xdr:from>
    <xdr:to>
      <xdr:col>24</xdr:col>
      <xdr:colOff>114300</xdr:colOff>
      <xdr:row>58</xdr:row>
      <xdr:rowOff>97117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3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6100</xdr:rowOff>
    </xdr:from>
    <xdr:to>
      <xdr:col>20</xdr:col>
      <xdr:colOff>38100</xdr:colOff>
      <xdr:row>58</xdr:row>
      <xdr:rowOff>107700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98827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5629</xdr:rowOff>
    </xdr:from>
    <xdr:to>
      <xdr:col>15</xdr:col>
      <xdr:colOff>101600</xdr:colOff>
      <xdr:row>58</xdr:row>
      <xdr:rowOff>107229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98356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4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17553</xdr:rowOff>
    </xdr:from>
    <xdr:to>
      <xdr:col>10</xdr:col>
      <xdr:colOff>165100</xdr:colOff>
      <xdr:row>58</xdr:row>
      <xdr:rowOff>119153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110280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150635</xdr:rowOff>
    </xdr:from>
    <xdr:to>
      <xdr:col>6</xdr:col>
      <xdr:colOff>38100</xdr:colOff>
      <xdr:row>58</xdr:row>
      <xdr:rowOff>80785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2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71912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6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108192</xdr:rowOff>
    </xdr:from>
    <xdr:to>
      <xdr:col>24</xdr:col>
      <xdr:colOff>63500</xdr:colOff>
      <xdr:row>77</xdr:row>
      <xdr:rowOff>66411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8392"/>
          <a:ext cx="838200" cy="12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66411</xdr:rowOff>
    </xdr:from>
    <xdr:to>
      <xdr:col>19</xdr:col>
      <xdr:colOff>177800</xdr:colOff>
      <xdr:row>77</xdr:row>
      <xdr:rowOff>147701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68061"/>
          <a:ext cx="889000" cy="8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94438</xdr:rowOff>
    </xdr:from>
    <xdr:to>
      <xdr:col>15</xdr:col>
      <xdr:colOff>50800</xdr:colOff>
      <xdr:row>77</xdr:row>
      <xdr:rowOff>147701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96088"/>
          <a:ext cx="889000" cy="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94438</xdr:rowOff>
    </xdr:from>
    <xdr:to>
      <xdr:col>10</xdr:col>
      <xdr:colOff>114300</xdr:colOff>
      <xdr:row>78</xdr:row>
      <xdr:rowOff>137055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96088"/>
          <a:ext cx="889000" cy="21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57392</xdr:rowOff>
    </xdr:from>
    <xdr:to>
      <xdr:col>24</xdr:col>
      <xdr:colOff>114300</xdr:colOff>
      <xdr:row>76</xdr:row>
      <xdr:rowOff>158992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80268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3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15611</xdr:rowOff>
    </xdr:from>
    <xdr:to>
      <xdr:col>20</xdr:col>
      <xdr:colOff>38100</xdr:colOff>
      <xdr:row>77</xdr:row>
      <xdr:rowOff>117211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133738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9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96901</xdr:rowOff>
    </xdr:from>
    <xdr:to>
      <xdr:col>15</xdr:col>
      <xdr:colOff>101600</xdr:colOff>
      <xdr:row>78</xdr:row>
      <xdr:rowOff>27051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9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18178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43638</xdr:rowOff>
    </xdr:from>
    <xdr:to>
      <xdr:col>10</xdr:col>
      <xdr:colOff>165100</xdr:colOff>
      <xdr:row>77</xdr:row>
      <xdr:rowOff>145238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4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161765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2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86255</xdr:rowOff>
    </xdr:from>
    <xdr:to>
      <xdr:col>6</xdr:col>
      <xdr:colOff>38100</xdr:colOff>
      <xdr:row>79</xdr:row>
      <xdr:rowOff>16405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5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7532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5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72332</xdr:rowOff>
    </xdr:from>
    <xdr:to>
      <xdr:col>24</xdr:col>
      <xdr:colOff>63500</xdr:colOff>
      <xdr:row>96</xdr:row>
      <xdr:rowOff>72954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531532"/>
          <a:ext cx="8382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58314</xdr:rowOff>
    </xdr:from>
    <xdr:to>
      <xdr:col>19</xdr:col>
      <xdr:colOff>177800</xdr:colOff>
      <xdr:row>96</xdr:row>
      <xdr:rowOff>72954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517514"/>
          <a:ext cx="889000" cy="1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58314</xdr:rowOff>
    </xdr:from>
    <xdr:to>
      <xdr:col>15</xdr:col>
      <xdr:colOff>50800</xdr:colOff>
      <xdr:row>96</xdr:row>
      <xdr:rowOff>97058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17514"/>
          <a:ext cx="889000" cy="3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97058</xdr:rowOff>
    </xdr:from>
    <xdr:to>
      <xdr:col>10</xdr:col>
      <xdr:colOff>114300</xdr:colOff>
      <xdr:row>97</xdr:row>
      <xdr:rowOff>2467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56258"/>
          <a:ext cx="889000" cy="7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21532</xdr:rowOff>
    </xdr:from>
    <xdr:to>
      <xdr:col>24</xdr:col>
      <xdr:colOff>114300</xdr:colOff>
      <xdr:row>96</xdr:row>
      <xdr:rowOff>123132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8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44409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3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22154</xdr:rowOff>
    </xdr:from>
    <xdr:to>
      <xdr:col>20</xdr:col>
      <xdr:colOff>38100</xdr:colOff>
      <xdr:row>96</xdr:row>
      <xdr:rowOff>123754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8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140281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5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7514</xdr:rowOff>
    </xdr:from>
    <xdr:to>
      <xdr:col>15</xdr:col>
      <xdr:colOff>101600</xdr:colOff>
      <xdr:row>96</xdr:row>
      <xdr:rowOff>109114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125641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4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46258</xdr:rowOff>
    </xdr:from>
    <xdr:to>
      <xdr:col>10</xdr:col>
      <xdr:colOff>165100</xdr:colOff>
      <xdr:row>96</xdr:row>
      <xdr:rowOff>147858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0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164385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8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123117</xdr:rowOff>
    </xdr:from>
    <xdr:to>
      <xdr:col>6</xdr:col>
      <xdr:colOff>38100</xdr:colOff>
      <xdr:row>97</xdr:row>
      <xdr:rowOff>53267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8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44394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67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159893</xdr:rowOff>
    </xdr:from>
    <xdr:to>
      <xdr:col>55</xdr:col>
      <xdr:colOff>0</xdr:colOff>
      <xdr:row>38</xdr:row>
      <xdr:rowOff>161798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7499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161798</xdr:rowOff>
    </xdr:from>
    <xdr:to>
      <xdr:col>50</xdr:col>
      <xdr:colOff>114300</xdr:colOff>
      <xdr:row>38</xdr:row>
      <xdr:rowOff>163703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7689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163703</xdr:rowOff>
    </xdr:from>
    <xdr:to>
      <xdr:col>45</xdr:col>
      <xdr:colOff>177800</xdr:colOff>
      <xdr:row>38</xdr:row>
      <xdr:rowOff>165227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7880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165227</xdr:rowOff>
    </xdr:from>
    <xdr:to>
      <xdr:col>41</xdr:col>
      <xdr:colOff>50800</xdr:colOff>
      <xdr:row>38</xdr:row>
      <xdr:rowOff>167132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8032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109093</xdr:rowOff>
    </xdr:from>
    <xdr:to>
      <xdr:col>55</xdr:col>
      <xdr:colOff>50800</xdr:colOff>
      <xdr:row>39</xdr:row>
      <xdr:rowOff>39243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24020</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9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110998</xdr:rowOff>
    </xdr:from>
    <xdr:to>
      <xdr:col>50</xdr:col>
      <xdr:colOff>165100</xdr:colOff>
      <xdr:row>39</xdr:row>
      <xdr:rowOff>41148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32275</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71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112903</xdr:rowOff>
    </xdr:from>
    <xdr:to>
      <xdr:col>46</xdr:col>
      <xdr:colOff>38100</xdr:colOff>
      <xdr:row>39</xdr:row>
      <xdr:rowOff>43053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2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34180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72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114427</xdr:rowOff>
    </xdr:from>
    <xdr:to>
      <xdr:col>41</xdr:col>
      <xdr:colOff>101600</xdr:colOff>
      <xdr:row>39</xdr:row>
      <xdr:rowOff>44577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35704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72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116332</xdr:rowOff>
    </xdr:from>
    <xdr:to>
      <xdr:col>36</xdr:col>
      <xdr:colOff>165100</xdr:colOff>
      <xdr:row>39</xdr:row>
      <xdr:rowOff>46482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37609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724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89995</xdr:rowOff>
    </xdr:from>
    <xdr:to>
      <xdr:col>55</xdr:col>
      <xdr:colOff>0</xdr:colOff>
      <xdr:row>55</xdr:row>
      <xdr:rowOff>6464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348295"/>
          <a:ext cx="838200" cy="8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6464</xdr:rowOff>
    </xdr:from>
    <xdr:to>
      <xdr:col>50</xdr:col>
      <xdr:colOff>114300</xdr:colOff>
      <xdr:row>55</xdr:row>
      <xdr:rowOff>39733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436214"/>
          <a:ext cx="889000" cy="3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7500</xdr:rowOff>
    </xdr:from>
    <xdr:to>
      <xdr:col>45</xdr:col>
      <xdr:colOff>177800</xdr:colOff>
      <xdr:row>55</xdr:row>
      <xdr:rowOff>39733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437250"/>
          <a:ext cx="8890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7500</xdr:rowOff>
    </xdr:from>
    <xdr:to>
      <xdr:col>41</xdr:col>
      <xdr:colOff>50800</xdr:colOff>
      <xdr:row>55</xdr:row>
      <xdr:rowOff>16515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437250"/>
          <a:ext cx="889000" cy="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39195</xdr:rowOff>
    </xdr:from>
    <xdr:to>
      <xdr:col>55</xdr:col>
      <xdr:colOff>50800</xdr:colOff>
      <xdr:row>54</xdr:row>
      <xdr:rowOff>140795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29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62072</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14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127114</xdr:rowOff>
    </xdr:from>
    <xdr:to>
      <xdr:col>50</xdr:col>
      <xdr:colOff>165100</xdr:colOff>
      <xdr:row>55</xdr:row>
      <xdr:rowOff>57264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38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73791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16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160383</xdr:rowOff>
    </xdr:from>
    <xdr:to>
      <xdr:col>46</xdr:col>
      <xdr:colOff>38100</xdr:colOff>
      <xdr:row>55</xdr:row>
      <xdr:rowOff>90533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41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107060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19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128150</xdr:rowOff>
    </xdr:from>
    <xdr:to>
      <xdr:col>41</xdr:col>
      <xdr:colOff>101600</xdr:colOff>
      <xdr:row>55</xdr:row>
      <xdr:rowOff>58300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3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74827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16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137165</xdr:rowOff>
    </xdr:from>
    <xdr:to>
      <xdr:col>36</xdr:col>
      <xdr:colOff>165100</xdr:colOff>
      <xdr:row>55</xdr:row>
      <xdr:rowOff>67315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3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83842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1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122202</xdr:rowOff>
    </xdr:from>
    <xdr:to>
      <xdr:col>55</xdr:col>
      <xdr:colOff>0</xdr:colOff>
      <xdr:row>78</xdr:row>
      <xdr:rowOff>135069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95302"/>
          <a:ext cx="8382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122202</xdr:rowOff>
    </xdr:from>
    <xdr:to>
      <xdr:col>50</xdr:col>
      <xdr:colOff>114300</xdr:colOff>
      <xdr:row>78</xdr:row>
      <xdr:rowOff>146686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95302"/>
          <a:ext cx="889000" cy="2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88536</xdr:rowOff>
    </xdr:from>
    <xdr:to>
      <xdr:col>45</xdr:col>
      <xdr:colOff>177800</xdr:colOff>
      <xdr:row>78</xdr:row>
      <xdr:rowOff>146686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61636"/>
          <a:ext cx="889000" cy="5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23254</xdr:rowOff>
    </xdr:from>
    <xdr:to>
      <xdr:col>41</xdr:col>
      <xdr:colOff>50800</xdr:colOff>
      <xdr:row>78</xdr:row>
      <xdr:rowOff>88536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96354"/>
          <a:ext cx="889000" cy="6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84269</xdr:rowOff>
    </xdr:from>
    <xdr:to>
      <xdr:col>55</xdr:col>
      <xdr:colOff>50800</xdr:colOff>
      <xdr:row>79</xdr:row>
      <xdr:rowOff>14419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5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107146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0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71402</xdr:rowOff>
    </xdr:from>
    <xdr:to>
      <xdr:col>50</xdr:col>
      <xdr:colOff>165100</xdr:colOff>
      <xdr:row>79</xdr:row>
      <xdr:rowOff>1552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4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18079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1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95886</xdr:rowOff>
    </xdr:from>
    <xdr:to>
      <xdr:col>46</xdr:col>
      <xdr:colOff>38100</xdr:colOff>
      <xdr:row>79</xdr:row>
      <xdr:rowOff>26036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42563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4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37736</xdr:rowOff>
    </xdr:from>
    <xdr:to>
      <xdr:col>41</xdr:col>
      <xdr:colOff>101600</xdr:colOff>
      <xdr:row>78</xdr:row>
      <xdr:rowOff>139336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155863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8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143904</xdr:rowOff>
    </xdr:from>
    <xdr:to>
      <xdr:col>36</xdr:col>
      <xdr:colOff>165100</xdr:colOff>
      <xdr:row>78</xdr:row>
      <xdr:rowOff>74054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4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90581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2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140486</xdr:rowOff>
    </xdr:from>
    <xdr:to>
      <xdr:col>55</xdr:col>
      <xdr:colOff>0</xdr:colOff>
      <xdr:row>98</xdr:row>
      <xdr:rowOff>5381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71136"/>
          <a:ext cx="838200" cy="3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133880</xdr:rowOff>
    </xdr:from>
    <xdr:to>
      <xdr:col>50</xdr:col>
      <xdr:colOff>114300</xdr:colOff>
      <xdr:row>98</xdr:row>
      <xdr:rowOff>5381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64530"/>
          <a:ext cx="889000" cy="4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133880</xdr:rowOff>
    </xdr:from>
    <xdr:to>
      <xdr:col>45</xdr:col>
      <xdr:colOff>177800</xdr:colOff>
      <xdr:row>97</xdr:row>
      <xdr:rowOff>160506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64530"/>
          <a:ext cx="889000" cy="2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160506</xdr:rowOff>
    </xdr:from>
    <xdr:to>
      <xdr:col>41</xdr:col>
      <xdr:colOff>50800</xdr:colOff>
      <xdr:row>97</xdr:row>
      <xdr:rowOff>164295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91156"/>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89686</xdr:rowOff>
    </xdr:from>
    <xdr:to>
      <xdr:col>55</xdr:col>
      <xdr:colOff>50800</xdr:colOff>
      <xdr:row>98</xdr:row>
      <xdr:rowOff>19836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2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4613</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3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126031</xdr:rowOff>
    </xdr:from>
    <xdr:to>
      <xdr:col>50</xdr:col>
      <xdr:colOff>165100</xdr:colOff>
      <xdr:row>98</xdr:row>
      <xdr:rowOff>56181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5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47308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4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83080</xdr:rowOff>
    </xdr:from>
    <xdr:to>
      <xdr:col>46</xdr:col>
      <xdr:colOff>38100</xdr:colOff>
      <xdr:row>98</xdr:row>
      <xdr:rowOff>13230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4357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109706</xdr:rowOff>
    </xdr:from>
    <xdr:to>
      <xdr:col>41</xdr:col>
      <xdr:colOff>101600</xdr:colOff>
      <xdr:row>98</xdr:row>
      <xdr:rowOff>39856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4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30983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3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113495</xdr:rowOff>
    </xdr:from>
    <xdr:to>
      <xdr:col>36</xdr:col>
      <xdr:colOff>165100</xdr:colOff>
      <xdr:row>98</xdr:row>
      <xdr:rowOff>43645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4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34772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115967</xdr:rowOff>
    </xdr:from>
    <xdr:to>
      <xdr:col>85</xdr:col>
      <xdr:colOff>127000</xdr:colOff>
      <xdr:row>37</xdr:row>
      <xdr:rowOff>137176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459617"/>
          <a:ext cx="838200" cy="2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115967</xdr:rowOff>
    </xdr:from>
    <xdr:to>
      <xdr:col>81</xdr:col>
      <xdr:colOff>50800</xdr:colOff>
      <xdr:row>37</xdr:row>
      <xdr:rowOff>149402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59617"/>
          <a:ext cx="889000" cy="3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135809</xdr:rowOff>
    </xdr:from>
    <xdr:to>
      <xdr:col>76</xdr:col>
      <xdr:colOff>114300</xdr:colOff>
      <xdr:row>37</xdr:row>
      <xdr:rowOff>149402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79459"/>
          <a:ext cx="889000" cy="1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132426</xdr:rowOff>
    </xdr:from>
    <xdr:to>
      <xdr:col>71</xdr:col>
      <xdr:colOff>177800</xdr:colOff>
      <xdr:row>37</xdr:row>
      <xdr:rowOff>135809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76076"/>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86376</xdr:rowOff>
    </xdr:from>
    <xdr:to>
      <xdr:col>85</xdr:col>
      <xdr:colOff>177800</xdr:colOff>
      <xdr:row>38</xdr:row>
      <xdr:rowOff>16526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3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65167</xdr:rowOff>
    </xdr:from>
    <xdr:to>
      <xdr:col>81</xdr:col>
      <xdr:colOff>101600</xdr:colOff>
      <xdr:row>37</xdr:row>
      <xdr:rowOff>166767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0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11844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8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98602</xdr:rowOff>
    </xdr:from>
    <xdr:to>
      <xdr:col>76</xdr:col>
      <xdr:colOff>165100</xdr:colOff>
      <xdr:row>38</xdr:row>
      <xdr:rowOff>28752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45279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1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85009</xdr:rowOff>
    </xdr:from>
    <xdr:to>
      <xdr:col>72</xdr:col>
      <xdr:colOff>38100</xdr:colOff>
      <xdr:row>38</xdr:row>
      <xdr:rowOff>15159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2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31686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0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81626</xdr:rowOff>
    </xdr:from>
    <xdr:to>
      <xdr:col>67</xdr:col>
      <xdr:colOff>101600</xdr:colOff>
      <xdr:row>38</xdr:row>
      <xdr:rowOff>11776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2903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1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57127</xdr:rowOff>
    </xdr:from>
    <xdr:to>
      <xdr:col>85</xdr:col>
      <xdr:colOff>127000</xdr:colOff>
      <xdr:row>57</xdr:row>
      <xdr:rowOff>141767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29777"/>
          <a:ext cx="838200" cy="8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141767</xdr:rowOff>
    </xdr:from>
    <xdr:to>
      <xdr:col>81</xdr:col>
      <xdr:colOff>50800</xdr:colOff>
      <xdr:row>57</xdr:row>
      <xdr:rowOff>144105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14417"/>
          <a:ext cx="889000" cy="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142842</xdr:rowOff>
    </xdr:from>
    <xdr:to>
      <xdr:col>76</xdr:col>
      <xdr:colOff>114300</xdr:colOff>
      <xdr:row>57</xdr:row>
      <xdr:rowOff>144105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15492"/>
          <a:ext cx="889000" cy="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142842</xdr:rowOff>
    </xdr:from>
    <xdr:to>
      <xdr:col>71</xdr:col>
      <xdr:colOff>177800</xdr:colOff>
      <xdr:row>58</xdr:row>
      <xdr:rowOff>508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15492"/>
          <a:ext cx="889000" cy="2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6327</xdr:rowOff>
    </xdr:from>
    <xdr:to>
      <xdr:col>85</xdr:col>
      <xdr:colOff>177800</xdr:colOff>
      <xdr:row>57</xdr:row>
      <xdr:rowOff>107927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7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29204</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3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90967</xdr:rowOff>
    </xdr:from>
    <xdr:to>
      <xdr:col>81</xdr:col>
      <xdr:colOff>101600</xdr:colOff>
      <xdr:row>58</xdr:row>
      <xdr:rowOff>21117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6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12244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93305</xdr:rowOff>
    </xdr:from>
    <xdr:to>
      <xdr:col>76</xdr:col>
      <xdr:colOff>165100</xdr:colOff>
      <xdr:row>58</xdr:row>
      <xdr:rowOff>23455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6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39982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4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92042</xdr:rowOff>
    </xdr:from>
    <xdr:to>
      <xdr:col>72</xdr:col>
      <xdr:colOff>38100</xdr:colOff>
      <xdr:row>58</xdr:row>
      <xdr:rowOff>22192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6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38719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3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121158</xdr:rowOff>
    </xdr:from>
    <xdr:to>
      <xdr:col>67</xdr:col>
      <xdr:colOff>101600</xdr:colOff>
      <xdr:row>58</xdr:row>
      <xdr:rowOff>51308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9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67835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6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57998</xdr:rowOff>
    </xdr:from>
    <xdr:to>
      <xdr:col>85</xdr:col>
      <xdr:colOff>127000</xdr:colOff>
      <xdr:row>78</xdr:row>
      <xdr:rowOff>93706</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31098"/>
          <a:ext cx="838200" cy="3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158079</xdr:rowOff>
    </xdr:from>
    <xdr:to>
      <xdr:col>81</xdr:col>
      <xdr:colOff>50800</xdr:colOff>
      <xdr:row>78</xdr:row>
      <xdr:rowOff>57998</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359729"/>
          <a:ext cx="889000" cy="7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135851</xdr:rowOff>
    </xdr:from>
    <xdr:to>
      <xdr:col>76</xdr:col>
      <xdr:colOff>114300</xdr:colOff>
      <xdr:row>77</xdr:row>
      <xdr:rowOff>158079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337501"/>
          <a:ext cx="889000" cy="2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135851</xdr:rowOff>
    </xdr:from>
    <xdr:to>
      <xdr:col>71</xdr:col>
      <xdr:colOff>177800</xdr:colOff>
      <xdr:row>78</xdr:row>
      <xdr:rowOff>84169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337501"/>
          <a:ext cx="889000" cy="11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42906</xdr:rowOff>
    </xdr:from>
    <xdr:to>
      <xdr:col>85</xdr:col>
      <xdr:colOff>177800</xdr:colOff>
      <xdr:row>78</xdr:row>
      <xdr:rowOff>144506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1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129283</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3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7198</xdr:rowOff>
    </xdr:from>
    <xdr:to>
      <xdr:col>81</xdr:col>
      <xdr:colOff>101600</xdr:colOff>
      <xdr:row>78</xdr:row>
      <xdr:rowOff>108798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99925</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107279</xdr:rowOff>
    </xdr:from>
    <xdr:to>
      <xdr:col>76</xdr:col>
      <xdr:colOff>165100</xdr:colOff>
      <xdr:row>78</xdr:row>
      <xdr:rowOff>37429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30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53956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8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85051</xdr:rowOff>
    </xdr:from>
    <xdr:to>
      <xdr:col>72</xdr:col>
      <xdr:colOff>38100</xdr:colOff>
      <xdr:row>78</xdr:row>
      <xdr:rowOff>15201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28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31728</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06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33369</xdr:rowOff>
    </xdr:from>
    <xdr:to>
      <xdr:col>67</xdr:col>
      <xdr:colOff>101600</xdr:colOff>
      <xdr:row>78</xdr:row>
      <xdr:rowOff>134969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126096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49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38694</xdr:rowOff>
    </xdr:from>
    <xdr:to>
      <xdr:col>85</xdr:col>
      <xdr:colOff>127000</xdr:colOff>
      <xdr:row>95</xdr:row>
      <xdr:rowOff>46093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26444"/>
          <a:ext cx="838200" cy="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22217</xdr:rowOff>
    </xdr:from>
    <xdr:to>
      <xdr:col>81</xdr:col>
      <xdr:colOff>50800</xdr:colOff>
      <xdr:row>95</xdr:row>
      <xdr:rowOff>38694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309967"/>
          <a:ext cx="889000" cy="1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22217</xdr:rowOff>
    </xdr:from>
    <xdr:to>
      <xdr:col>76</xdr:col>
      <xdr:colOff>114300</xdr:colOff>
      <xdr:row>95</xdr:row>
      <xdr:rowOff>49265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09967"/>
          <a:ext cx="889000" cy="2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49265</xdr:rowOff>
    </xdr:from>
    <xdr:to>
      <xdr:col>71</xdr:col>
      <xdr:colOff>177800</xdr:colOff>
      <xdr:row>95</xdr:row>
      <xdr:rowOff>59889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37015"/>
          <a:ext cx="889000" cy="1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166743</xdr:rowOff>
    </xdr:from>
    <xdr:to>
      <xdr:col>85</xdr:col>
      <xdr:colOff>177800</xdr:colOff>
      <xdr:row>95</xdr:row>
      <xdr:rowOff>96893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8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18170</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3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159344</xdr:rowOff>
    </xdr:from>
    <xdr:to>
      <xdr:col>81</xdr:col>
      <xdr:colOff>101600</xdr:colOff>
      <xdr:row>95</xdr:row>
      <xdr:rowOff>89494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7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106021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5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142867</xdr:rowOff>
    </xdr:from>
    <xdr:to>
      <xdr:col>76</xdr:col>
      <xdr:colOff>165100</xdr:colOff>
      <xdr:row>95</xdr:row>
      <xdr:rowOff>73017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5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89544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3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169915</xdr:rowOff>
    </xdr:from>
    <xdr:to>
      <xdr:col>72</xdr:col>
      <xdr:colOff>38100</xdr:colOff>
      <xdr:row>95</xdr:row>
      <xdr:rowOff>100065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116592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6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9089</xdr:rowOff>
    </xdr:from>
    <xdr:to>
      <xdr:col>67</xdr:col>
      <xdr:colOff>101600</xdr:colOff>
      <xdr:row>95</xdr:row>
      <xdr:rowOff>110689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9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127216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7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目的別歳出のうち、類似団体と比較して特に大きいのは、農林水産業費で、町の基幹産業である農林業への積極的な事業展開によるものである。</a:t>
          </a:r>
        </a:p>
        <a:p>
          <a:r>
            <a:rPr kumimoji="1" lang="ja-JP" altLang="en-US" sz="1300">
              <a:latin typeface="ＭＳ Ｐゴシック" panose="020B0600070205080204" pitchFamily="50" charset="-128"/>
              <a:ea typeface="ＭＳ Ｐゴシック" panose="020B0600070205080204" pitchFamily="50" charset="-128"/>
            </a:rPr>
            <a:t>総務費については、令和６年度から庁舎建設工事が開始されたことにより前年に比べ増加している。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また令和６年度に学校建設の実施設計が行われ、次年度以降教育費の増大が予想されるため、必要な事業の見極めや各種の調整を図っていく。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岐阜県白川町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財政調整基金残高は、高度成長期に建築されたインフラの長寿命化対策や公共施設の適正化など、維持修繕事業に充てるため取り崩しを行ったが、標準財政規模の２割にあたる</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億円を目安に財政運営を行っている。</a:t>
          </a:r>
        </a:p>
        <a:p>
          <a:r>
            <a:rPr kumimoji="1" lang="ja-JP" altLang="en-US" sz="1400">
              <a:latin typeface="ＭＳ ゴシック" pitchFamily="49" charset="-128"/>
              <a:ea typeface="ＭＳ ゴシック" pitchFamily="49" charset="-128"/>
            </a:rPr>
            <a:t>自主財源とのバランスも考慮しながら適正な財政運営に努めていく。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岐阜県白川町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連結実質赤字比率については、全会計において黒字であり赤字比率はない。</a:t>
          </a:r>
        </a:p>
        <a:p>
          <a:r>
            <a:rPr kumimoji="1" lang="ja-JP" altLang="en-US" sz="1400">
              <a:latin typeface="ＭＳ ゴシック" pitchFamily="49" charset="-128"/>
              <a:ea typeface="ＭＳ ゴシック" pitchFamily="49" charset="-128"/>
            </a:rPr>
            <a:t>簡易水道事業会計については、施設の老朽化等により維持修繕費が増加傾向にあり今後も増加が予想される。</a:t>
          </a:r>
        </a:p>
        <a:p>
          <a:r>
            <a:rPr kumimoji="1" lang="ja-JP" altLang="en-US" sz="1400">
              <a:latin typeface="ＭＳ ゴシック" pitchFamily="49" charset="-128"/>
              <a:ea typeface="ＭＳ ゴシック" pitchFamily="49" charset="-128"/>
            </a:rPr>
            <a:t>今後、普通交付税等の一般財源の確保が厳しい状況になると予想されるため、引き続き財政の健全化に努める。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岐阜県白川町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元利償還金は、簡易水道改良事業や令和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年度完成の新庁舎、令和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から工事に着手した学校建設などにより、今後上昇する可能性がある。引き続き、後年度に交付税算入のある地方債を活用し、大規模事業等についてはできる範囲で整理・縮小を図るなど、起債依存型の事業実施を見直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岐阜県白川町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公営企業債等繰入見込額の減少、基準財政需要額算入見込額の増加により、全体として比率が減少した。庁舎建設や学校建設に向けて基金積立を行ってきたことから、充当可能基金が増加しているが、令和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年度より庁舎整備基金の取崩しをおこなっており、充当可能基金が減少していくことになる。</a:t>
          </a:r>
        </a:p>
        <a:p>
          <a:r>
            <a:rPr kumimoji="1" lang="ja-JP" altLang="en-US" sz="1400">
              <a:latin typeface="ＭＳ ゴシック" pitchFamily="49" charset="-128"/>
              <a:ea typeface="ＭＳ ゴシック" pitchFamily="49" charset="-128"/>
            </a:rPr>
            <a:t>地方債についても、学校建設、簡易水道施設の改良に伴う公営企業債等が今後増加する可能性があるため、起債依存型の事業実施を見直していく必要がある。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岐阜県白川町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庁舎建設に向けた庁舎整備基金の取り崩しを行ったため減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学校再編による統合事業に向けて財源をさらに確保しつつ、整備時に充当していく。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地域振興基金は今後も必要に応じて取り崩しを行い、寄付目的に応じた施策へ充当していく。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ものは、新庁舎建設に向けた庁舎整備基金と学校教育施設建設を見据えた教育施設整備基金であり、その他としてふるさと応援寄附金を一時的に受け入れる地域振興基金や、農林商工事業に充当される産業振興基金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庁舎整備基金：庁舎建設事業に充てる基金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教育施設整備基金：小中学校等の教育施設整備に充てる基金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地域振興基金：青少年の健全育成対策及び高齢化対策としての教育活動の促進及び福祉活動の促進並びに快適な生活環境の形成等に充てる基金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産業振興基金：農林業など町の基幹産業の振興や事業改善に充てる基金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地域福祉基金：地域の福祉振興のために公共、民間が行う事業に充てる基金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庁舎整備基金を３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５億円取り崩したことによる減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新庁舎整備を見据えて積み立てを行ってきた庁舎整備基金は、事業の着手に伴い取り崩しに転じている。また、学校建設についても令和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年度から工事着手に伴い教育施設整備基金も今後も取り崩すことが見込まれる。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変化なし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庁舎建設、学校建設には目的基金を持っていることから、基本的に年度間の財政調整、災害等の臨時的な支出のための基金として、今後も、標準財政規模の２割を目安として運用していく。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利子分、臨時財政対策債償還分の積立による増加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臨時財政対策償還分について計画的に繰入を行う。庁舎建設、学校建設の事業が終了した段階で、目的基金の残額を減債基金に積み替えを検討したい。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8765DDE-4A0E-480C-A9F0-1BDA30693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24F0DBE-5D31-4A61-A164-B7839BE5B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07E1DB1-D11D-43EF-ADCE-4AA1CA21BA13}"/>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B77B73F-EFA5-4129-927F-5C8605796CE5}"/>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A1C896F-9E20-4DD4-A87A-71B049CD2DB0}"/>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FBDA5FA-5BF4-4639-A91C-9E3B9D3B278A}"/>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9A6D7FF-028B-4CCF-BC8D-4A52C7F0FA13}"/>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B689FBE-529B-41CB-B388-D887F4A23691}"/>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1AC8458-7D18-4582-8AF7-A703D5D209E5}"/>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B4B65D0-43ED-4200-86A4-4D163E03BB92}"/>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B57BE6E-F5AE-4ED4-96FF-A0CB84E03168}"/>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C5CF94E-A395-4D0C-9DB0-90090F79199E}"/>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1260957-66EA-409D-A670-06C94D85BB8E}"/>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71A308D-7629-493D-864D-B8206519F24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3E73A1F-B64E-4034-9419-2CAD4D243E5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194CF8-EF3C-44E1-B0C9-17D2CFC70962}"/>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0710410-BB8C-405B-AB8F-307BE76E84E5}"/>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3ED772A-1F70-40E8-A2D8-EEA6FEECBE16}"/>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DF4E2F3-041E-4C7E-8149-76F7D24FB1B3}"/>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131A434-4C29-4001-B524-EC13A02472C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1C5BD24-9114-4831-A841-7CB41A3E5C96}"/>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38510A4-3EF1-4912-9D6C-EBFC7CB35E12}"/>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02816F-0881-4524-B089-9EACE47FEA9E}"/>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0A135A4-FAFF-4550-A140-6AD3D799EB9C}"/>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5E6DC06-E69B-431B-A7E1-1EC2C36C9B6C}"/>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9119BC5-C492-430F-A3ED-39B202FA401E}"/>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238EAAF-B268-444D-A182-1E48DF0266A3}"/>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F775CE1-D264-4B1D-8601-FCD7AE9A3B98}"/>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EE885D7-5806-4AB5-876E-A28E119248E7}"/>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E3B7F79-F58E-41F8-B035-3A734F81AC7A}"/>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D0DB225-A7E3-4791-A487-831FE5E4FE4F}"/>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61ADF72-D960-4B98-AFB8-BF6B9A9FD035}"/>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4142704-4CC0-4588-B04A-FA600201A70D}"/>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16662DB-49B7-4B5D-BDBA-2C1546F0AA03}"/>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5A025E7-0614-4E73-ADC9-AD0CD5189587}"/>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7D42E04-4936-47A2-8B3F-B4FF366C0EFB}"/>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03C7BDC-78F8-41A3-9C75-5B62B01430D8}"/>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3377879-21FF-4055-BCA8-0E69C4C3322A}"/>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26A32C6-9D9F-41CD-BBDB-055E1B546E15}"/>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228D022-5B96-4481-BB39-0AF995B5FEFC}"/>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425ACAC-B051-45F9-8C66-BE84C0CFDDAB}"/>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97B4E89-0563-4F84-879D-8E3A7ABE51C0}"/>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CD72044-0872-4879-8602-486C2F125BB3}"/>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AFBE787-FC6B-4724-ACDC-2B3B251783CB}"/>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B9AA737-1086-4CBF-AD9A-D9492B732B95}"/>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FAEB375-7418-4740-AC9B-4C62C261BCBD}"/>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6776CAB-CCE8-42AC-97FF-95A1243598C9}"/>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E66D041-AA63-4564-9513-7B238389C74E}"/>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7DBDD82-9D5A-4EF2-8017-9DE30A3E2087}"/>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C7C6FAA-2F84-4F9E-8A06-07A77FE3BE16}"/>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D261228-6DF2-43CB-8EA4-D9DDB224DE7A}"/>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1440928-6F90-4EFD-91F3-D85C1F8340FF}"/>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051F009-D113-4D94-8E02-01BBC2FAA515}"/>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3064E69-6A1A-4984-93EC-C7725AE1613B}"/>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0616BAA-F52B-4E62-99AA-5979F1481926}"/>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08460DE-4FBD-4787-859E-92658646130A}"/>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996EC64-9834-434B-A78E-3C2716508708}"/>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年度以降、有形固定資産減価償却率は上昇傾向を示しており、令和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年度は前年度とほぼ同水準となった。一方で、類似団体内及び岐阜県平均値と比較すると、依然として高い水準にある。本町では、令和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年度に策定した公共施設等総合管理計画に基づき、今後も公共施設の老朽化対策を計画的かつ積極的に推進していく。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0D0952E-0137-41AA-B852-BD455C2B92E2}"/>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492ECA8-410D-4DFB-9AA1-EDE727E3C047}"/>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DB9BC18-B60C-4366-AA84-6A7565FE3C2A}"/>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25022B69-F49C-4F3E-B9FF-7AF068056BF8}"/>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72E3A63D-4271-4FD0-B1B9-5F3827BCF8DF}"/>
            </a:ext>
          </a:extLst>
        </xdr:cNvPr>
        <xdr:cNvSpPr txBox="1"/>
      </xdr:nvSpPr>
      <xdr:spPr>
        <a:xfrm>
          <a:off x="721516" y="56891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AB1ECA4-72FC-4DDF-AAA3-66F6B1E5DC63}"/>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66C350-8AD4-497D-A9A6-4EF1787400B6}"/>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94C5B7F-05BF-467A-B731-5AF535D0B951}"/>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AEB0364-AF52-4061-A25B-BDE355E58631}"/>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263D2B2-0465-4E5E-AFF8-915F1EE11B55}"/>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FE422D7-9065-4630-BAF9-73C0CDE982EC}"/>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3C22795-5221-44C2-8BAF-F3E05BCA05DF}"/>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4D8850D-FBCF-4036-93B7-7181E9C2928D}"/>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ACCB648-CBE4-427A-8307-BAFE1BC59BE9}"/>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416C116D-9EC3-4226-98BA-DE529B977BFF}"/>
            </a:ext>
          </a:extLst>
        </xdr:cNvPr>
        <xdr:cNvCxnSpPr/>
      </xdr:nvCxnSpPr>
      <xdr:spPr>
        <a:xfrm flipV="1">
          <a:off x="4206240" y="446455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53A6A8D2-BAF0-48C6-A2B2-33A8F3D7DA78}"/>
            </a:ext>
          </a:extLst>
        </xdr:cNvPr>
        <xdr:cNvSpPr txBox="1"/>
      </xdr:nvSpPr>
      <xdr:spPr>
        <a:xfrm>
          <a:off x="4258945" y="557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7FBCB6DD-5896-40BF-B014-682913E778D0}"/>
            </a:ext>
          </a:extLst>
        </xdr:cNvPr>
        <xdr:cNvCxnSpPr/>
      </xdr:nvCxnSpPr>
      <xdr:spPr>
        <a:xfrm>
          <a:off x="4119245" y="557352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AD9765D5-6D75-4DE2-850A-A3C9450B4E28}"/>
            </a:ext>
          </a:extLst>
        </xdr:cNvPr>
        <xdr:cNvSpPr txBox="1"/>
      </xdr:nvSpPr>
      <xdr:spPr>
        <a:xfrm>
          <a:off x="4258945" y="4243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9529CE93-2184-461D-9C8F-979F629E6C61}"/>
            </a:ext>
          </a:extLst>
        </xdr:cNvPr>
        <xdr:cNvCxnSpPr/>
      </xdr:nvCxnSpPr>
      <xdr:spPr>
        <a:xfrm>
          <a:off x="4119245" y="44645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DA842899-FEFF-4EFC-86BF-CEB379EFB7E8}"/>
            </a:ext>
          </a:extLst>
        </xdr:cNvPr>
        <xdr:cNvSpPr txBox="1"/>
      </xdr:nvSpPr>
      <xdr:spPr>
        <a:xfrm>
          <a:off x="4258945" y="4912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0B878AB7-30D3-4716-A341-3EDD6BF4D632}"/>
            </a:ext>
          </a:extLst>
        </xdr:cNvPr>
        <xdr:cNvSpPr/>
      </xdr:nvSpPr>
      <xdr:spPr>
        <a:xfrm>
          <a:off x="4157345" y="505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2708A5C2-0D09-4CE8-BA11-279440EBCD71}"/>
            </a:ext>
          </a:extLst>
        </xdr:cNvPr>
        <xdr:cNvSpPr/>
      </xdr:nvSpPr>
      <xdr:spPr>
        <a:xfrm>
          <a:off x="3537585" y="5031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90944EC3-1A59-4424-8C8A-F750A985DD48}"/>
            </a:ext>
          </a:extLst>
        </xdr:cNvPr>
        <xdr:cNvSpPr/>
      </xdr:nvSpPr>
      <xdr:spPr>
        <a:xfrm>
          <a:off x="2867025" y="5033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18A06803-FD8A-4296-AC6A-AFA7242C2FAC}"/>
            </a:ext>
          </a:extLst>
        </xdr:cNvPr>
        <xdr:cNvSpPr/>
      </xdr:nvSpPr>
      <xdr:spPr>
        <a:xfrm>
          <a:off x="2196465" y="5017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6B52CC4A-8B83-41CD-8F79-BF819A9DCA31}"/>
            </a:ext>
          </a:extLst>
        </xdr:cNvPr>
        <xdr:cNvSpPr/>
      </xdr:nvSpPr>
      <xdr:spPr>
        <a:xfrm>
          <a:off x="152590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127F25C-E579-459F-9346-B2CEDD6B7B0B}"/>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BC3D8DA-9E22-40F8-82FA-3CF8AE292559}"/>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968EA9A-3E09-48CA-A74B-9223C1A7819F}"/>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B92A66E-5E06-4CDC-BBC2-EEB4CD32E8B9}"/>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7758A64-7BE6-4EAF-A398-48286295119D}"/>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44196</xdr:rowOff>
    </xdr:from>
    <xdr:to>
      <xdr:col>23</xdr:col>
      <xdr:colOff>136525</xdr:colOff>
      <xdr:row>31</xdr:row>
      <xdr:rowOff>145796</xdr:rowOff>
    </xdr:to>
    <xdr:sp macro="" textlink="">
      <xdr:nvSpPr>
        <xdr:cNvPr id="89" name="楕円 88">
          <a:extLst>
            <a:ext uri="{FF2B5EF4-FFF2-40B4-BE49-F238E27FC236}">
              <a16:creationId xmlns:a16="http://schemas.microsoft.com/office/drawing/2014/main" id="{CB48BBDC-0E0B-4E60-9C3E-F5E7731DA2B9}"/>
            </a:ext>
          </a:extLst>
        </xdr:cNvPr>
        <xdr:cNvSpPr/>
      </xdr:nvSpPr>
      <xdr:spPr>
        <a:xfrm>
          <a:off x="4157345" y="52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22623</xdr:rowOff>
    </xdr:from>
    <xdr:ext cx="405111" cy="259045"/>
    <xdr:sp macro="" textlink="">
      <xdr:nvSpPr>
        <xdr:cNvPr id="90" name="有形固定資産減価償却率該当値テキスト">
          <a:extLst>
            <a:ext uri="{FF2B5EF4-FFF2-40B4-BE49-F238E27FC236}">
              <a16:creationId xmlns:a16="http://schemas.microsoft.com/office/drawing/2014/main" id="{BC3319EF-839F-4A57-9009-BD5BA1EA999C}"/>
            </a:ext>
          </a:extLst>
        </xdr:cNvPr>
        <xdr:cNvSpPr txBox="1"/>
      </xdr:nvSpPr>
      <xdr:spPr>
        <a:xfrm>
          <a:off x="4258945" y="52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44196</xdr:rowOff>
    </xdr:from>
    <xdr:to>
      <xdr:col>19</xdr:col>
      <xdr:colOff>187325</xdr:colOff>
      <xdr:row>31</xdr:row>
      <xdr:rowOff>145796</xdr:rowOff>
    </xdr:to>
    <xdr:sp macro="" textlink="">
      <xdr:nvSpPr>
        <xdr:cNvPr id="91" name="楕円 90">
          <a:extLst>
            <a:ext uri="{FF2B5EF4-FFF2-40B4-BE49-F238E27FC236}">
              <a16:creationId xmlns:a16="http://schemas.microsoft.com/office/drawing/2014/main" id="{7DC717D0-B760-47EE-92FB-CB9D6B18E4A6}"/>
            </a:ext>
          </a:extLst>
        </xdr:cNvPr>
        <xdr:cNvSpPr/>
      </xdr:nvSpPr>
      <xdr:spPr>
        <a:xfrm>
          <a:off x="3537585" y="52410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94996</xdr:rowOff>
    </xdr:from>
    <xdr:to>
      <xdr:col>23</xdr:col>
      <xdr:colOff>85725</xdr:colOff>
      <xdr:row>31</xdr:row>
      <xdr:rowOff>94996</xdr:rowOff>
    </xdr:to>
    <xdr:cxnSp macro="">
      <xdr:nvCxnSpPr>
        <xdr:cNvPr id="92" name="直線コネクタ 91">
          <a:extLst>
            <a:ext uri="{FF2B5EF4-FFF2-40B4-BE49-F238E27FC236}">
              <a16:creationId xmlns:a16="http://schemas.microsoft.com/office/drawing/2014/main" id="{383262C5-F271-4E49-9765-EA322C699522}"/>
            </a:ext>
          </a:extLst>
        </xdr:cNvPr>
        <xdr:cNvCxnSpPr/>
      </xdr:nvCxnSpPr>
      <xdr:spPr>
        <a:xfrm>
          <a:off x="3588385" y="5291836"/>
          <a:ext cx="619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26924</xdr:rowOff>
    </xdr:from>
    <xdr:to>
      <xdr:col>15</xdr:col>
      <xdr:colOff>187325</xdr:colOff>
      <xdr:row>31</xdr:row>
      <xdr:rowOff>128524</xdr:rowOff>
    </xdr:to>
    <xdr:sp macro="" textlink="">
      <xdr:nvSpPr>
        <xdr:cNvPr id="93" name="楕円 92">
          <a:extLst>
            <a:ext uri="{FF2B5EF4-FFF2-40B4-BE49-F238E27FC236}">
              <a16:creationId xmlns:a16="http://schemas.microsoft.com/office/drawing/2014/main" id="{26B65696-8838-4E8D-B4D3-8F3F28FBAEB6}"/>
            </a:ext>
          </a:extLst>
        </xdr:cNvPr>
        <xdr:cNvSpPr/>
      </xdr:nvSpPr>
      <xdr:spPr>
        <a:xfrm>
          <a:off x="2867025" y="52237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77724</xdr:rowOff>
    </xdr:from>
    <xdr:to>
      <xdr:col>19</xdr:col>
      <xdr:colOff>136525</xdr:colOff>
      <xdr:row>31</xdr:row>
      <xdr:rowOff>94996</xdr:rowOff>
    </xdr:to>
    <xdr:cxnSp macro="">
      <xdr:nvCxnSpPr>
        <xdr:cNvPr id="94" name="直線コネクタ 93">
          <a:extLst>
            <a:ext uri="{FF2B5EF4-FFF2-40B4-BE49-F238E27FC236}">
              <a16:creationId xmlns:a16="http://schemas.microsoft.com/office/drawing/2014/main" id="{66795BBF-7B68-4E87-BF00-976BD48B2BF5}"/>
            </a:ext>
          </a:extLst>
        </xdr:cNvPr>
        <xdr:cNvCxnSpPr/>
      </xdr:nvCxnSpPr>
      <xdr:spPr>
        <a:xfrm>
          <a:off x="2917825" y="5274564"/>
          <a:ext cx="6705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11811</xdr:rowOff>
    </xdr:from>
    <xdr:to>
      <xdr:col>11</xdr:col>
      <xdr:colOff>187325</xdr:colOff>
      <xdr:row>31</xdr:row>
      <xdr:rowOff>113411</xdr:rowOff>
    </xdr:to>
    <xdr:sp macro="" textlink="">
      <xdr:nvSpPr>
        <xdr:cNvPr id="95" name="楕円 94">
          <a:extLst>
            <a:ext uri="{FF2B5EF4-FFF2-40B4-BE49-F238E27FC236}">
              <a16:creationId xmlns:a16="http://schemas.microsoft.com/office/drawing/2014/main" id="{CFE195F1-66DB-48DC-B3C4-70084BF17481}"/>
            </a:ext>
          </a:extLst>
        </xdr:cNvPr>
        <xdr:cNvSpPr/>
      </xdr:nvSpPr>
      <xdr:spPr>
        <a:xfrm>
          <a:off x="2196465" y="52086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62611</xdr:rowOff>
    </xdr:from>
    <xdr:to>
      <xdr:col>15</xdr:col>
      <xdr:colOff>136525</xdr:colOff>
      <xdr:row>31</xdr:row>
      <xdr:rowOff>77724</xdr:rowOff>
    </xdr:to>
    <xdr:cxnSp macro="">
      <xdr:nvCxnSpPr>
        <xdr:cNvPr id="96" name="直線コネクタ 95">
          <a:extLst>
            <a:ext uri="{FF2B5EF4-FFF2-40B4-BE49-F238E27FC236}">
              <a16:creationId xmlns:a16="http://schemas.microsoft.com/office/drawing/2014/main" id="{64951E87-4920-4CB4-99D1-79263978F3F8}"/>
            </a:ext>
          </a:extLst>
        </xdr:cNvPr>
        <xdr:cNvCxnSpPr/>
      </xdr:nvCxnSpPr>
      <xdr:spPr>
        <a:xfrm>
          <a:off x="2247265" y="5259451"/>
          <a:ext cx="67056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75311</xdr:rowOff>
    </xdr:from>
    <xdr:to>
      <xdr:col>7</xdr:col>
      <xdr:colOff>187325</xdr:colOff>
      <xdr:row>31</xdr:row>
      <xdr:rowOff>5461</xdr:rowOff>
    </xdr:to>
    <xdr:sp macro="" textlink="">
      <xdr:nvSpPr>
        <xdr:cNvPr id="97" name="楕円 96">
          <a:extLst>
            <a:ext uri="{FF2B5EF4-FFF2-40B4-BE49-F238E27FC236}">
              <a16:creationId xmlns:a16="http://schemas.microsoft.com/office/drawing/2014/main" id="{53CCDDE7-AB50-43B3-B92F-74A80D4BE4EF}"/>
            </a:ext>
          </a:extLst>
        </xdr:cNvPr>
        <xdr:cNvSpPr/>
      </xdr:nvSpPr>
      <xdr:spPr>
        <a:xfrm>
          <a:off x="1525905" y="51045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126111</xdr:rowOff>
    </xdr:from>
    <xdr:to>
      <xdr:col>11</xdr:col>
      <xdr:colOff>136525</xdr:colOff>
      <xdr:row>31</xdr:row>
      <xdr:rowOff>62611</xdr:rowOff>
    </xdr:to>
    <xdr:cxnSp macro="">
      <xdr:nvCxnSpPr>
        <xdr:cNvPr id="98" name="直線コネクタ 97">
          <a:extLst>
            <a:ext uri="{FF2B5EF4-FFF2-40B4-BE49-F238E27FC236}">
              <a16:creationId xmlns:a16="http://schemas.microsoft.com/office/drawing/2014/main" id="{5B747BDC-DC94-48B5-AB70-10065AD61B18}"/>
            </a:ext>
          </a:extLst>
        </xdr:cNvPr>
        <xdr:cNvCxnSpPr/>
      </xdr:nvCxnSpPr>
      <xdr:spPr>
        <a:xfrm>
          <a:off x="1576705" y="5155311"/>
          <a:ext cx="6705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880A5B47-F63B-4628-B6D1-DD320F11B981}"/>
            </a:ext>
          </a:extLst>
        </xdr:cNvPr>
        <xdr:cNvSpPr txBox="1"/>
      </xdr:nvSpPr>
      <xdr:spPr>
        <a:xfrm>
          <a:off x="3395989" y="481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A62451A8-6882-47E2-914F-EDB8E8704ACA}"/>
            </a:ext>
          </a:extLst>
        </xdr:cNvPr>
        <xdr:cNvSpPr txBox="1"/>
      </xdr:nvSpPr>
      <xdr:spPr>
        <a:xfrm>
          <a:off x="2738129" y="481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A20CFAC2-EE6A-4F52-8BE8-1BF5A7662D63}"/>
            </a:ext>
          </a:extLst>
        </xdr:cNvPr>
        <xdr:cNvSpPr txBox="1"/>
      </xdr:nvSpPr>
      <xdr:spPr>
        <a:xfrm>
          <a:off x="2067569" y="479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E98C06C3-A9FA-457D-905D-24EC29586CDE}"/>
            </a:ext>
          </a:extLst>
        </xdr:cNvPr>
        <xdr:cNvSpPr txBox="1"/>
      </xdr:nvSpPr>
      <xdr:spPr>
        <a:xfrm>
          <a:off x="1397009" y="474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136923</xdr:rowOff>
    </xdr:from>
    <xdr:ext cx="405111" cy="259045"/>
    <xdr:sp macro="" textlink="">
      <xdr:nvSpPr>
        <xdr:cNvPr id="103" name="n_1mainValue有形固定資産減価償却率">
          <a:extLst>
            <a:ext uri="{FF2B5EF4-FFF2-40B4-BE49-F238E27FC236}">
              <a16:creationId xmlns:a16="http://schemas.microsoft.com/office/drawing/2014/main" id="{E3ED99FA-72EF-4725-B843-DE47683AB99A}"/>
            </a:ext>
          </a:extLst>
        </xdr:cNvPr>
        <xdr:cNvSpPr txBox="1"/>
      </xdr:nvSpPr>
      <xdr:spPr>
        <a:xfrm>
          <a:off x="3395989" y="53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119651</xdr:rowOff>
    </xdr:from>
    <xdr:ext cx="405111" cy="259045"/>
    <xdr:sp macro="" textlink="">
      <xdr:nvSpPr>
        <xdr:cNvPr id="104" name="n_2mainValue有形固定資産減価償却率">
          <a:extLst>
            <a:ext uri="{FF2B5EF4-FFF2-40B4-BE49-F238E27FC236}">
              <a16:creationId xmlns:a16="http://schemas.microsoft.com/office/drawing/2014/main" id="{AF3CAA6F-B5DF-4670-9E22-49A321F8E693}"/>
            </a:ext>
          </a:extLst>
        </xdr:cNvPr>
        <xdr:cNvSpPr txBox="1"/>
      </xdr:nvSpPr>
      <xdr:spPr>
        <a:xfrm>
          <a:off x="2738129" y="531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104538</xdr:rowOff>
    </xdr:from>
    <xdr:ext cx="405111" cy="259045"/>
    <xdr:sp macro="" textlink="">
      <xdr:nvSpPr>
        <xdr:cNvPr id="105" name="n_3mainValue有形固定資産減価償却率">
          <a:extLst>
            <a:ext uri="{FF2B5EF4-FFF2-40B4-BE49-F238E27FC236}">
              <a16:creationId xmlns:a16="http://schemas.microsoft.com/office/drawing/2014/main" id="{D5589A5A-B6F7-4E2B-93D2-7B0722AE32BF}"/>
            </a:ext>
          </a:extLst>
        </xdr:cNvPr>
        <xdr:cNvSpPr txBox="1"/>
      </xdr:nvSpPr>
      <xdr:spPr>
        <a:xfrm>
          <a:off x="2067569" y="5301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168038</xdr:rowOff>
    </xdr:from>
    <xdr:ext cx="405111" cy="259045"/>
    <xdr:sp macro="" textlink="">
      <xdr:nvSpPr>
        <xdr:cNvPr id="106" name="n_4mainValue有形固定資産減価償却率">
          <a:extLst>
            <a:ext uri="{FF2B5EF4-FFF2-40B4-BE49-F238E27FC236}">
              <a16:creationId xmlns:a16="http://schemas.microsoft.com/office/drawing/2014/main" id="{18A481CF-104B-4A91-A341-06AD34E3E24F}"/>
            </a:ext>
          </a:extLst>
        </xdr:cNvPr>
        <xdr:cNvSpPr txBox="1"/>
      </xdr:nvSpPr>
      <xdr:spPr>
        <a:xfrm>
          <a:off x="1397009" y="519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665DE2C-0415-492E-8AA7-17CB322CC5C2}"/>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9B33AFD3-75B3-4CE1-93E0-BB32AB16E83B}"/>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612CFB3E-EFB2-4DDD-A946-009A26C6331F}"/>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A7A9992-269B-4532-9BEF-8B66CDB94C27}"/>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B5CC1F6-A42A-46CC-BB82-07958B8E2B58}"/>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0429A70-7472-4D2D-B8E7-E383495255F7}"/>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527300A-27AD-4398-A137-D912AF808063}"/>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41DACA1-3AD6-40D4-B68F-91D600CB86C1}"/>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920C2E6-A6B0-4A9E-8491-8C7F9EDB5C0D}"/>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2E82FA9-46E9-4A60-B2E2-B01D7DDDF27A}"/>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B693EC5-E7CE-4C73-B1B7-1956DD763968}"/>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EC59C44-A555-4AF8-8B9A-F7EE4C56F93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D0751B0E-9F59-4684-8249-B29D21B48D81}"/>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債務償還比率は減少傾向にあり、前年度と比較してさらに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ポイント低下し、類似団体平均値を下回る水準を維持している。一方、地方債残高については、令和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年度の地方債発行額が償還額を上回ったことから、前年度と比較して約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億円増加し、約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億円となっている。今後は、元金償還額を上回らない範囲での地方債借入や、交付税措置のある有利な地方債の活用に努め、健全な財政運営に取り組んでいく。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36BB72B-7944-4C19-8705-7F1D3A21B54E}"/>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7CDF889-3C41-4AA5-894A-E5F5F1B28BA5}"/>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28B9C74-720E-4C13-B75C-AD3BB0717A84}"/>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E9F52A97-1C10-4F0B-8B77-0A4353A04962}"/>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A5A714D1-CC70-49DB-86F2-A68F717440F4}"/>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E55DDBAA-D35B-4AA2-B5F7-F22AC3947C34}"/>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407EADAE-2201-4CFC-9CCF-38B8D2CCA2C0}"/>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64CC68F7-A7CA-4411-981C-D5C22310C287}"/>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48A8567-0CF1-4DD8-B44B-D6A509C940E5}"/>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2ED33268-BAEC-4F79-87FC-19D869205F80}"/>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A3AC3BC0-5859-479E-9B41-7DE3BCF7F706}"/>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F96D8E3-3594-4040-A235-AC83247821CA}"/>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C2E3A5F3-09F0-410F-A7F8-9840B057ABA3}"/>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4B93985-EB51-4DFA-AB6A-381604CE2399}"/>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FAB41BC-9699-4443-BE00-F59386B7DE04}"/>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B907B55-6403-4E55-8CA4-3F27F65E43A9}"/>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CB5CAC2-5BBB-4DEA-A685-463CB4CC795B}"/>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B203BE06-5DB4-4F1E-BFA3-F0AB5B6C4D33}"/>
            </a:ext>
          </a:extLst>
        </xdr:cNvPr>
        <xdr:cNvCxnSpPr/>
      </xdr:nvCxnSpPr>
      <xdr:spPr>
        <a:xfrm flipV="1">
          <a:off x="13027660" y="439084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27E7CB90-F025-49AC-9195-5BA87F56F977}"/>
            </a:ext>
          </a:extLst>
        </xdr:cNvPr>
        <xdr:cNvSpPr txBox="1"/>
      </xdr:nvSpPr>
      <xdr:spPr>
        <a:xfrm>
          <a:off x="13080365"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CF520E6F-D209-4B97-95D1-F110D6AECA5D}"/>
            </a:ext>
          </a:extLst>
        </xdr:cNvPr>
        <xdr:cNvCxnSpPr/>
      </xdr:nvCxnSpPr>
      <xdr:spPr>
        <a:xfrm>
          <a:off x="12963525" y="571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15B3E573-3EB5-416B-A5EE-3610691D7769}"/>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9AA8F8D8-1D4F-448A-96A3-129B61E48FA7}"/>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680FFD52-4CC4-423F-8EAC-BF2C640EEE56}"/>
            </a:ext>
          </a:extLst>
        </xdr:cNvPr>
        <xdr:cNvSpPr txBox="1"/>
      </xdr:nvSpPr>
      <xdr:spPr>
        <a:xfrm>
          <a:off x="13080365" y="4759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9F95CB04-E0A8-4E76-BDC9-70D04E0BE3FD}"/>
            </a:ext>
          </a:extLst>
        </xdr:cNvPr>
        <xdr:cNvSpPr/>
      </xdr:nvSpPr>
      <xdr:spPr>
        <a:xfrm>
          <a:off x="13001625" y="47807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59BCC3B8-6C32-41AA-9BD5-52EBD2E2160B}"/>
            </a:ext>
          </a:extLst>
        </xdr:cNvPr>
        <xdr:cNvSpPr/>
      </xdr:nvSpPr>
      <xdr:spPr>
        <a:xfrm>
          <a:off x="12359005" y="4818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E8C4A0E-08F3-4E12-8D8A-3C1D97D25D9F}"/>
            </a:ext>
          </a:extLst>
        </xdr:cNvPr>
        <xdr:cNvSpPr/>
      </xdr:nvSpPr>
      <xdr:spPr>
        <a:xfrm>
          <a:off x="11688445" y="4846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24E9C246-5097-4D36-A295-695368C3EE10}"/>
            </a:ext>
          </a:extLst>
        </xdr:cNvPr>
        <xdr:cNvSpPr/>
      </xdr:nvSpPr>
      <xdr:spPr>
        <a:xfrm>
          <a:off x="11017885" y="4831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D99E25EC-ED42-4DC7-A356-3740485A13A1}"/>
            </a:ext>
          </a:extLst>
        </xdr:cNvPr>
        <xdr:cNvSpPr/>
      </xdr:nvSpPr>
      <xdr:spPr>
        <a:xfrm>
          <a:off x="10347325" y="5002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C3CDB59-A086-4E0F-AEA0-61745B5F2FB8}"/>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D56CF2F-8470-40AA-A40B-4B0F3569C932}"/>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8063EDD-AFA4-499B-B89E-444D523CC125}"/>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807BB6A-350B-422C-8A08-D81E525FD3B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E47BD76-6BE4-432E-AA88-3976DD5B3923}"/>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30054</xdr:rowOff>
    </xdr:from>
    <xdr:to>
      <xdr:col>76</xdr:col>
      <xdr:colOff>73025</xdr:colOff>
      <xdr:row>28</xdr:row>
      <xdr:rowOff>131654</xdr:rowOff>
    </xdr:to>
    <xdr:sp macro="" textlink="">
      <xdr:nvSpPr>
        <xdr:cNvPr id="153" name="楕円 152">
          <a:extLst>
            <a:ext uri="{FF2B5EF4-FFF2-40B4-BE49-F238E27FC236}">
              <a16:creationId xmlns:a16="http://schemas.microsoft.com/office/drawing/2014/main" id="{044EC815-2A58-47A1-8D22-94A339B3D8DC}"/>
            </a:ext>
          </a:extLst>
        </xdr:cNvPr>
        <xdr:cNvSpPr/>
      </xdr:nvSpPr>
      <xdr:spPr>
        <a:xfrm>
          <a:off x="13001625" y="4723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52931</xdr:rowOff>
    </xdr:from>
    <xdr:ext cx="469744" cy="259045"/>
    <xdr:sp macro="" textlink="">
      <xdr:nvSpPr>
        <xdr:cNvPr id="154" name="債務償還比率該当値テキスト">
          <a:extLst>
            <a:ext uri="{FF2B5EF4-FFF2-40B4-BE49-F238E27FC236}">
              <a16:creationId xmlns:a16="http://schemas.microsoft.com/office/drawing/2014/main" id="{313A701A-55B4-4A3F-A965-80C8B6C7726A}"/>
            </a:ext>
          </a:extLst>
        </xdr:cNvPr>
        <xdr:cNvSpPr txBox="1"/>
      </xdr:nvSpPr>
      <xdr:spPr>
        <a:xfrm>
          <a:off x="13080365" y="457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34680</xdr:rowOff>
    </xdr:from>
    <xdr:to>
      <xdr:col>72</xdr:col>
      <xdr:colOff>123825</xdr:colOff>
      <xdr:row>28</xdr:row>
      <xdr:rowOff>136280</xdr:rowOff>
    </xdr:to>
    <xdr:sp macro="" textlink="">
      <xdr:nvSpPr>
        <xdr:cNvPr id="155" name="楕円 154">
          <a:extLst>
            <a:ext uri="{FF2B5EF4-FFF2-40B4-BE49-F238E27FC236}">
              <a16:creationId xmlns:a16="http://schemas.microsoft.com/office/drawing/2014/main" id="{AF468EB7-8DA1-46BF-AA24-8FC6C6075F8B}"/>
            </a:ext>
          </a:extLst>
        </xdr:cNvPr>
        <xdr:cNvSpPr/>
      </xdr:nvSpPr>
      <xdr:spPr>
        <a:xfrm>
          <a:off x="12359005" y="47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80854</xdr:rowOff>
    </xdr:from>
    <xdr:to>
      <xdr:col>76</xdr:col>
      <xdr:colOff>22225</xdr:colOff>
      <xdr:row>28</xdr:row>
      <xdr:rowOff>85480</xdr:rowOff>
    </xdr:to>
    <xdr:cxnSp macro="">
      <xdr:nvCxnSpPr>
        <xdr:cNvPr id="156" name="直線コネクタ 155">
          <a:extLst>
            <a:ext uri="{FF2B5EF4-FFF2-40B4-BE49-F238E27FC236}">
              <a16:creationId xmlns:a16="http://schemas.microsoft.com/office/drawing/2014/main" id="{6535EB17-8437-464F-8E8A-2C1DF59F5206}"/>
            </a:ext>
          </a:extLst>
        </xdr:cNvPr>
        <xdr:cNvCxnSpPr/>
      </xdr:nvCxnSpPr>
      <xdr:spPr>
        <a:xfrm flipV="1">
          <a:off x="12409805" y="4774774"/>
          <a:ext cx="619760" cy="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97754</xdr:rowOff>
    </xdr:from>
    <xdr:to>
      <xdr:col>68</xdr:col>
      <xdr:colOff>123825</xdr:colOff>
      <xdr:row>29</xdr:row>
      <xdr:rowOff>27904</xdr:rowOff>
    </xdr:to>
    <xdr:sp macro="" textlink="">
      <xdr:nvSpPr>
        <xdr:cNvPr id="157" name="楕円 156">
          <a:extLst>
            <a:ext uri="{FF2B5EF4-FFF2-40B4-BE49-F238E27FC236}">
              <a16:creationId xmlns:a16="http://schemas.microsoft.com/office/drawing/2014/main" id="{FBFB2CB3-A86B-4065-94B3-F4C3458514BB}"/>
            </a:ext>
          </a:extLst>
        </xdr:cNvPr>
        <xdr:cNvSpPr/>
      </xdr:nvSpPr>
      <xdr:spPr>
        <a:xfrm>
          <a:off x="11688445" y="4791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85480</xdr:rowOff>
    </xdr:from>
    <xdr:to>
      <xdr:col>72</xdr:col>
      <xdr:colOff>73025</xdr:colOff>
      <xdr:row>28</xdr:row>
      <xdr:rowOff>148554</xdr:rowOff>
    </xdr:to>
    <xdr:cxnSp macro="">
      <xdr:nvCxnSpPr>
        <xdr:cNvPr id="158" name="直線コネクタ 157">
          <a:extLst>
            <a:ext uri="{FF2B5EF4-FFF2-40B4-BE49-F238E27FC236}">
              <a16:creationId xmlns:a16="http://schemas.microsoft.com/office/drawing/2014/main" id="{57EA0991-7700-46BA-A107-DBB63B495838}"/>
            </a:ext>
          </a:extLst>
        </xdr:cNvPr>
        <xdr:cNvCxnSpPr/>
      </xdr:nvCxnSpPr>
      <xdr:spPr>
        <a:xfrm flipV="1">
          <a:off x="11739245" y="4779400"/>
          <a:ext cx="670560" cy="6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113792</xdr:rowOff>
    </xdr:from>
    <xdr:to>
      <xdr:col>64</xdr:col>
      <xdr:colOff>123825</xdr:colOff>
      <xdr:row>29</xdr:row>
      <xdr:rowOff>43942</xdr:rowOff>
    </xdr:to>
    <xdr:sp macro="" textlink="">
      <xdr:nvSpPr>
        <xdr:cNvPr id="159" name="楕円 158">
          <a:extLst>
            <a:ext uri="{FF2B5EF4-FFF2-40B4-BE49-F238E27FC236}">
              <a16:creationId xmlns:a16="http://schemas.microsoft.com/office/drawing/2014/main" id="{E9C8A842-9025-414F-87A6-411EF2909A6E}"/>
            </a:ext>
          </a:extLst>
        </xdr:cNvPr>
        <xdr:cNvSpPr/>
      </xdr:nvSpPr>
      <xdr:spPr>
        <a:xfrm>
          <a:off x="11017885" y="4807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148554</xdr:rowOff>
    </xdr:from>
    <xdr:to>
      <xdr:col>68</xdr:col>
      <xdr:colOff>73025</xdr:colOff>
      <xdr:row>28</xdr:row>
      <xdr:rowOff>164592</xdr:rowOff>
    </xdr:to>
    <xdr:cxnSp macro="">
      <xdr:nvCxnSpPr>
        <xdr:cNvPr id="160" name="直線コネクタ 159">
          <a:extLst>
            <a:ext uri="{FF2B5EF4-FFF2-40B4-BE49-F238E27FC236}">
              <a16:creationId xmlns:a16="http://schemas.microsoft.com/office/drawing/2014/main" id="{92F6BFD1-E7FC-4F30-8394-D5E3D1014015}"/>
            </a:ext>
          </a:extLst>
        </xdr:cNvPr>
        <xdr:cNvCxnSpPr/>
      </xdr:nvCxnSpPr>
      <xdr:spPr>
        <a:xfrm flipV="1">
          <a:off x="11068685" y="4842474"/>
          <a:ext cx="67056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29473</xdr:rowOff>
    </xdr:from>
    <xdr:to>
      <xdr:col>60</xdr:col>
      <xdr:colOff>123825</xdr:colOff>
      <xdr:row>29</xdr:row>
      <xdr:rowOff>131073</xdr:rowOff>
    </xdr:to>
    <xdr:sp macro="" textlink="">
      <xdr:nvSpPr>
        <xdr:cNvPr id="161" name="楕円 160">
          <a:extLst>
            <a:ext uri="{FF2B5EF4-FFF2-40B4-BE49-F238E27FC236}">
              <a16:creationId xmlns:a16="http://schemas.microsoft.com/office/drawing/2014/main" id="{BF6403D5-855F-49C6-9E78-29944652F8A9}"/>
            </a:ext>
          </a:extLst>
        </xdr:cNvPr>
        <xdr:cNvSpPr/>
      </xdr:nvSpPr>
      <xdr:spPr>
        <a:xfrm>
          <a:off x="10347325" y="489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164592</xdr:rowOff>
    </xdr:from>
    <xdr:to>
      <xdr:col>64</xdr:col>
      <xdr:colOff>73025</xdr:colOff>
      <xdr:row>29</xdr:row>
      <xdr:rowOff>80273</xdr:rowOff>
    </xdr:to>
    <xdr:cxnSp macro="">
      <xdr:nvCxnSpPr>
        <xdr:cNvPr id="162" name="直線コネクタ 161">
          <a:extLst>
            <a:ext uri="{FF2B5EF4-FFF2-40B4-BE49-F238E27FC236}">
              <a16:creationId xmlns:a16="http://schemas.microsoft.com/office/drawing/2014/main" id="{107A263B-4FEB-4346-AAED-42F9A3B3A9BE}"/>
            </a:ext>
          </a:extLst>
        </xdr:cNvPr>
        <xdr:cNvCxnSpPr/>
      </xdr:nvCxnSpPr>
      <xdr:spPr>
        <a:xfrm flipV="1">
          <a:off x="10398125" y="4858512"/>
          <a:ext cx="670560" cy="8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9EEDBD85-67D2-4691-AF5D-31D1D061594E}"/>
            </a:ext>
          </a:extLst>
        </xdr:cNvPr>
        <xdr:cNvSpPr txBox="1"/>
      </xdr:nvSpPr>
      <xdr:spPr>
        <a:xfrm>
          <a:off x="12185092" y="490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9F479353-4A26-49F6-A3E3-6027C5509D6E}"/>
            </a:ext>
          </a:extLst>
        </xdr:cNvPr>
        <xdr:cNvSpPr txBox="1"/>
      </xdr:nvSpPr>
      <xdr:spPr>
        <a:xfrm>
          <a:off x="11527232" y="493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F2E34F5D-3F65-42FE-A26B-8535115AAE80}"/>
            </a:ext>
          </a:extLst>
        </xdr:cNvPr>
        <xdr:cNvSpPr txBox="1"/>
      </xdr:nvSpPr>
      <xdr:spPr>
        <a:xfrm>
          <a:off x="10856672" y="492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0AE27E13-F8ED-428B-8B9B-138BF3E636DE}"/>
            </a:ext>
          </a:extLst>
        </xdr:cNvPr>
        <xdr:cNvSpPr txBox="1"/>
      </xdr:nvSpPr>
      <xdr:spPr>
        <a:xfrm>
          <a:off x="10186112" y="509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152807</xdr:rowOff>
    </xdr:from>
    <xdr:ext cx="469744" cy="259045"/>
    <xdr:sp macro="" textlink="">
      <xdr:nvSpPr>
        <xdr:cNvPr id="167" name="n_1mainValue債務償還比率">
          <a:extLst>
            <a:ext uri="{FF2B5EF4-FFF2-40B4-BE49-F238E27FC236}">
              <a16:creationId xmlns:a16="http://schemas.microsoft.com/office/drawing/2014/main" id="{2E2BBFA4-048B-4C6D-B2D0-92699BDB912C}"/>
            </a:ext>
          </a:extLst>
        </xdr:cNvPr>
        <xdr:cNvSpPr txBox="1"/>
      </xdr:nvSpPr>
      <xdr:spPr>
        <a:xfrm>
          <a:off x="12185092" y="451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44431</xdr:rowOff>
    </xdr:from>
    <xdr:ext cx="469744" cy="259045"/>
    <xdr:sp macro="" textlink="">
      <xdr:nvSpPr>
        <xdr:cNvPr id="168" name="n_2mainValue債務償還比率">
          <a:extLst>
            <a:ext uri="{FF2B5EF4-FFF2-40B4-BE49-F238E27FC236}">
              <a16:creationId xmlns:a16="http://schemas.microsoft.com/office/drawing/2014/main" id="{CA0B3938-943C-4417-BF21-8C2FF67C22D8}"/>
            </a:ext>
          </a:extLst>
        </xdr:cNvPr>
        <xdr:cNvSpPr txBox="1"/>
      </xdr:nvSpPr>
      <xdr:spPr>
        <a:xfrm>
          <a:off x="11527232" y="457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60469</xdr:rowOff>
    </xdr:from>
    <xdr:ext cx="469744" cy="259045"/>
    <xdr:sp macro="" textlink="">
      <xdr:nvSpPr>
        <xdr:cNvPr id="169" name="n_3mainValue債務償還比率">
          <a:extLst>
            <a:ext uri="{FF2B5EF4-FFF2-40B4-BE49-F238E27FC236}">
              <a16:creationId xmlns:a16="http://schemas.microsoft.com/office/drawing/2014/main" id="{CAC9D761-B378-4A82-AC07-CEF04C1C27BE}"/>
            </a:ext>
          </a:extLst>
        </xdr:cNvPr>
        <xdr:cNvSpPr txBox="1"/>
      </xdr:nvSpPr>
      <xdr:spPr>
        <a:xfrm>
          <a:off x="10856672" y="458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147600</xdr:rowOff>
    </xdr:from>
    <xdr:ext cx="469744" cy="259045"/>
    <xdr:sp macro="" textlink="">
      <xdr:nvSpPr>
        <xdr:cNvPr id="170" name="n_4mainValue債務償還比率">
          <a:extLst>
            <a:ext uri="{FF2B5EF4-FFF2-40B4-BE49-F238E27FC236}">
              <a16:creationId xmlns:a16="http://schemas.microsoft.com/office/drawing/2014/main" id="{B084991C-C202-4925-A982-5FE649431C15}"/>
            </a:ext>
          </a:extLst>
        </xdr:cNvPr>
        <xdr:cNvSpPr txBox="1"/>
      </xdr:nvSpPr>
      <xdr:spPr>
        <a:xfrm>
          <a:off x="10186112" y="467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50014C80-1D94-4699-8B4D-A69DC286EFD7}"/>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38AA918-1F2A-4705-8A05-D4BAE5C77EA8}"/>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83000D6-2537-45BD-B6C1-923D468F4EF1}"/>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CF29917-5FE3-4F81-BFB4-05B5EC1CB69B}"/>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CAD6821-AB78-4957-B944-8AA4FB1D1DB3}"/>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753BAD7-35F5-4B00-94D7-58F1737DFB3F}"/>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E9CF2C4-4294-4971-9345-84340F65C4B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68233F-0FD0-45E9-B48B-E45C0D3C2FF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13F5E64-9B00-4508-A09A-798F83418CB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2EF44F-954C-4BD1-B55A-0BF99E39E5D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BC51B6-36A0-4992-AD34-33D5E56F975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1ABC76-5A5A-4B25-93F0-B8F45A09FAD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E185E5-038C-4F3F-B6E0-3A4D6037F7F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38284A-A137-4930-8B51-29463A99227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25AB5C-5FBB-4098-807C-ADA8E067D4A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1AE950-D10B-446A-A48B-970332DB31D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216078-5B9D-46EA-91F6-42FD7DE814B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22CE81-50CD-4822-9698-6796ACB165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4F6ADF-6318-4AF8-BCBE-75A99DFC4C4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BF996C-90BB-43F8-AA98-0767FD6D634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39C9FB9-79BA-4980-9811-22FFF0624D5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0CBB6B-CE61-4E8C-8EB1-536C1331A90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DD3B8F-9710-48D8-952C-C5C8460B9A5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8599D8-E2C7-442F-ABC1-997D7C145CD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7937F3-0359-4E5F-97B6-6481279BE07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98A1BF-BBA4-4246-86A7-06AE41E8E44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994A10-E9F9-462F-9BEA-16C9AE7B397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91BCC8-1513-4EB8-A066-1DAE63C3B89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D9BFFB-75F9-4CF0-A235-F302AAA2887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9EFB51-0916-45E9-9B64-69038708C9B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372681-3384-46BE-A619-5C2D7657D48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279727-9F41-485F-B096-2F361A1894D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D9FE9E-7B46-43D0-BFBB-DEA7E3107BE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E80AA14-E6E6-43B5-89F4-AEC706E00E2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0CC2AA-0471-4D0B-9F85-4C0165864AC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EF2F4A-D11B-4764-B0FB-ABA6953664C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8C3D8C-4871-4FA9-80AD-7E7DF5421CD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F92434-070E-4E9F-BBA5-FCA04D05421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1EAD15-2E90-462A-B393-4549626048E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8F162D-8F29-405C-ADE2-F2785F07F7F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7A51F0-A312-4212-8DF4-2444B828B1F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435E25-8998-4F33-A44A-26EF0284AEC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E6172C-5426-4445-91DD-12C0B5F48BC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27EF4A-F835-4FA1-A014-70811176A3C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01666E-0787-495C-B732-D5AEC4A3E0B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8E57295-3321-4271-8B99-EB4DAC8D1CC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CCFBC1-8374-4734-A9FA-8F98845FCFB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43BD6A-D654-4BA8-8409-75456F6EDB7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DE5598A-7F7E-424A-952F-EB131326C185}"/>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27D95C3-E890-4789-B815-43DEA8929E1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742CD81-6781-48DB-91F8-B5F9DF0B0FF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FF5D43C-5ED4-4683-8EAF-5F9A2944FECA}"/>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A111C5E-F96F-4FDD-A59C-295AB1EAF2B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4064D2C-1796-4FD7-A14A-A5D58D998FB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C75E89F-4E23-48C1-B195-82E1B994F73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A975FA1-CCC9-44FA-94A1-D71EF2E88D1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3446B60-8D77-4206-B4F6-99772982698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7014959-C4FC-4ACC-853D-59988B8B94A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42DBD9A-0349-4508-BDEA-5516F259D93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2F2CB79-ADAF-4EAB-B664-11DBAB6B194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3E154B4-48B5-4D3E-A24A-D9E0D6B0F27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25C92D62-7E48-42FB-8ACD-8C3E7B7CD034}"/>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11492175-12A3-4318-B117-7147B5A560AC}"/>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E1C78D18-6E76-468D-AD83-C9B4B020C1A6}"/>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7F5C3660-8C9C-4305-B27A-85A7B27EDFA9}"/>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7E20217D-8A99-4AE3-A0FB-A9D05CDD8041}"/>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21D16190-7B9E-4D2C-8FAE-84081CE111FD}"/>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F1175998-ACB0-4AC8-ACAD-8734F8CADE70}"/>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2A6F2FCE-A3FE-4426-ACCB-1C302D069938}"/>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D95D891E-C2F5-4F7A-A128-90154A57EFA7}"/>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2EF3A223-5CF0-4E9E-A436-65FC3D2C6A6E}"/>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9AC6D1C2-9695-48D2-B0F9-E05F05390221}"/>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BCFFCA9-94E5-4B7F-B881-8F5E5C8348E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67B204-A323-4BB2-9265-7B3AAA6BB1C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3E57AD-557B-482A-B6C4-4948C9046EC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A1309AD-4F97-483A-B7F0-277939F3AF2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1DB1A64-1652-419F-B06E-BDF5D91A906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3" name="楕円 72">
          <a:extLst>
            <a:ext uri="{FF2B5EF4-FFF2-40B4-BE49-F238E27FC236}">
              <a16:creationId xmlns:a16="http://schemas.microsoft.com/office/drawing/2014/main" id="{293B95FF-0AF6-4895-BC9A-FB4B13A46FC0}"/>
            </a:ext>
          </a:extLst>
        </xdr:cNvPr>
        <xdr:cNvSpPr/>
      </xdr:nvSpPr>
      <xdr:spPr>
        <a:xfrm>
          <a:off x="403606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BAC854A6-8D90-4C41-92B4-B32C9C2B29C5}"/>
            </a:ext>
          </a:extLst>
        </xdr:cNvPr>
        <xdr:cNvSpPr txBox="1"/>
      </xdr:nvSpPr>
      <xdr:spPr>
        <a:xfrm>
          <a:off x="412496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61595</xdr:rowOff>
    </xdr:from>
    <xdr:to>
      <xdr:col>20</xdr:col>
      <xdr:colOff>38100</xdr:colOff>
      <xdr:row>39</xdr:row>
      <xdr:rowOff>163195</xdr:rowOff>
    </xdr:to>
    <xdr:sp macro="" textlink="">
      <xdr:nvSpPr>
        <xdr:cNvPr id="75" name="楕円 74">
          <a:extLst>
            <a:ext uri="{FF2B5EF4-FFF2-40B4-BE49-F238E27FC236}">
              <a16:creationId xmlns:a16="http://schemas.microsoft.com/office/drawing/2014/main" id="{0D186DC5-1F8A-4757-80CA-6519B33CDFC3}"/>
            </a:ext>
          </a:extLst>
        </xdr:cNvPr>
        <xdr:cNvSpPr/>
      </xdr:nvSpPr>
      <xdr:spPr>
        <a:xfrm>
          <a:off x="3312160" y="65995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99060</xdr:rowOff>
    </xdr:from>
    <xdr:to>
      <xdr:col>24</xdr:col>
      <xdr:colOff>63500</xdr:colOff>
      <xdr:row>39</xdr:row>
      <xdr:rowOff>112395</xdr:rowOff>
    </xdr:to>
    <xdr:cxnSp macro="">
      <xdr:nvCxnSpPr>
        <xdr:cNvPr id="76" name="直線コネクタ 75">
          <a:extLst>
            <a:ext uri="{FF2B5EF4-FFF2-40B4-BE49-F238E27FC236}">
              <a16:creationId xmlns:a16="http://schemas.microsoft.com/office/drawing/2014/main" id="{6F801497-0A8C-4247-A694-9B1F095FC920}"/>
            </a:ext>
          </a:extLst>
        </xdr:cNvPr>
        <xdr:cNvCxnSpPr/>
      </xdr:nvCxnSpPr>
      <xdr:spPr>
        <a:xfrm flipV="1">
          <a:off x="3355340" y="6637020"/>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73025</xdr:rowOff>
    </xdr:from>
    <xdr:to>
      <xdr:col>15</xdr:col>
      <xdr:colOff>101600</xdr:colOff>
      <xdr:row>40</xdr:row>
      <xdr:rowOff>3175</xdr:rowOff>
    </xdr:to>
    <xdr:sp macro="" textlink="">
      <xdr:nvSpPr>
        <xdr:cNvPr id="77" name="楕円 76">
          <a:extLst>
            <a:ext uri="{FF2B5EF4-FFF2-40B4-BE49-F238E27FC236}">
              <a16:creationId xmlns:a16="http://schemas.microsoft.com/office/drawing/2014/main" id="{A9CA956B-C289-4371-A225-F6BA4416DA4E}"/>
            </a:ext>
          </a:extLst>
        </xdr:cNvPr>
        <xdr:cNvSpPr/>
      </xdr:nvSpPr>
      <xdr:spPr>
        <a:xfrm>
          <a:off x="2514600" y="6610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112395</xdr:rowOff>
    </xdr:from>
    <xdr:to>
      <xdr:col>19</xdr:col>
      <xdr:colOff>177800</xdr:colOff>
      <xdr:row>39</xdr:row>
      <xdr:rowOff>123825</xdr:rowOff>
    </xdr:to>
    <xdr:cxnSp macro="">
      <xdr:nvCxnSpPr>
        <xdr:cNvPr id="78" name="直線コネクタ 77">
          <a:extLst>
            <a:ext uri="{FF2B5EF4-FFF2-40B4-BE49-F238E27FC236}">
              <a16:creationId xmlns:a16="http://schemas.microsoft.com/office/drawing/2014/main" id="{1115852A-C707-4563-AFF0-0DF0B4E9843A}"/>
            </a:ext>
          </a:extLst>
        </xdr:cNvPr>
        <xdr:cNvCxnSpPr/>
      </xdr:nvCxnSpPr>
      <xdr:spPr>
        <a:xfrm flipV="1">
          <a:off x="2565400" y="665035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67310</xdr:rowOff>
    </xdr:from>
    <xdr:to>
      <xdr:col>10</xdr:col>
      <xdr:colOff>165100</xdr:colOff>
      <xdr:row>39</xdr:row>
      <xdr:rowOff>168910</xdr:rowOff>
    </xdr:to>
    <xdr:sp macro="" textlink="">
      <xdr:nvSpPr>
        <xdr:cNvPr id="79" name="楕円 78">
          <a:extLst>
            <a:ext uri="{FF2B5EF4-FFF2-40B4-BE49-F238E27FC236}">
              <a16:creationId xmlns:a16="http://schemas.microsoft.com/office/drawing/2014/main" id="{F6B6EA66-79F6-4450-A070-1B5C0E9F91B4}"/>
            </a:ext>
          </a:extLst>
        </xdr:cNvPr>
        <xdr:cNvSpPr/>
      </xdr:nvSpPr>
      <xdr:spPr>
        <a:xfrm>
          <a:off x="17399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118110</xdr:rowOff>
    </xdr:from>
    <xdr:to>
      <xdr:col>15</xdr:col>
      <xdr:colOff>50800</xdr:colOff>
      <xdr:row>39</xdr:row>
      <xdr:rowOff>123825</xdr:rowOff>
    </xdr:to>
    <xdr:cxnSp macro="">
      <xdr:nvCxnSpPr>
        <xdr:cNvPr id="80" name="直線コネクタ 79">
          <a:extLst>
            <a:ext uri="{FF2B5EF4-FFF2-40B4-BE49-F238E27FC236}">
              <a16:creationId xmlns:a16="http://schemas.microsoft.com/office/drawing/2014/main" id="{A8D11D8A-66BA-427C-9ADD-F34965A396BA}"/>
            </a:ext>
          </a:extLst>
        </xdr:cNvPr>
        <xdr:cNvCxnSpPr/>
      </xdr:nvCxnSpPr>
      <xdr:spPr>
        <a:xfrm>
          <a:off x="1790700" y="665607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90170</xdr:rowOff>
    </xdr:from>
    <xdr:to>
      <xdr:col>6</xdr:col>
      <xdr:colOff>38100</xdr:colOff>
      <xdr:row>40</xdr:row>
      <xdr:rowOff>20320</xdr:rowOff>
    </xdr:to>
    <xdr:sp macro="" textlink="">
      <xdr:nvSpPr>
        <xdr:cNvPr id="81" name="楕円 80">
          <a:extLst>
            <a:ext uri="{FF2B5EF4-FFF2-40B4-BE49-F238E27FC236}">
              <a16:creationId xmlns:a16="http://schemas.microsoft.com/office/drawing/2014/main" id="{D89BB8A2-1C41-4CA5-A783-E09FA183B7CB}"/>
            </a:ext>
          </a:extLst>
        </xdr:cNvPr>
        <xdr:cNvSpPr/>
      </xdr:nvSpPr>
      <xdr:spPr>
        <a:xfrm>
          <a:off x="965200" y="662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118110</xdr:rowOff>
    </xdr:from>
    <xdr:to>
      <xdr:col>10</xdr:col>
      <xdr:colOff>114300</xdr:colOff>
      <xdr:row>39</xdr:row>
      <xdr:rowOff>140970</xdr:rowOff>
    </xdr:to>
    <xdr:cxnSp macro="">
      <xdr:nvCxnSpPr>
        <xdr:cNvPr id="82" name="直線コネクタ 81">
          <a:extLst>
            <a:ext uri="{FF2B5EF4-FFF2-40B4-BE49-F238E27FC236}">
              <a16:creationId xmlns:a16="http://schemas.microsoft.com/office/drawing/2014/main" id="{1FD318EF-9B33-47E4-85AD-C6500DC27BCD}"/>
            </a:ext>
          </a:extLst>
        </xdr:cNvPr>
        <xdr:cNvCxnSpPr/>
      </xdr:nvCxnSpPr>
      <xdr:spPr>
        <a:xfrm flipV="1">
          <a:off x="1008380" y="665607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C2681882-C151-4DC6-AF30-D06F7DD7E136}"/>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8EDBA059-763D-49CB-AFB3-7EA914C8B4F7}"/>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C4EC52F0-7276-43AA-9A2D-18416C9DF908}"/>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6907E6E7-6BB6-4188-A8BC-403B8CA590FB}"/>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154322</xdr:rowOff>
    </xdr:from>
    <xdr:ext cx="405111" cy="259045"/>
    <xdr:sp macro="" textlink="">
      <xdr:nvSpPr>
        <xdr:cNvPr id="87" name="n_1mainValue【道路】&#10;有形固定資産減価償却率">
          <a:extLst>
            <a:ext uri="{FF2B5EF4-FFF2-40B4-BE49-F238E27FC236}">
              <a16:creationId xmlns:a16="http://schemas.microsoft.com/office/drawing/2014/main" id="{FB8A53B9-753B-41DE-A2E2-27B00621D498}"/>
            </a:ext>
          </a:extLst>
        </xdr:cNvPr>
        <xdr:cNvSpPr txBox="1"/>
      </xdr:nvSpPr>
      <xdr:spPr>
        <a:xfrm>
          <a:off x="317056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165752</xdr:rowOff>
    </xdr:from>
    <xdr:ext cx="405111" cy="259045"/>
    <xdr:sp macro="" textlink="">
      <xdr:nvSpPr>
        <xdr:cNvPr id="88" name="n_2mainValue【道路】&#10;有形固定資産減価償却率">
          <a:extLst>
            <a:ext uri="{FF2B5EF4-FFF2-40B4-BE49-F238E27FC236}">
              <a16:creationId xmlns:a16="http://schemas.microsoft.com/office/drawing/2014/main" id="{F35B51AF-1973-4DCD-964E-F2861F5DB7DA}"/>
            </a:ext>
          </a:extLst>
        </xdr:cNvPr>
        <xdr:cNvSpPr txBox="1"/>
      </xdr:nvSpPr>
      <xdr:spPr>
        <a:xfrm>
          <a:off x="238570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160037</xdr:rowOff>
    </xdr:from>
    <xdr:ext cx="405111" cy="259045"/>
    <xdr:sp macro="" textlink="">
      <xdr:nvSpPr>
        <xdr:cNvPr id="89" name="n_3mainValue【道路】&#10;有形固定資産減価償却率">
          <a:extLst>
            <a:ext uri="{FF2B5EF4-FFF2-40B4-BE49-F238E27FC236}">
              <a16:creationId xmlns:a16="http://schemas.microsoft.com/office/drawing/2014/main" id="{EBDB760B-5366-4D60-8FEB-A6C01A9C19E7}"/>
            </a:ext>
          </a:extLst>
        </xdr:cNvPr>
        <xdr:cNvSpPr txBox="1"/>
      </xdr:nvSpPr>
      <xdr:spPr>
        <a:xfrm>
          <a:off x="161100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11447</xdr:rowOff>
    </xdr:from>
    <xdr:ext cx="405111" cy="259045"/>
    <xdr:sp macro="" textlink="">
      <xdr:nvSpPr>
        <xdr:cNvPr id="90" name="n_4mainValue【道路】&#10;有形固定資産減価償却率">
          <a:extLst>
            <a:ext uri="{FF2B5EF4-FFF2-40B4-BE49-F238E27FC236}">
              <a16:creationId xmlns:a16="http://schemas.microsoft.com/office/drawing/2014/main" id="{C7202955-42F5-4EDD-98B1-A858E246DC62}"/>
            </a:ext>
          </a:extLst>
        </xdr:cNvPr>
        <xdr:cNvSpPr txBox="1"/>
      </xdr:nvSpPr>
      <xdr:spPr>
        <a:xfrm>
          <a:off x="83630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6F2F052-50F5-4CF7-BE5D-4906B0E1453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E1CDA5F-7CBF-4A5A-9436-63922EBAE93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3AF916A-E4AF-4B44-8558-2D4A5CBCDEF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941FE36-ACC1-459B-ABCD-C66D26C17D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BD48457-ECBE-4B90-A7EC-9B68C4D84C7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3895B6B-F82D-4B86-AD7A-EE69E0D98EC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7FC33C5-2109-4B20-A2E1-B24418E833B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5A3750B-10D2-46F9-9C8E-7B3560D588F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22B2D25-6FC8-4322-A79D-CCE35A630E3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C718EF5-B3C9-4D12-9AFD-4EB46114DB7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78CDA632-DE74-418D-8606-F913392AE50D}"/>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D014ED0-219D-4B17-A2A0-F11C37DEE1DA}"/>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F587770-16D0-4220-A72E-D5D10D26CAA9}"/>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AC0E109-EA34-4DAE-9F3A-D536DF4507C5}"/>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F345488-3B5E-4493-B8B1-78DD99EA49EE}"/>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7630A6D-5441-4291-9602-AD68AAB9D049}"/>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1553B99-D827-4CC4-9F37-DED91BB305FA}"/>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505EB2B-3A43-4FB5-BF4C-7C7EA8D0C7C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25D5BAA-CA31-4B79-8A89-725E7E83B923}"/>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40017F9-4763-48BA-BBD6-DC939072CAC6}"/>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5EB5340-438C-4EB7-8262-B91A4C8B701E}"/>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E9B982A-AA0F-4220-94DF-9CFE2CE100C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A92E960-7AB7-4A51-A4C3-05E2ACCAD0C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C204DA0-7994-464E-ADD6-DFAEDF09AC71}"/>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4588D66-24FE-4023-9227-4E15EB23FDA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5FD677BD-630F-4C42-8FF6-9F51B67FE7B4}"/>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5458B81-4BDA-416C-B50B-EEE7A97099EC}"/>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9506B640-25EF-4AA6-9267-52C832A1F346}"/>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ABE974C0-BC2C-46F1-AC95-7DF986E93D1E}"/>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CE81A3BD-C38B-4A54-89AE-D4EB04C920AF}"/>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9FF1B21C-78A0-4D9F-8F75-6A6F7F5BA6C3}"/>
            </a:ext>
          </a:extLst>
        </xdr:cNvPr>
        <xdr:cNvSpPr txBox="1"/>
      </xdr:nvSpPr>
      <xdr:spPr>
        <a:xfrm>
          <a:off x="9258300" y="6477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9D17F3A8-CEE7-4F94-B37D-7597E9B14363}"/>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EC03AE58-A6E4-4D14-B4BE-E7FC703F05FE}"/>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3EC95B08-F82A-417A-9DF3-6656B97C5656}"/>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8D5473D0-41E1-4E32-B998-B99B7B73793C}"/>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3E41C683-97B1-4ADE-A5F7-70FFD8CE9485}"/>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76F666-EA23-45D2-B5BC-9390703368E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080F2C2-B923-49E3-AD19-840FF2A5F86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1C84FE9-4CF0-4566-A14C-372B50F163E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4367E4C-7C8B-410F-AB02-CE05E3A1E8B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2639AB9-1D19-4AE3-9FB7-9D95994A61B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14509</xdr:rowOff>
    </xdr:from>
    <xdr:to>
      <xdr:col>55</xdr:col>
      <xdr:colOff>50800</xdr:colOff>
      <xdr:row>35</xdr:row>
      <xdr:rowOff>116109</xdr:rowOff>
    </xdr:to>
    <xdr:sp macro="" textlink="">
      <xdr:nvSpPr>
        <xdr:cNvPr id="132" name="楕円 131">
          <a:extLst>
            <a:ext uri="{FF2B5EF4-FFF2-40B4-BE49-F238E27FC236}">
              <a16:creationId xmlns:a16="http://schemas.microsoft.com/office/drawing/2014/main" id="{77EF5CEA-ED0D-46C7-90D6-4397BD16BBE7}"/>
            </a:ext>
          </a:extLst>
        </xdr:cNvPr>
        <xdr:cNvSpPr/>
      </xdr:nvSpPr>
      <xdr:spPr>
        <a:xfrm>
          <a:off x="9192260" y="58819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37386</xdr:rowOff>
    </xdr:from>
    <xdr:ext cx="534377" cy="259045"/>
    <xdr:sp macro="" textlink="">
      <xdr:nvSpPr>
        <xdr:cNvPr id="133" name="【道路】&#10;一人当たり延長該当値テキスト">
          <a:extLst>
            <a:ext uri="{FF2B5EF4-FFF2-40B4-BE49-F238E27FC236}">
              <a16:creationId xmlns:a16="http://schemas.microsoft.com/office/drawing/2014/main" id="{3059676F-220E-4044-A65A-0D7FF8F00C12}"/>
            </a:ext>
          </a:extLst>
        </xdr:cNvPr>
        <xdr:cNvSpPr txBox="1"/>
      </xdr:nvSpPr>
      <xdr:spPr>
        <a:xfrm>
          <a:off x="9258300" y="573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62286</xdr:rowOff>
    </xdr:from>
    <xdr:to>
      <xdr:col>50</xdr:col>
      <xdr:colOff>165100</xdr:colOff>
      <xdr:row>35</xdr:row>
      <xdr:rowOff>163886</xdr:rowOff>
    </xdr:to>
    <xdr:sp macro="" textlink="">
      <xdr:nvSpPr>
        <xdr:cNvPr id="134" name="楕円 133">
          <a:extLst>
            <a:ext uri="{FF2B5EF4-FFF2-40B4-BE49-F238E27FC236}">
              <a16:creationId xmlns:a16="http://schemas.microsoft.com/office/drawing/2014/main" id="{878D076C-319A-4ED9-8A9B-6FDC9F4AE8B0}"/>
            </a:ext>
          </a:extLst>
        </xdr:cNvPr>
        <xdr:cNvSpPr/>
      </xdr:nvSpPr>
      <xdr:spPr>
        <a:xfrm>
          <a:off x="8445500" y="59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65309</xdr:rowOff>
    </xdr:from>
    <xdr:to>
      <xdr:col>55</xdr:col>
      <xdr:colOff>0</xdr:colOff>
      <xdr:row>35</xdr:row>
      <xdr:rowOff>113086</xdr:rowOff>
    </xdr:to>
    <xdr:cxnSp macro="">
      <xdr:nvCxnSpPr>
        <xdr:cNvPr id="135" name="直線コネクタ 134">
          <a:extLst>
            <a:ext uri="{FF2B5EF4-FFF2-40B4-BE49-F238E27FC236}">
              <a16:creationId xmlns:a16="http://schemas.microsoft.com/office/drawing/2014/main" id="{B6938697-5F40-4C41-900A-B802C038E348}"/>
            </a:ext>
          </a:extLst>
        </xdr:cNvPr>
        <xdr:cNvCxnSpPr/>
      </xdr:nvCxnSpPr>
      <xdr:spPr>
        <a:xfrm flipV="1">
          <a:off x="8496300" y="5932709"/>
          <a:ext cx="7239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108774</xdr:rowOff>
    </xdr:from>
    <xdr:to>
      <xdr:col>46</xdr:col>
      <xdr:colOff>38100</xdr:colOff>
      <xdr:row>36</xdr:row>
      <xdr:rowOff>38924</xdr:rowOff>
    </xdr:to>
    <xdr:sp macro="" textlink="">
      <xdr:nvSpPr>
        <xdr:cNvPr id="136" name="楕円 135">
          <a:extLst>
            <a:ext uri="{FF2B5EF4-FFF2-40B4-BE49-F238E27FC236}">
              <a16:creationId xmlns:a16="http://schemas.microsoft.com/office/drawing/2014/main" id="{F942FB64-CA5A-4153-BA05-51F8C1C0EAF9}"/>
            </a:ext>
          </a:extLst>
        </xdr:cNvPr>
        <xdr:cNvSpPr/>
      </xdr:nvSpPr>
      <xdr:spPr>
        <a:xfrm>
          <a:off x="7670800" y="59761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113086</xdr:rowOff>
    </xdr:from>
    <xdr:to>
      <xdr:col>50</xdr:col>
      <xdr:colOff>114300</xdr:colOff>
      <xdr:row>35</xdr:row>
      <xdr:rowOff>159574</xdr:rowOff>
    </xdr:to>
    <xdr:cxnSp macro="">
      <xdr:nvCxnSpPr>
        <xdr:cNvPr id="137" name="直線コネクタ 136">
          <a:extLst>
            <a:ext uri="{FF2B5EF4-FFF2-40B4-BE49-F238E27FC236}">
              <a16:creationId xmlns:a16="http://schemas.microsoft.com/office/drawing/2014/main" id="{A10206E9-F9D8-457E-91BA-5BFD38220153}"/>
            </a:ext>
          </a:extLst>
        </xdr:cNvPr>
        <xdr:cNvCxnSpPr/>
      </xdr:nvCxnSpPr>
      <xdr:spPr>
        <a:xfrm flipV="1">
          <a:off x="7713980" y="5980486"/>
          <a:ext cx="782320" cy="4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131618</xdr:rowOff>
    </xdr:from>
    <xdr:to>
      <xdr:col>41</xdr:col>
      <xdr:colOff>101600</xdr:colOff>
      <xdr:row>36</xdr:row>
      <xdr:rowOff>61768</xdr:rowOff>
    </xdr:to>
    <xdr:sp macro="" textlink="">
      <xdr:nvSpPr>
        <xdr:cNvPr id="138" name="楕円 137">
          <a:extLst>
            <a:ext uri="{FF2B5EF4-FFF2-40B4-BE49-F238E27FC236}">
              <a16:creationId xmlns:a16="http://schemas.microsoft.com/office/drawing/2014/main" id="{4CA907CC-D510-4D8B-8D51-26B90C39EC8A}"/>
            </a:ext>
          </a:extLst>
        </xdr:cNvPr>
        <xdr:cNvSpPr/>
      </xdr:nvSpPr>
      <xdr:spPr>
        <a:xfrm>
          <a:off x="6873240" y="5999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159574</xdr:rowOff>
    </xdr:from>
    <xdr:to>
      <xdr:col>45</xdr:col>
      <xdr:colOff>177800</xdr:colOff>
      <xdr:row>36</xdr:row>
      <xdr:rowOff>10968</xdr:rowOff>
    </xdr:to>
    <xdr:cxnSp macro="">
      <xdr:nvCxnSpPr>
        <xdr:cNvPr id="139" name="直線コネクタ 138">
          <a:extLst>
            <a:ext uri="{FF2B5EF4-FFF2-40B4-BE49-F238E27FC236}">
              <a16:creationId xmlns:a16="http://schemas.microsoft.com/office/drawing/2014/main" id="{52BF0A27-CE9F-48D9-B23D-4BDE542107FD}"/>
            </a:ext>
          </a:extLst>
        </xdr:cNvPr>
        <xdr:cNvCxnSpPr/>
      </xdr:nvCxnSpPr>
      <xdr:spPr>
        <a:xfrm flipV="1">
          <a:off x="6924040" y="6026974"/>
          <a:ext cx="789940" cy="1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166610</xdr:rowOff>
    </xdr:from>
    <xdr:to>
      <xdr:col>36</xdr:col>
      <xdr:colOff>165100</xdr:colOff>
      <xdr:row>36</xdr:row>
      <xdr:rowOff>96760</xdr:rowOff>
    </xdr:to>
    <xdr:sp macro="" textlink="">
      <xdr:nvSpPr>
        <xdr:cNvPr id="140" name="楕円 139">
          <a:extLst>
            <a:ext uri="{FF2B5EF4-FFF2-40B4-BE49-F238E27FC236}">
              <a16:creationId xmlns:a16="http://schemas.microsoft.com/office/drawing/2014/main" id="{7AE90711-B2EA-4DCF-8738-489DA7578E85}"/>
            </a:ext>
          </a:extLst>
        </xdr:cNvPr>
        <xdr:cNvSpPr/>
      </xdr:nvSpPr>
      <xdr:spPr>
        <a:xfrm>
          <a:off x="6098540" y="603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10968</xdr:rowOff>
    </xdr:from>
    <xdr:to>
      <xdr:col>41</xdr:col>
      <xdr:colOff>50800</xdr:colOff>
      <xdr:row>36</xdr:row>
      <xdr:rowOff>45960</xdr:rowOff>
    </xdr:to>
    <xdr:cxnSp macro="">
      <xdr:nvCxnSpPr>
        <xdr:cNvPr id="141" name="直線コネクタ 140">
          <a:extLst>
            <a:ext uri="{FF2B5EF4-FFF2-40B4-BE49-F238E27FC236}">
              <a16:creationId xmlns:a16="http://schemas.microsoft.com/office/drawing/2014/main" id="{1C3FA524-73FA-4982-BBEB-F9C8838CDCC7}"/>
            </a:ext>
          </a:extLst>
        </xdr:cNvPr>
        <xdr:cNvCxnSpPr/>
      </xdr:nvCxnSpPr>
      <xdr:spPr>
        <a:xfrm flipV="1">
          <a:off x="6149340" y="6046008"/>
          <a:ext cx="774700" cy="3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ED8BCA98-6125-42DA-AA11-FFA7A81038B2}"/>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7994B1AD-A2D4-4CEF-AF5A-356BAB819320}"/>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7B49A4B6-537B-49A3-8D45-67B7A84C6BCF}"/>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32EB5353-BC94-4046-91B5-7F6DEA1EB743}"/>
            </a:ext>
          </a:extLst>
        </xdr:cNvPr>
        <xdr:cNvSpPr txBox="1"/>
      </xdr:nvSpPr>
      <xdr:spPr>
        <a:xfrm>
          <a:off x="5905011" y="66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8963</xdr:rowOff>
    </xdr:from>
    <xdr:ext cx="534377" cy="259045"/>
    <xdr:sp macro="" textlink="">
      <xdr:nvSpPr>
        <xdr:cNvPr id="146" name="n_1mainValue【道路】&#10;一人当たり延長">
          <a:extLst>
            <a:ext uri="{FF2B5EF4-FFF2-40B4-BE49-F238E27FC236}">
              <a16:creationId xmlns:a16="http://schemas.microsoft.com/office/drawing/2014/main" id="{C2A94786-518D-4136-B529-48B8EB6A7D47}"/>
            </a:ext>
          </a:extLst>
        </xdr:cNvPr>
        <xdr:cNvSpPr txBox="1"/>
      </xdr:nvSpPr>
      <xdr:spPr>
        <a:xfrm>
          <a:off x="8239271" y="57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55451</xdr:rowOff>
    </xdr:from>
    <xdr:ext cx="534377" cy="259045"/>
    <xdr:sp macro="" textlink="">
      <xdr:nvSpPr>
        <xdr:cNvPr id="147" name="n_2mainValue【道路】&#10;一人当たり延長">
          <a:extLst>
            <a:ext uri="{FF2B5EF4-FFF2-40B4-BE49-F238E27FC236}">
              <a16:creationId xmlns:a16="http://schemas.microsoft.com/office/drawing/2014/main" id="{57CA7F24-933B-46D0-940A-F401491B93D7}"/>
            </a:ext>
          </a:extLst>
        </xdr:cNvPr>
        <xdr:cNvSpPr txBox="1"/>
      </xdr:nvSpPr>
      <xdr:spPr>
        <a:xfrm>
          <a:off x="7477271" y="575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78295</xdr:rowOff>
    </xdr:from>
    <xdr:ext cx="534377" cy="259045"/>
    <xdr:sp macro="" textlink="">
      <xdr:nvSpPr>
        <xdr:cNvPr id="148" name="n_3mainValue【道路】&#10;一人当たり延長">
          <a:extLst>
            <a:ext uri="{FF2B5EF4-FFF2-40B4-BE49-F238E27FC236}">
              <a16:creationId xmlns:a16="http://schemas.microsoft.com/office/drawing/2014/main" id="{D857EE90-CFBD-4764-9587-6E0F12DE047D}"/>
            </a:ext>
          </a:extLst>
        </xdr:cNvPr>
        <xdr:cNvSpPr txBox="1"/>
      </xdr:nvSpPr>
      <xdr:spPr>
        <a:xfrm>
          <a:off x="6702571" y="5778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113287</xdr:rowOff>
    </xdr:from>
    <xdr:ext cx="534377" cy="259045"/>
    <xdr:sp macro="" textlink="">
      <xdr:nvSpPr>
        <xdr:cNvPr id="149" name="n_4mainValue【道路】&#10;一人当たり延長">
          <a:extLst>
            <a:ext uri="{FF2B5EF4-FFF2-40B4-BE49-F238E27FC236}">
              <a16:creationId xmlns:a16="http://schemas.microsoft.com/office/drawing/2014/main" id="{2D9C1634-126E-4404-AA8F-2CB70DA7BF9C}"/>
            </a:ext>
          </a:extLst>
        </xdr:cNvPr>
        <xdr:cNvSpPr txBox="1"/>
      </xdr:nvSpPr>
      <xdr:spPr>
        <a:xfrm>
          <a:off x="5905011" y="581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AA19DDD-5B73-419D-94D5-C4A0689FFBA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12729EC-0F7F-48FA-BFE4-A4D92E2D074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7708DC6-61C9-4050-9CC9-CFE0955A734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48A7F94-2C03-4A05-A882-38F65BC7AB6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290B801-B0D1-4D7F-A3CF-2C1691C64B1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618F797-1C3F-443F-BF37-36FE5B1AD5E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A78AFAF-CB19-4F41-BDC8-485BE05BF03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03E55D1-39FA-47F6-A680-34E9CD220D4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5DF8466-4022-4619-9ADA-AFBBAE0EFFE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8E3587A-D64D-4DC8-AF65-ECCC09035C8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114E83D-9F74-4699-A1D6-BF4B99CE76D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DFDB0EA9-F177-4895-AD7F-D18484F5416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38ECD6F-2450-49A6-B7CD-8F66D86C33D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858A0D3-2275-4C12-A10B-BA6BDE3AADFA}"/>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C928398-A026-4B3A-A3AA-3E281D6E50C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C1CB378-3D05-40C1-8B30-9944368CC756}"/>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D7D8563-02B6-456A-9631-69077469B99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50B97C5-FE82-40C1-ABB2-E08101FABD4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CBE6568-9FD7-46EE-A6E8-21615D7A3E6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F99F8BC-64B0-4BBE-989C-D69769C7A5E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D712A1B-FF41-469E-8AE2-A0AA1306A1D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2C1A90B-48CA-41F3-A7D4-02003C302A9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2276AA4-BB2E-43FA-9992-FAD16BF9F58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2A69633-D587-4F23-825C-973F2C4366C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225C963-B555-4211-8D01-D78512B727D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38C36086-C18F-4D9A-8C7C-E72BFD3E598A}"/>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97D05A0-E49F-47FF-B664-FF25D2F905AC}"/>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A03BA1AA-B469-4106-9C4A-730A43F7C58C}"/>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100CEDE-A8B2-4AC7-8337-748651965012}"/>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F21619C-943E-4238-B54D-29BE99D4EC93}"/>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C0C2113-F566-4B91-BF5B-564C7F230042}"/>
            </a:ext>
          </a:extLst>
        </xdr:cNvPr>
        <xdr:cNvSpPr txBox="1"/>
      </xdr:nvSpPr>
      <xdr:spPr>
        <a:xfrm>
          <a:off x="4124960" y="10236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A79A23DD-5AB8-4D43-8376-BA7FE1357528}"/>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278D62F1-2D7F-4047-94A7-C2A67CA1C411}"/>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D2346F14-0D11-4BFB-AA69-83E7D4F42937}"/>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93FC34B5-504F-4294-B701-2E85641171A2}"/>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97D6503B-2B66-4FFC-98C0-C185B8B920B8}"/>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AB5A52-9AAC-41DD-BC15-E99F73B61D2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3D3B03F-B9AD-41CA-81F1-343EAB75524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DC297D4-14A2-4110-833F-383BC449080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83BAB57-CE58-44CA-BA37-6209537F9DE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4609661-FDA0-4215-BFB3-525BC44C0F5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99423</xdr:rowOff>
    </xdr:from>
    <xdr:to>
      <xdr:col>24</xdr:col>
      <xdr:colOff>114300</xdr:colOff>
      <xdr:row>57</xdr:row>
      <xdr:rowOff>29573</xdr:rowOff>
    </xdr:to>
    <xdr:sp macro="" textlink="">
      <xdr:nvSpPr>
        <xdr:cNvPr id="191" name="楕円 190">
          <a:extLst>
            <a:ext uri="{FF2B5EF4-FFF2-40B4-BE49-F238E27FC236}">
              <a16:creationId xmlns:a16="http://schemas.microsoft.com/office/drawing/2014/main" id="{9E6DE645-17CC-407C-932B-D767CD5CA470}"/>
            </a:ext>
          </a:extLst>
        </xdr:cNvPr>
        <xdr:cNvSpPr/>
      </xdr:nvSpPr>
      <xdr:spPr>
        <a:xfrm>
          <a:off x="4036060" y="9487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122300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A0BAF28-DE8D-448E-ADCC-3553EE8F0990}"/>
            </a:ext>
          </a:extLst>
        </xdr:cNvPr>
        <xdr:cNvSpPr txBox="1"/>
      </xdr:nvSpPr>
      <xdr:spPr>
        <a:xfrm>
          <a:off x="4124960" y="934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104322</xdr:rowOff>
    </xdr:from>
    <xdr:to>
      <xdr:col>20</xdr:col>
      <xdr:colOff>38100</xdr:colOff>
      <xdr:row>58</xdr:row>
      <xdr:rowOff>34472</xdr:rowOff>
    </xdr:to>
    <xdr:sp macro="" textlink="">
      <xdr:nvSpPr>
        <xdr:cNvPr id="193" name="楕円 192">
          <a:extLst>
            <a:ext uri="{FF2B5EF4-FFF2-40B4-BE49-F238E27FC236}">
              <a16:creationId xmlns:a16="http://schemas.microsoft.com/office/drawing/2014/main" id="{4985A6D7-C1BA-48CD-8F98-2F28F9745CD2}"/>
            </a:ext>
          </a:extLst>
        </xdr:cNvPr>
        <xdr:cNvSpPr/>
      </xdr:nvSpPr>
      <xdr:spPr>
        <a:xfrm>
          <a:off x="3312160" y="96598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150223</xdr:rowOff>
    </xdr:from>
    <xdr:to>
      <xdr:col>24</xdr:col>
      <xdr:colOff>63500</xdr:colOff>
      <xdr:row>57</xdr:row>
      <xdr:rowOff>155122</xdr:rowOff>
    </xdr:to>
    <xdr:cxnSp macro="">
      <xdr:nvCxnSpPr>
        <xdr:cNvPr id="194" name="直線コネクタ 193">
          <a:extLst>
            <a:ext uri="{FF2B5EF4-FFF2-40B4-BE49-F238E27FC236}">
              <a16:creationId xmlns:a16="http://schemas.microsoft.com/office/drawing/2014/main" id="{DE3C54D4-2945-4140-844A-BAEB6E5CE800}"/>
            </a:ext>
          </a:extLst>
        </xdr:cNvPr>
        <xdr:cNvCxnSpPr/>
      </xdr:nvCxnSpPr>
      <xdr:spPr>
        <a:xfrm flipV="1">
          <a:off x="3355340" y="9538063"/>
          <a:ext cx="731520" cy="17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5CA0470F-A948-470F-A61A-9AB325E6859E}"/>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3EC6AD6-BDE3-497B-87BE-023EC118D486}"/>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8DCA454-922C-4FF3-8D11-E377EAFC873E}"/>
            </a:ext>
          </a:extLst>
        </xdr:cNvPr>
        <xdr:cNvSpPr txBox="1"/>
      </xdr:nvSpPr>
      <xdr:spPr>
        <a:xfrm>
          <a:off x="161100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A53DCA1-2F8F-494A-86EA-AC6C81C2EBF8}"/>
            </a:ext>
          </a:extLst>
        </xdr:cNvPr>
        <xdr:cNvSpPr txBox="1"/>
      </xdr:nvSpPr>
      <xdr:spPr>
        <a:xfrm>
          <a:off x="8363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50999</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E3B7F587-2F6A-4A0A-AF50-8A67F43B7372}"/>
            </a:ext>
          </a:extLst>
        </xdr:cNvPr>
        <xdr:cNvSpPr txBox="1"/>
      </xdr:nvSpPr>
      <xdr:spPr>
        <a:xfrm>
          <a:off x="3170564" y="943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CA6C4A44-5F8A-4316-8358-48FF10ADD11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EDD24A00-AA50-4207-AB65-C7E9B11A72F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8377FFE4-EB50-4EE9-BC39-C299F3F626B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30EFC123-E375-448D-8920-5D037818788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59C8119F-A02E-47FE-9FD5-CC2A855616D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8DEFB27-9321-44BD-9700-F85505EE65D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34C4A161-93C6-4BF6-8FF3-3DF52228D5A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954A0D0C-AE4A-44A9-99C0-0E3DE52C3E5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BD30450E-50B0-4A75-A230-18049B0D585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1CA2B692-9563-42D1-A671-A94B6BF525F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C1737783-E69E-4D63-919F-A17A85D7378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1" name="テキスト ボックス 210">
          <a:extLst>
            <a:ext uri="{FF2B5EF4-FFF2-40B4-BE49-F238E27FC236}">
              <a16:creationId xmlns:a16="http://schemas.microsoft.com/office/drawing/2014/main" id="{BC7C48F5-2DC4-417B-9DFF-6FD57C2EB51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E9A08B89-719F-4111-AFF3-780C630DE2B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3" name="テキスト ボックス 212">
          <a:extLst>
            <a:ext uri="{FF2B5EF4-FFF2-40B4-BE49-F238E27FC236}">
              <a16:creationId xmlns:a16="http://schemas.microsoft.com/office/drawing/2014/main" id="{9C42D50F-9010-4F18-AD9D-576593340AB6}"/>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A1DC6AA6-8161-4F05-8336-EDEAEC4E57C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5" name="テキスト ボックス 214">
          <a:extLst>
            <a:ext uri="{FF2B5EF4-FFF2-40B4-BE49-F238E27FC236}">
              <a16:creationId xmlns:a16="http://schemas.microsoft.com/office/drawing/2014/main" id="{09A00758-C5CA-445B-9F09-02E58B23BC22}"/>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CAD4D4C8-A509-44A2-A951-0BC95220C37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7" name="テキスト ボックス 216">
          <a:extLst>
            <a:ext uri="{FF2B5EF4-FFF2-40B4-BE49-F238E27FC236}">
              <a16:creationId xmlns:a16="http://schemas.microsoft.com/office/drawing/2014/main" id="{73924700-EF5C-4094-83B3-0270ECDB9B15}"/>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0C373D69-BE6E-47CC-BDB8-D8131738435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9" name="テキスト ボックス 218">
          <a:extLst>
            <a:ext uri="{FF2B5EF4-FFF2-40B4-BE49-F238E27FC236}">
              <a16:creationId xmlns:a16="http://schemas.microsoft.com/office/drawing/2014/main" id="{DBF6223E-38B7-4566-A263-35327516B932}"/>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651DF46D-8663-4268-91C3-9CE278EC6D3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a:extLst>
            <a:ext uri="{FF2B5EF4-FFF2-40B4-BE49-F238E27FC236}">
              <a16:creationId xmlns:a16="http://schemas.microsoft.com/office/drawing/2014/main" id="{63F9A259-1537-46A2-BE85-CEE1EEC6419B}"/>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EE3D5E86-90B7-4072-87C3-0B04673ECCE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23" name="直線コネクタ 222">
          <a:extLst>
            <a:ext uri="{FF2B5EF4-FFF2-40B4-BE49-F238E27FC236}">
              <a16:creationId xmlns:a16="http://schemas.microsoft.com/office/drawing/2014/main" id="{510E199B-BBD4-4035-8496-EBE952EEF202}"/>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24" name="【橋りょう・トンネル】&#10;一人当たり有形固定資産（償却資産）額最小値テキスト">
          <a:extLst>
            <a:ext uri="{FF2B5EF4-FFF2-40B4-BE49-F238E27FC236}">
              <a16:creationId xmlns:a16="http://schemas.microsoft.com/office/drawing/2014/main" id="{03A06FDA-52AC-40D0-99D8-9E80BA1D4244}"/>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25" name="直線コネクタ 224">
          <a:extLst>
            <a:ext uri="{FF2B5EF4-FFF2-40B4-BE49-F238E27FC236}">
              <a16:creationId xmlns:a16="http://schemas.microsoft.com/office/drawing/2014/main" id="{E9F14939-024C-46EE-A264-C91F87B4794A}"/>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26" name="【橋りょう・トンネル】&#10;一人当たり有形固定資産（償却資産）額最大値テキスト">
          <a:extLst>
            <a:ext uri="{FF2B5EF4-FFF2-40B4-BE49-F238E27FC236}">
              <a16:creationId xmlns:a16="http://schemas.microsoft.com/office/drawing/2014/main" id="{172E83AB-6164-4741-BA50-78227DC1662F}"/>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27" name="直線コネクタ 226">
          <a:extLst>
            <a:ext uri="{FF2B5EF4-FFF2-40B4-BE49-F238E27FC236}">
              <a16:creationId xmlns:a16="http://schemas.microsoft.com/office/drawing/2014/main" id="{CA57B94C-01FF-4D06-9F02-2B10A747EF18}"/>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707C0173-48CF-49C4-95A2-23613317A527}"/>
            </a:ext>
          </a:extLst>
        </xdr:cNvPr>
        <xdr:cNvSpPr txBox="1"/>
      </xdr:nvSpPr>
      <xdr:spPr>
        <a:xfrm>
          <a:off x="9258300" y="10378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29" name="フローチャート: 判断 228">
          <a:extLst>
            <a:ext uri="{FF2B5EF4-FFF2-40B4-BE49-F238E27FC236}">
              <a16:creationId xmlns:a16="http://schemas.microsoft.com/office/drawing/2014/main" id="{619B876F-9362-4E8F-ABD6-18D41E35B653}"/>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0" name="フローチャート: 判断 229">
          <a:extLst>
            <a:ext uri="{FF2B5EF4-FFF2-40B4-BE49-F238E27FC236}">
              <a16:creationId xmlns:a16="http://schemas.microsoft.com/office/drawing/2014/main" id="{4A5FB2FE-CCC2-4E63-B161-5EBE0CA1341D}"/>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31" name="フローチャート: 判断 230">
          <a:extLst>
            <a:ext uri="{FF2B5EF4-FFF2-40B4-BE49-F238E27FC236}">
              <a16:creationId xmlns:a16="http://schemas.microsoft.com/office/drawing/2014/main" id="{9618AAEA-2574-4B84-9A9B-D0DB19BD491D}"/>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32" name="フローチャート: 判断 231">
          <a:extLst>
            <a:ext uri="{FF2B5EF4-FFF2-40B4-BE49-F238E27FC236}">
              <a16:creationId xmlns:a16="http://schemas.microsoft.com/office/drawing/2014/main" id="{957F3861-DFCF-4282-8082-3D373B765806}"/>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33" name="フローチャート: 判断 232">
          <a:extLst>
            <a:ext uri="{FF2B5EF4-FFF2-40B4-BE49-F238E27FC236}">
              <a16:creationId xmlns:a16="http://schemas.microsoft.com/office/drawing/2014/main" id="{81AD866D-20CA-4CAD-AAC4-0390812633A4}"/>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35788121-A78A-4DE5-9FCE-F55596B2111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44B7AD7C-503F-45BA-AA51-ED0143B9538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03F24BE-E0F3-4ABF-B214-B118D60432B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A88C210-3196-41F8-8048-AF9E4E9F10A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E6F5D15-C15D-46BE-847F-A1DEFA94516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17487</xdr:rowOff>
    </xdr:from>
    <xdr:to>
      <xdr:col>55</xdr:col>
      <xdr:colOff>50800</xdr:colOff>
      <xdr:row>64</xdr:row>
      <xdr:rowOff>119087</xdr:rowOff>
    </xdr:to>
    <xdr:sp macro="" textlink="">
      <xdr:nvSpPr>
        <xdr:cNvPr id="239" name="楕円 238">
          <a:extLst>
            <a:ext uri="{FF2B5EF4-FFF2-40B4-BE49-F238E27FC236}">
              <a16:creationId xmlns:a16="http://schemas.microsoft.com/office/drawing/2014/main" id="{D9AE2516-3AB2-4FE9-8DC4-4969CB16D5CD}"/>
            </a:ext>
          </a:extLst>
        </xdr:cNvPr>
        <xdr:cNvSpPr/>
      </xdr:nvSpPr>
      <xdr:spPr>
        <a:xfrm>
          <a:off x="9192260" y="107464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103864</xdr:rowOff>
    </xdr:from>
    <xdr:ext cx="534377" cy="259045"/>
    <xdr:sp macro="" textlink="">
      <xdr:nvSpPr>
        <xdr:cNvPr id="240" name="【橋りょう・トンネル】&#10;一人当たり有形固定資産（償却資産）額該当値テキスト">
          <a:extLst>
            <a:ext uri="{FF2B5EF4-FFF2-40B4-BE49-F238E27FC236}">
              <a16:creationId xmlns:a16="http://schemas.microsoft.com/office/drawing/2014/main" id="{AAD8AF63-2318-44D8-8100-519688D1019E}"/>
            </a:ext>
          </a:extLst>
        </xdr:cNvPr>
        <xdr:cNvSpPr txBox="1"/>
      </xdr:nvSpPr>
      <xdr:spPr>
        <a:xfrm>
          <a:off x="9258300" y="1066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21963</xdr:rowOff>
    </xdr:from>
    <xdr:to>
      <xdr:col>50</xdr:col>
      <xdr:colOff>165100</xdr:colOff>
      <xdr:row>64</xdr:row>
      <xdr:rowOff>123563</xdr:rowOff>
    </xdr:to>
    <xdr:sp macro="" textlink="">
      <xdr:nvSpPr>
        <xdr:cNvPr id="241" name="楕円 240">
          <a:extLst>
            <a:ext uri="{FF2B5EF4-FFF2-40B4-BE49-F238E27FC236}">
              <a16:creationId xmlns:a16="http://schemas.microsoft.com/office/drawing/2014/main" id="{E3518EAD-DD0B-4864-B757-8033CD7CD6CA}"/>
            </a:ext>
          </a:extLst>
        </xdr:cNvPr>
        <xdr:cNvSpPr/>
      </xdr:nvSpPr>
      <xdr:spPr>
        <a:xfrm>
          <a:off x="8445500" y="1075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68287</xdr:rowOff>
    </xdr:from>
    <xdr:to>
      <xdr:col>55</xdr:col>
      <xdr:colOff>0</xdr:colOff>
      <xdr:row>64</xdr:row>
      <xdr:rowOff>72763</xdr:rowOff>
    </xdr:to>
    <xdr:cxnSp macro="">
      <xdr:nvCxnSpPr>
        <xdr:cNvPr id="242" name="直線コネクタ 241">
          <a:extLst>
            <a:ext uri="{FF2B5EF4-FFF2-40B4-BE49-F238E27FC236}">
              <a16:creationId xmlns:a16="http://schemas.microsoft.com/office/drawing/2014/main" id="{9ADB7835-002E-42D2-A670-679F38DA073C}"/>
            </a:ext>
          </a:extLst>
        </xdr:cNvPr>
        <xdr:cNvCxnSpPr/>
      </xdr:nvCxnSpPr>
      <xdr:spPr>
        <a:xfrm flipV="1">
          <a:off x="8496300" y="10797247"/>
          <a:ext cx="723900" cy="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43" name="n_1aveValue【橋りょう・トンネル】&#10;一人当たり有形固定資産（償却資産）額">
          <a:extLst>
            <a:ext uri="{FF2B5EF4-FFF2-40B4-BE49-F238E27FC236}">
              <a16:creationId xmlns:a16="http://schemas.microsoft.com/office/drawing/2014/main" id="{2AC31AB2-39D2-4391-8252-9BC1FC0049CF}"/>
            </a:ext>
          </a:extLst>
        </xdr:cNvPr>
        <xdr:cNvSpPr txBox="1"/>
      </xdr:nvSpPr>
      <xdr:spPr>
        <a:xfrm>
          <a:off x="8214575" y="103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44" name="n_2aveValue【橋りょう・トンネル】&#10;一人当たり有形固定資産（償却資産）額">
          <a:extLst>
            <a:ext uri="{FF2B5EF4-FFF2-40B4-BE49-F238E27FC236}">
              <a16:creationId xmlns:a16="http://schemas.microsoft.com/office/drawing/2014/main" id="{6D198581-5A82-4263-A50E-29200BCC4613}"/>
            </a:ext>
          </a:extLst>
        </xdr:cNvPr>
        <xdr:cNvSpPr txBox="1"/>
      </xdr:nvSpPr>
      <xdr:spPr>
        <a:xfrm>
          <a:off x="7444955" y="103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45" name="n_3aveValue【橋りょう・トンネル】&#10;一人当たり有形固定資産（償却資産）額">
          <a:extLst>
            <a:ext uri="{FF2B5EF4-FFF2-40B4-BE49-F238E27FC236}">
              <a16:creationId xmlns:a16="http://schemas.microsoft.com/office/drawing/2014/main" id="{DD36A185-05D3-4345-BF3E-21C68C507B5F}"/>
            </a:ext>
          </a:extLst>
        </xdr:cNvPr>
        <xdr:cNvSpPr txBox="1"/>
      </xdr:nvSpPr>
      <xdr:spPr>
        <a:xfrm>
          <a:off x="6670255" y="103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46" name="n_4aveValue【橋りょう・トンネル】&#10;一人当たり有形固定資産（償却資産）額">
          <a:extLst>
            <a:ext uri="{FF2B5EF4-FFF2-40B4-BE49-F238E27FC236}">
              <a16:creationId xmlns:a16="http://schemas.microsoft.com/office/drawing/2014/main" id="{EE7024D6-22AC-4F5D-82AA-3B86CDDD1729}"/>
            </a:ext>
          </a:extLst>
        </xdr:cNvPr>
        <xdr:cNvSpPr txBox="1"/>
      </xdr:nvSpPr>
      <xdr:spPr>
        <a:xfrm>
          <a:off x="5872695" y="103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114690</xdr:rowOff>
    </xdr:from>
    <xdr:ext cx="469744" cy="259045"/>
    <xdr:sp macro="" textlink="">
      <xdr:nvSpPr>
        <xdr:cNvPr id="247" name="n_1mainValue【橋りょう・トンネル】&#10;一人当たり有形固定資産（償却資産）額">
          <a:extLst>
            <a:ext uri="{FF2B5EF4-FFF2-40B4-BE49-F238E27FC236}">
              <a16:creationId xmlns:a16="http://schemas.microsoft.com/office/drawing/2014/main" id="{5BA34088-6B04-48FC-A887-CB641F123455}"/>
            </a:ext>
          </a:extLst>
        </xdr:cNvPr>
        <xdr:cNvSpPr txBox="1"/>
      </xdr:nvSpPr>
      <xdr:spPr>
        <a:xfrm>
          <a:off x="8271588" y="1084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3DE047A0-765E-416D-BF88-6A6684313DF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AB17BA7F-201A-4972-84D7-4C9E57DDB8B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DE0E907B-494B-4455-862E-B55C53FE7FD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C2CA626D-F4AB-4FD6-8574-407987B470C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0CB44776-6F33-4BEF-A986-E2D5BB49712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3924D33A-8A16-4914-A86A-64703B35B22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E609F776-3ECB-4613-A2C0-B653ED16B04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E6BBAD3B-396B-4351-8358-FABF778E66A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C1B12CE2-240C-4312-A1A2-0B821428682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6510C1C8-B903-4DC4-8FA0-6E0238D6810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8" name="テキスト ボックス 257">
          <a:extLst>
            <a:ext uri="{FF2B5EF4-FFF2-40B4-BE49-F238E27FC236}">
              <a16:creationId xmlns:a16="http://schemas.microsoft.com/office/drawing/2014/main" id="{2F51F74D-409C-4081-ABEB-9A94F2D357A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9" name="直線コネクタ 258">
          <a:extLst>
            <a:ext uri="{FF2B5EF4-FFF2-40B4-BE49-F238E27FC236}">
              <a16:creationId xmlns:a16="http://schemas.microsoft.com/office/drawing/2014/main" id="{12AAB21A-DE3E-496A-A9AA-3624E6AE3FC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0" name="テキスト ボックス 259">
          <a:extLst>
            <a:ext uri="{FF2B5EF4-FFF2-40B4-BE49-F238E27FC236}">
              <a16:creationId xmlns:a16="http://schemas.microsoft.com/office/drawing/2014/main" id="{9C8DC3B4-6A1D-448B-89F3-0EAE18C15EA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1" name="直線コネクタ 260">
          <a:extLst>
            <a:ext uri="{FF2B5EF4-FFF2-40B4-BE49-F238E27FC236}">
              <a16:creationId xmlns:a16="http://schemas.microsoft.com/office/drawing/2014/main" id="{A6A35164-B1DF-4E7B-B7ED-3EB3560921EB}"/>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2" name="テキスト ボックス 261">
          <a:extLst>
            <a:ext uri="{FF2B5EF4-FFF2-40B4-BE49-F238E27FC236}">
              <a16:creationId xmlns:a16="http://schemas.microsoft.com/office/drawing/2014/main" id="{8BB15F54-7DCB-44C4-9B92-19EB7DB9B60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3" name="直線コネクタ 262">
          <a:extLst>
            <a:ext uri="{FF2B5EF4-FFF2-40B4-BE49-F238E27FC236}">
              <a16:creationId xmlns:a16="http://schemas.microsoft.com/office/drawing/2014/main" id="{7A15EF7D-5C6B-4618-A1E0-BBD78F4923D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4" name="テキスト ボックス 263">
          <a:extLst>
            <a:ext uri="{FF2B5EF4-FFF2-40B4-BE49-F238E27FC236}">
              <a16:creationId xmlns:a16="http://schemas.microsoft.com/office/drawing/2014/main" id="{C5AEE744-1EAE-4CE9-B353-DE64FDC6AB7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5" name="直線コネクタ 264">
          <a:extLst>
            <a:ext uri="{FF2B5EF4-FFF2-40B4-BE49-F238E27FC236}">
              <a16:creationId xmlns:a16="http://schemas.microsoft.com/office/drawing/2014/main" id="{08752BC7-579B-45EF-8372-E43F29EA930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6" name="テキスト ボックス 265">
          <a:extLst>
            <a:ext uri="{FF2B5EF4-FFF2-40B4-BE49-F238E27FC236}">
              <a16:creationId xmlns:a16="http://schemas.microsoft.com/office/drawing/2014/main" id="{05F427DB-9625-49EF-8546-A146F371D2B2}"/>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7" name="直線コネクタ 266">
          <a:extLst>
            <a:ext uri="{FF2B5EF4-FFF2-40B4-BE49-F238E27FC236}">
              <a16:creationId xmlns:a16="http://schemas.microsoft.com/office/drawing/2014/main" id="{9C7BACBB-D688-4039-97E4-6E5E96CD424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8" name="テキスト ボックス 267">
          <a:extLst>
            <a:ext uri="{FF2B5EF4-FFF2-40B4-BE49-F238E27FC236}">
              <a16:creationId xmlns:a16="http://schemas.microsoft.com/office/drawing/2014/main" id="{0C43B96A-0691-4C6D-A750-887C47D48CF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5047165B-91A9-45E6-A2EF-0AD9CC14FA7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0" name="テキスト ボックス 269">
          <a:extLst>
            <a:ext uri="{FF2B5EF4-FFF2-40B4-BE49-F238E27FC236}">
              <a16:creationId xmlns:a16="http://schemas.microsoft.com/office/drawing/2014/main" id="{9098715E-2B61-4D07-AA8A-0315ABB146F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1" name="【公営住宅】&#10;有形固定資産減価償却率グラフ枠">
          <a:extLst>
            <a:ext uri="{FF2B5EF4-FFF2-40B4-BE49-F238E27FC236}">
              <a16:creationId xmlns:a16="http://schemas.microsoft.com/office/drawing/2014/main" id="{492A77B0-A339-40A9-B4A2-E6326B5E27E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72" name="直線コネクタ 271">
          <a:extLst>
            <a:ext uri="{FF2B5EF4-FFF2-40B4-BE49-F238E27FC236}">
              <a16:creationId xmlns:a16="http://schemas.microsoft.com/office/drawing/2014/main" id="{AB829158-2684-42E3-95BC-38770E48A3EE}"/>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3" name="【公営住宅】&#10;有形固定資産減価償却率最小値テキスト">
          <a:extLst>
            <a:ext uri="{FF2B5EF4-FFF2-40B4-BE49-F238E27FC236}">
              <a16:creationId xmlns:a16="http://schemas.microsoft.com/office/drawing/2014/main" id="{92CEC729-6113-4B5F-A451-0A90B84C59EC}"/>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4" name="直線コネクタ 273">
          <a:extLst>
            <a:ext uri="{FF2B5EF4-FFF2-40B4-BE49-F238E27FC236}">
              <a16:creationId xmlns:a16="http://schemas.microsoft.com/office/drawing/2014/main" id="{4947FF5E-1DBD-411F-A873-D6B04F94B04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75" name="【公営住宅】&#10;有形固定資産減価償却率最大値テキスト">
          <a:extLst>
            <a:ext uri="{FF2B5EF4-FFF2-40B4-BE49-F238E27FC236}">
              <a16:creationId xmlns:a16="http://schemas.microsoft.com/office/drawing/2014/main" id="{5FD110BF-DD75-45B5-9978-7F020E471B9C}"/>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76" name="直線コネクタ 275">
          <a:extLst>
            <a:ext uri="{FF2B5EF4-FFF2-40B4-BE49-F238E27FC236}">
              <a16:creationId xmlns:a16="http://schemas.microsoft.com/office/drawing/2014/main" id="{01FE8002-5F2F-4D52-9CF5-1F3C13EF841F}"/>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77" name="【公営住宅】&#10;有形固定資産減価償却率平均値テキスト">
          <a:extLst>
            <a:ext uri="{FF2B5EF4-FFF2-40B4-BE49-F238E27FC236}">
              <a16:creationId xmlns:a16="http://schemas.microsoft.com/office/drawing/2014/main" id="{209E0EE5-CE0B-42CF-80A7-14575FEC4E93}"/>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78" name="フローチャート: 判断 277">
          <a:extLst>
            <a:ext uri="{FF2B5EF4-FFF2-40B4-BE49-F238E27FC236}">
              <a16:creationId xmlns:a16="http://schemas.microsoft.com/office/drawing/2014/main" id="{2C61C21B-41F7-4E59-A290-DB0BD97D40FC}"/>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79" name="フローチャート: 判断 278">
          <a:extLst>
            <a:ext uri="{FF2B5EF4-FFF2-40B4-BE49-F238E27FC236}">
              <a16:creationId xmlns:a16="http://schemas.microsoft.com/office/drawing/2014/main" id="{7BBDC02E-A0E7-4FCE-BBCC-A94D632FC306}"/>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80" name="フローチャート: 判断 279">
          <a:extLst>
            <a:ext uri="{FF2B5EF4-FFF2-40B4-BE49-F238E27FC236}">
              <a16:creationId xmlns:a16="http://schemas.microsoft.com/office/drawing/2014/main" id="{794B990A-4D33-4705-968D-105A6B8F5C96}"/>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81" name="フローチャート: 判断 280">
          <a:extLst>
            <a:ext uri="{FF2B5EF4-FFF2-40B4-BE49-F238E27FC236}">
              <a16:creationId xmlns:a16="http://schemas.microsoft.com/office/drawing/2014/main" id="{480F7569-F11A-4F69-87E7-4B958FB865A6}"/>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82" name="フローチャート: 判断 281">
          <a:extLst>
            <a:ext uri="{FF2B5EF4-FFF2-40B4-BE49-F238E27FC236}">
              <a16:creationId xmlns:a16="http://schemas.microsoft.com/office/drawing/2014/main" id="{7658ADE3-18CB-486A-A1B8-108759BD9B0E}"/>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C8B9ECB6-18DC-4C84-8295-DB91FA4C549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4B8C3FA0-E944-4E7E-AF84-212E1D466AF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04853D9C-A10E-46F5-9BAB-B7D5B8690B4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9BDE0851-4539-42D9-8468-3BAFDE2B2F4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62151BFA-5BDC-4C37-A6F7-B67FE32973D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118745</xdr:rowOff>
    </xdr:from>
    <xdr:to>
      <xdr:col>24</xdr:col>
      <xdr:colOff>114300</xdr:colOff>
      <xdr:row>84</xdr:row>
      <xdr:rowOff>48895</xdr:rowOff>
    </xdr:to>
    <xdr:sp macro="" textlink="">
      <xdr:nvSpPr>
        <xdr:cNvPr id="288" name="楕円 287">
          <a:extLst>
            <a:ext uri="{FF2B5EF4-FFF2-40B4-BE49-F238E27FC236}">
              <a16:creationId xmlns:a16="http://schemas.microsoft.com/office/drawing/2014/main" id="{E1321AEE-8058-4B34-B463-73A8C48946DF}"/>
            </a:ext>
          </a:extLst>
        </xdr:cNvPr>
        <xdr:cNvSpPr/>
      </xdr:nvSpPr>
      <xdr:spPr>
        <a:xfrm>
          <a:off x="4036060" y="1403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97172</xdr:rowOff>
    </xdr:from>
    <xdr:ext cx="405111" cy="259045"/>
    <xdr:sp macro="" textlink="">
      <xdr:nvSpPr>
        <xdr:cNvPr id="289" name="【公営住宅】&#10;有形固定資産減価償却率該当値テキスト">
          <a:extLst>
            <a:ext uri="{FF2B5EF4-FFF2-40B4-BE49-F238E27FC236}">
              <a16:creationId xmlns:a16="http://schemas.microsoft.com/office/drawing/2014/main" id="{D7E40201-7110-4ACF-82E9-77B336C548E1}"/>
            </a:ext>
          </a:extLst>
        </xdr:cNvPr>
        <xdr:cNvSpPr txBox="1"/>
      </xdr:nvSpPr>
      <xdr:spPr>
        <a:xfrm>
          <a:off x="4124960"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97789</xdr:rowOff>
    </xdr:from>
    <xdr:to>
      <xdr:col>20</xdr:col>
      <xdr:colOff>38100</xdr:colOff>
      <xdr:row>84</xdr:row>
      <xdr:rowOff>27939</xdr:rowOff>
    </xdr:to>
    <xdr:sp macro="" textlink="">
      <xdr:nvSpPr>
        <xdr:cNvPr id="290" name="楕円 289">
          <a:extLst>
            <a:ext uri="{FF2B5EF4-FFF2-40B4-BE49-F238E27FC236}">
              <a16:creationId xmlns:a16="http://schemas.microsoft.com/office/drawing/2014/main" id="{F5A8EDA5-9E3A-4C0B-B6DF-D671603E4B54}"/>
            </a:ext>
          </a:extLst>
        </xdr:cNvPr>
        <xdr:cNvSpPr/>
      </xdr:nvSpPr>
      <xdr:spPr>
        <a:xfrm>
          <a:off x="3312160" y="140119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148589</xdr:rowOff>
    </xdr:from>
    <xdr:to>
      <xdr:col>24</xdr:col>
      <xdr:colOff>63500</xdr:colOff>
      <xdr:row>83</xdr:row>
      <xdr:rowOff>169545</xdr:rowOff>
    </xdr:to>
    <xdr:cxnSp macro="">
      <xdr:nvCxnSpPr>
        <xdr:cNvPr id="291" name="直線コネクタ 290">
          <a:extLst>
            <a:ext uri="{FF2B5EF4-FFF2-40B4-BE49-F238E27FC236}">
              <a16:creationId xmlns:a16="http://schemas.microsoft.com/office/drawing/2014/main" id="{4F4EE86E-D809-46DB-9DC5-FB74404CF8E0}"/>
            </a:ext>
          </a:extLst>
        </xdr:cNvPr>
        <xdr:cNvCxnSpPr/>
      </xdr:nvCxnSpPr>
      <xdr:spPr>
        <a:xfrm>
          <a:off x="3355340" y="14062709"/>
          <a:ext cx="73152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74930</xdr:rowOff>
    </xdr:from>
    <xdr:to>
      <xdr:col>15</xdr:col>
      <xdr:colOff>101600</xdr:colOff>
      <xdr:row>84</xdr:row>
      <xdr:rowOff>5080</xdr:rowOff>
    </xdr:to>
    <xdr:sp macro="" textlink="">
      <xdr:nvSpPr>
        <xdr:cNvPr id="292" name="楕円 291">
          <a:extLst>
            <a:ext uri="{FF2B5EF4-FFF2-40B4-BE49-F238E27FC236}">
              <a16:creationId xmlns:a16="http://schemas.microsoft.com/office/drawing/2014/main" id="{02B01843-2DB0-459E-83FD-F7864972E0FD}"/>
            </a:ext>
          </a:extLst>
        </xdr:cNvPr>
        <xdr:cNvSpPr/>
      </xdr:nvSpPr>
      <xdr:spPr>
        <a:xfrm>
          <a:off x="251460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125730</xdr:rowOff>
    </xdr:from>
    <xdr:to>
      <xdr:col>19</xdr:col>
      <xdr:colOff>177800</xdr:colOff>
      <xdr:row>83</xdr:row>
      <xdr:rowOff>148589</xdr:rowOff>
    </xdr:to>
    <xdr:cxnSp macro="">
      <xdr:nvCxnSpPr>
        <xdr:cNvPr id="293" name="直線コネクタ 292">
          <a:extLst>
            <a:ext uri="{FF2B5EF4-FFF2-40B4-BE49-F238E27FC236}">
              <a16:creationId xmlns:a16="http://schemas.microsoft.com/office/drawing/2014/main" id="{C8F571A4-8207-4266-B942-88A39F38E9D0}"/>
            </a:ext>
          </a:extLst>
        </xdr:cNvPr>
        <xdr:cNvCxnSpPr/>
      </xdr:nvCxnSpPr>
      <xdr:spPr>
        <a:xfrm>
          <a:off x="2565400" y="14039850"/>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74930</xdr:rowOff>
    </xdr:from>
    <xdr:to>
      <xdr:col>10</xdr:col>
      <xdr:colOff>165100</xdr:colOff>
      <xdr:row>84</xdr:row>
      <xdr:rowOff>5080</xdr:rowOff>
    </xdr:to>
    <xdr:sp macro="" textlink="">
      <xdr:nvSpPr>
        <xdr:cNvPr id="294" name="楕円 293">
          <a:extLst>
            <a:ext uri="{FF2B5EF4-FFF2-40B4-BE49-F238E27FC236}">
              <a16:creationId xmlns:a16="http://schemas.microsoft.com/office/drawing/2014/main" id="{92C1B822-FC7E-4F01-8818-276D79A509A1}"/>
            </a:ext>
          </a:extLst>
        </xdr:cNvPr>
        <xdr:cNvSpPr/>
      </xdr:nvSpPr>
      <xdr:spPr>
        <a:xfrm>
          <a:off x="173990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125730</xdr:rowOff>
    </xdr:from>
    <xdr:to>
      <xdr:col>15</xdr:col>
      <xdr:colOff>50800</xdr:colOff>
      <xdr:row>83</xdr:row>
      <xdr:rowOff>125730</xdr:rowOff>
    </xdr:to>
    <xdr:cxnSp macro="">
      <xdr:nvCxnSpPr>
        <xdr:cNvPr id="295" name="直線コネクタ 294">
          <a:extLst>
            <a:ext uri="{FF2B5EF4-FFF2-40B4-BE49-F238E27FC236}">
              <a16:creationId xmlns:a16="http://schemas.microsoft.com/office/drawing/2014/main" id="{881BA7CE-D611-4EC4-A70C-0B521290D8C5}"/>
            </a:ext>
          </a:extLst>
        </xdr:cNvPr>
        <xdr:cNvCxnSpPr/>
      </xdr:nvCxnSpPr>
      <xdr:spPr>
        <a:xfrm>
          <a:off x="1790700" y="140398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151130</xdr:rowOff>
    </xdr:from>
    <xdr:to>
      <xdr:col>6</xdr:col>
      <xdr:colOff>38100</xdr:colOff>
      <xdr:row>83</xdr:row>
      <xdr:rowOff>81280</xdr:rowOff>
    </xdr:to>
    <xdr:sp macro="" textlink="">
      <xdr:nvSpPr>
        <xdr:cNvPr id="296" name="楕円 295">
          <a:extLst>
            <a:ext uri="{FF2B5EF4-FFF2-40B4-BE49-F238E27FC236}">
              <a16:creationId xmlns:a16="http://schemas.microsoft.com/office/drawing/2014/main" id="{A4E43B69-A7DB-43FF-9180-CDECDE7F35CB}"/>
            </a:ext>
          </a:extLst>
        </xdr:cNvPr>
        <xdr:cNvSpPr/>
      </xdr:nvSpPr>
      <xdr:spPr>
        <a:xfrm>
          <a:off x="965200" y="13897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30480</xdr:rowOff>
    </xdr:from>
    <xdr:to>
      <xdr:col>10</xdr:col>
      <xdr:colOff>114300</xdr:colOff>
      <xdr:row>83</xdr:row>
      <xdr:rowOff>125730</xdr:rowOff>
    </xdr:to>
    <xdr:cxnSp macro="">
      <xdr:nvCxnSpPr>
        <xdr:cNvPr id="297" name="直線コネクタ 296">
          <a:extLst>
            <a:ext uri="{FF2B5EF4-FFF2-40B4-BE49-F238E27FC236}">
              <a16:creationId xmlns:a16="http://schemas.microsoft.com/office/drawing/2014/main" id="{DB045A2F-E0C0-473A-B224-81AFF9DD899F}"/>
            </a:ext>
          </a:extLst>
        </xdr:cNvPr>
        <xdr:cNvCxnSpPr/>
      </xdr:nvCxnSpPr>
      <xdr:spPr>
        <a:xfrm>
          <a:off x="1008380" y="13944600"/>
          <a:ext cx="7823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298" name="n_1aveValue【公営住宅】&#10;有形固定資産減価償却率">
          <a:extLst>
            <a:ext uri="{FF2B5EF4-FFF2-40B4-BE49-F238E27FC236}">
              <a16:creationId xmlns:a16="http://schemas.microsoft.com/office/drawing/2014/main" id="{D63F5C9B-B6DC-4F06-9BC5-5906BEE817E4}"/>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99" name="n_2aveValue【公営住宅】&#10;有形固定資産減価償却率">
          <a:extLst>
            <a:ext uri="{FF2B5EF4-FFF2-40B4-BE49-F238E27FC236}">
              <a16:creationId xmlns:a16="http://schemas.microsoft.com/office/drawing/2014/main" id="{809E6918-0AE4-422D-9B41-D93A6D3707C6}"/>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00" name="n_3aveValue【公営住宅】&#10;有形固定資産減価償却率">
          <a:extLst>
            <a:ext uri="{FF2B5EF4-FFF2-40B4-BE49-F238E27FC236}">
              <a16:creationId xmlns:a16="http://schemas.microsoft.com/office/drawing/2014/main" id="{DFFE6261-A8A6-4AA5-A47D-BD49A9BDD70C}"/>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01" name="n_4aveValue【公営住宅】&#10;有形固定資産減価償却率">
          <a:extLst>
            <a:ext uri="{FF2B5EF4-FFF2-40B4-BE49-F238E27FC236}">
              <a16:creationId xmlns:a16="http://schemas.microsoft.com/office/drawing/2014/main" id="{719CE60E-1402-4888-B380-141B64A67E31}"/>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19066</xdr:rowOff>
    </xdr:from>
    <xdr:ext cx="405111" cy="259045"/>
    <xdr:sp macro="" textlink="">
      <xdr:nvSpPr>
        <xdr:cNvPr id="302" name="n_1mainValue【公営住宅】&#10;有形固定資産減価償却率">
          <a:extLst>
            <a:ext uri="{FF2B5EF4-FFF2-40B4-BE49-F238E27FC236}">
              <a16:creationId xmlns:a16="http://schemas.microsoft.com/office/drawing/2014/main" id="{C028834F-05B1-43B5-BFBC-9798703A9420}"/>
            </a:ext>
          </a:extLst>
        </xdr:cNvPr>
        <xdr:cNvSpPr txBox="1"/>
      </xdr:nvSpPr>
      <xdr:spPr>
        <a:xfrm>
          <a:off x="3170564" y="141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167657</xdr:rowOff>
    </xdr:from>
    <xdr:ext cx="405111" cy="259045"/>
    <xdr:sp macro="" textlink="">
      <xdr:nvSpPr>
        <xdr:cNvPr id="303" name="n_2mainValue【公営住宅】&#10;有形固定資産減価償却率">
          <a:extLst>
            <a:ext uri="{FF2B5EF4-FFF2-40B4-BE49-F238E27FC236}">
              <a16:creationId xmlns:a16="http://schemas.microsoft.com/office/drawing/2014/main" id="{A7AD3726-10CE-4DCC-86D2-B918630A595C}"/>
            </a:ext>
          </a:extLst>
        </xdr:cNvPr>
        <xdr:cNvSpPr txBox="1"/>
      </xdr:nvSpPr>
      <xdr:spPr>
        <a:xfrm>
          <a:off x="238570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167657</xdr:rowOff>
    </xdr:from>
    <xdr:ext cx="405111" cy="259045"/>
    <xdr:sp macro="" textlink="">
      <xdr:nvSpPr>
        <xdr:cNvPr id="304" name="n_3mainValue【公営住宅】&#10;有形固定資産減価償却率">
          <a:extLst>
            <a:ext uri="{FF2B5EF4-FFF2-40B4-BE49-F238E27FC236}">
              <a16:creationId xmlns:a16="http://schemas.microsoft.com/office/drawing/2014/main" id="{FC71DFF3-8CE0-4FCB-86BA-BF1AAC113B78}"/>
            </a:ext>
          </a:extLst>
        </xdr:cNvPr>
        <xdr:cNvSpPr txBox="1"/>
      </xdr:nvSpPr>
      <xdr:spPr>
        <a:xfrm>
          <a:off x="161100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05" name="n_4mainValue【公営住宅】&#10;有形固定資産減価償却率">
          <a:extLst>
            <a:ext uri="{FF2B5EF4-FFF2-40B4-BE49-F238E27FC236}">
              <a16:creationId xmlns:a16="http://schemas.microsoft.com/office/drawing/2014/main" id="{BF8770E8-7CC1-4B98-AA87-8F0590ADE6C3}"/>
            </a:ext>
          </a:extLst>
        </xdr:cNvPr>
        <xdr:cNvSpPr txBox="1"/>
      </xdr:nvSpPr>
      <xdr:spPr>
        <a:xfrm>
          <a:off x="836304"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5BBC240A-D3D0-4BD1-B110-44BD6FE8BB3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3A86E473-DD94-45CA-9B69-C239BFFD7D1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097F3067-71D0-4767-8DB6-6620670D40A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68B84FE7-2C60-431B-B02F-C54EED0F81C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90362B1A-732F-43C2-BB40-3C434F274AE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2F23D412-5DBD-4AF7-A787-861BAA641BC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1C6199B7-2334-4DE6-8774-59BB1B954AD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83592E74-D461-435C-A4FB-50C6960385A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A73F3EB7-33D6-47C0-B8A2-08153B682F5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87F81F44-8F69-4CEB-8D9F-5949E25F894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6" name="直線コネクタ 315">
          <a:extLst>
            <a:ext uri="{FF2B5EF4-FFF2-40B4-BE49-F238E27FC236}">
              <a16:creationId xmlns:a16="http://schemas.microsoft.com/office/drawing/2014/main" id="{8CCE74BE-4630-4EED-B08E-7E50D6855A5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7" name="テキスト ボックス 316">
          <a:extLst>
            <a:ext uri="{FF2B5EF4-FFF2-40B4-BE49-F238E27FC236}">
              <a16:creationId xmlns:a16="http://schemas.microsoft.com/office/drawing/2014/main" id="{3AFB6ACF-4476-4E72-BDC7-8A4C6FC1D90B}"/>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8" name="直線コネクタ 317">
          <a:extLst>
            <a:ext uri="{FF2B5EF4-FFF2-40B4-BE49-F238E27FC236}">
              <a16:creationId xmlns:a16="http://schemas.microsoft.com/office/drawing/2014/main" id="{DBAE9023-2966-4424-A4BF-0012F2C1565A}"/>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19" name="テキスト ボックス 318">
          <a:extLst>
            <a:ext uri="{FF2B5EF4-FFF2-40B4-BE49-F238E27FC236}">
              <a16:creationId xmlns:a16="http://schemas.microsoft.com/office/drawing/2014/main" id="{A44349A7-6433-46E0-B111-4443CCBE2794}"/>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0" name="直線コネクタ 319">
          <a:extLst>
            <a:ext uri="{FF2B5EF4-FFF2-40B4-BE49-F238E27FC236}">
              <a16:creationId xmlns:a16="http://schemas.microsoft.com/office/drawing/2014/main" id="{EF54CC43-AFC3-4546-AC13-AA171883650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1" name="テキスト ボックス 320">
          <a:extLst>
            <a:ext uri="{FF2B5EF4-FFF2-40B4-BE49-F238E27FC236}">
              <a16:creationId xmlns:a16="http://schemas.microsoft.com/office/drawing/2014/main" id="{987DC6B6-BA8E-467A-8681-1AF748D830A3}"/>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2" name="直線コネクタ 321">
          <a:extLst>
            <a:ext uri="{FF2B5EF4-FFF2-40B4-BE49-F238E27FC236}">
              <a16:creationId xmlns:a16="http://schemas.microsoft.com/office/drawing/2014/main" id="{5EB4A424-9379-4B8A-BE05-F8350847C829}"/>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3" name="テキスト ボックス 322">
          <a:extLst>
            <a:ext uri="{FF2B5EF4-FFF2-40B4-BE49-F238E27FC236}">
              <a16:creationId xmlns:a16="http://schemas.microsoft.com/office/drawing/2014/main" id="{E5F16D83-FBE3-403D-9512-54108A3DA53E}"/>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4" name="直線コネクタ 323">
          <a:extLst>
            <a:ext uri="{FF2B5EF4-FFF2-40B4-BE49-F238E27FC236}">
              <a16:creationId xmlns:a16="http://schemas.microsoft.com/office/drawing/2014/main" id="{68E84C7F-A322-4571-8B97-3F366EBB58EE}"/>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25" name="テキスト ボックス 324">
          <a:extLst>
            <a:ext uri="{FF2B5EF4-FFF2-40B4-BE49-F238E27FC236}">
              <a16:creationId xmlns:a16="http://schemas.microsoft.com/office/drawing/2014/main" id="{7BA5324D-781F-488A-853C-494B378AEA1D}"/>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6" name="直線コネクタ 325">
          <a:extLst>
            <a:ext uri="{FF2B5EF4-FFF2-40B4-BE49-F238E27FC236}">
              <a16:creationId xmlns:a16="http://schemas.microsoft.com/office/drawing/2014/main" id="{0F24DCA2-DABD-4C18-B923-F2A49130CD0E}"/>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27" name="テキスト ボックス 326">
          <a:extLst>
            <a:ext uri="{FF2B5EF4-FFF2-40B4-BE49-F238E27FC236}">
              <a16:creationId xmlns:a16="http://schemas.microsoft.com/office/drawing/2014/main" id="{79EBCF78-0D23-4355-8B70-22A137CBB633}"/>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6BC40896-0BC7-4937-B238-AF42912EC01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9" name="テキスト ボックス 328">
          <a:extLst>
            <a:ext uri="{FF2B5EF4-FFF2-40B4-BE49-F238E27FC236}">
              <a16:creationId xmlns:a16="http://schemas.microsoft.com/office/drawing/2014/main" id="{1BAAF238-AF97-43BF-B930-1CC58FF1FBE5}"/>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公営住宅】&#10;一人当たり面積グラフ枠">
          <a:extLst>
            <a:ext uri="{FF2B5EF4-FFF2-40B4-BE49-F238E27FC236}">
              <a16:creationId xmlns:a16="http://schemas.microsoft.com/office/drawing/2014/main" id="{ECECE2BD-5F00-4003-92ED-4389791E796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31" name="直線コネクタ 330">
          <a:extLst>
            <a:ext uri="{FF2B5EF4-FFF2-40B4-BE49-F238E27FC236}">
              <a16:creationId xmlns:a16="http://schemas.microsoft.com/office/drawing/2014/main" id="{9EAF054C-1721-44BF-85D4-D8E99CD3E718}"/>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32" name="【公営住宅】&#10;一人当たり面積最小値テキスト">
          <a:extLst>
            <a:ext uri="{FF2B5EF4-FFF2-40B4-BE49-F238E27FC236}">
              <a16:creationId xmlns:a16="http://schemas.microsoft.com/office/drawing/2014/main" id="{C1A9FFD4-F277-4692-A590-F0BD8D4792BF}"/>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33" name="直線コネクタ 332">
          <a:extLst>
            <a:ext uri="{FF2B5EF4-FFF2-40B4-BE49-F238E27FC236}">
              <a16:creationId xmlns:a16="http://schemas.microsoft.com/office/drawing/2014/main" id="{55C73099-0770-4BFB-9F4F-709FD11DA290}"/>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34" name="【公営住宅】&#10;一人当たり面積最大値テキスト">
          <a:extLst>
            <a:ext uri="{FF2B5EF4-FFF2-40B4-BE49-F238E27FC236}">
              <a16:creationId xmlns:a16="http://schemas.microsoft.com/office/drawing/2014/main" id="{55FD6E42-BF45-42C8-A758-FFE2C4EA7DDD}"/>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35" name="直線コネクタ 334">
          <a:extLst>
            <a:ext uri="{FF2B5EF4-FFF2-40B4-BE49-F238E27FC236}">
              <a16:creationId xmlns:a16="http://schemas.microsoft.com/office/drawing/2014/main" id="{3E238FB0-6F99-4746-9BEA-88DA210EF301}"/>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36" name="【公営住宅】&#10;一人当たり面積平均値テキスト">
          <a:extLst>
            <a:ext uri="{FF2B5EF4-FFF2-40B4-BE49-F238E27FC236}">
              <a16:creationId xmlns:a16="http://schemas.microsoft.com/office/drawing/2014/main" id="{6BC0B7EC-4CB9-484A-97DC-23D8AAAA760A}"/>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37" name="フローチャート: 判断 336">
          <a:extLst>
            <a:ext uri="{FF2B5EF4-FFF2-40B4-BE49-F238E27FC236}">
              <a16:creationId xmlns:a16="http://schemas.microsoft.com/office/drawing/2014/main" id="{168E8FBF-1087-402E-B16C-6E13AECB81AF}"/>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38" name="フローチャート: 判断 337">
          <a:extLst>
            <a:ext uri="{FF2B5EF4-FFF2-40B4-BE49-F238E27FC236}">
              <a16:creationId xmlns:a16="http://schemas.microsoft.com/office/drawing/2014/main" id="{7E8A91EC-8205-4B3A-909A-A5BF354CF1CA}"/>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39" name="フローチャート: 判断 338">
          <a:extLst>
            <a:ext uri="{FF2B5EF4-FFF2-40B4-BE49-F238E27FC236}">
              <a16:creationId xmlns:a16="http://schemas.microsoft.com/office/drawing/2014/main" id="{96F8DFD0-170D-4C2F-B1A8-3ACDC699E429}"/>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40" name="フローチャート: 判断 339">
          <a:extLst>
            <a:ext uri="{FF2B5EF4-FFF2-40B4-BE49-F238E27FC236}">
              <a16:creationId xmlns:a16="http://schemas.microsoft.com/office/drawing/2014/main" id="{0F65FE39-DFDE-40E3-8A0B-43FA1BF7BA82}"/>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41" name="フローチャート: 判断 340">
          <a:extLst>
            <a:ext uri="{FF2B5EF4-FFF2-40B4-BE49-F238E27FC236}">
              <a16:creationId xmlns:a16="http://schemas.microsoft.com/office/drawing/2014/main" id="{13214A98-EC92-4A37-BE54-1FD37CC2FE0D}"/>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535BD169-63AE-4346-B762-690D54FA0D6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9B166DE1-889D-4C9F-9DF4-7C9E1E2EF60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3F0624FB-1E4E-4C90-B96F-6C20B2C764D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ECBE933D-1657-4B99-9BC0-32145A55A56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F06657A2-67F6-4D08-9CC5-9F21C96941C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115534</xdr:rowOff>
    </xdr:from>
    <xdr:to>
      <xdr:col>55</xdr:col>
      <xdr:colOff>50800</xdr:colOff>
      <xdr:row>86</xdr:row>
      <xdr:rowOff>45684</xdr:rowOff>
    </xdr:to>
    <xdr:sp macro="" textlink="">
      <xdr:nvSpPr>
        <xdr:cNvPr id="347" name="楕円 346">
          <a:extLst>
            <a:ext uri="{FF2B5EF4-FFF2-40B4-BE49-F238E27FC236}">
              <a16:creationId xmlns:a16="http://schemas.microsoft.com/office/drawing/2014/main" id="{0580FD13-D37F-47BF-9002-58FA7FE644B2}"/>
            </a:ext>
          </a:extLst>
        </xdr:cNvPr>
        <xdr:cNvSpPr/>
      </xdr:nvSpPr>
      <xdr:spPr>
        <a:xfrm>
          <a:off x="9192260" y="143649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138411</xdr:rowOff>
    </xdr:from>
    <xdr:ext cx="469744" cy="259045"/>
    <xdr:sp macro="" textlink="">
      <xdr:nvSpPr>
        <xdr:cNvPr id="348" name="【公営住宅】&#10;一人当たり面積該当値テキスト">
          <a:extLst>
            <a:ext uri="{FF2B5EF4-FFF2-40B4-BE49-F238E27FC236}">
              <a16:creationId xmlns:a16="http://schemas.microsoft.com/office/drawing/2014/main" id="{37D08802-A1D0-408F-A5E1-0A3A98C26F9A}"/>
            </a:ext>
          </a:extLst>
        </xdr:cNvPr>
        <xdr:cNvSpPr txBox="1"/>
      </xdr:nvSpPr>
      <xdr:spPr>
        <a:xfrm>
          <a:off x="9258300" y="1422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122282</xdr:rowOff>
    </xdr:from>
    <xdr:to>
      <xdr:col>50</xdr:col>
      <xdr:colOff>165100</xdr:colOff>
      <xdr:row>86</xdr:row>
      <xdr:rowOff>52432</xdr:rowOff>
    </xdr:to>
    <xdr:sp macro="" textlink="">
      <xdr:nvSpPr>
        <xdr:cNvPr id="349" name="楕円 348">
          <a:extLst>
            <a:ext uri="{FF2B5EF4-FFF2-40B4-BE49-F238E27FC236}">
              <a16:creationId xmlns:a16="http://schemas.microsoft.com/office/drawing/2014/main" id="{C3582A60-1E5B-45AB-82B2-7CE55399086C}"/>
            </a:ext>
          </a:extLst>
        </xdr:cNvPr>
        <xdr:cNvSpPr/>
      </xdr:nvSpPr>
      <xdr:spPr>
        <a:xfrm>
          <a:off x="8445500" y="14371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166334</xdr:rowOff>
    </xdr:from>
    <xdr:to>
      <xdr:col>55</xdr:col>
      <xdr:colOff>0</xdr:colOff>
      <xdr:row>86</xdr:row>
      <xdr:rowOff>1632</xdr:rowOff>
    </xdr:to>
    <xdr:cxnSp macro="">
      <xdr:nvCxnSpPr>
        <xdr:cNvPr id="350" name="直線コネクタ 349">
          <a:extLst>
            <a:ext uri="{FF2B5EF4-FFF2-40B4-BE49-F238E27FC236}">
              <a16:creationId xmlns:a16="http://schemas.microsoft.com/office/drawing/2014/main" id="{E36DF548-C26B-402C-AA5E-36EFF4B8A37D}"/>
            </a:ext>
          </a:extLst>
        </xdr:cNvPr>
        <xdr:cNvCxnSpPr/>
      </xdr:nvCxnSpPr>
      <xdr:spPr>
        <a:xfrm flipV="1">
          <a:off x="8496300" y="14415734"/>
          <a:ext cx="7239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150476</xdr:rowOff>
    </xdr:from>
    <xdr:to>
      <xdr:col>46</xdr:col>
      <xdr:colOff>38100</xdr:colOff>
      <xdr:row>86</xdr:row>
      <xdr:rowOff>80626</xdr:rowOff>
    </xdr:to>
    <xdr:sp macro="" textlink="">
      <xdr:nvSpPr>
        <xdr:cNvPr id="351" name="楕円 350">
          <a:extLst>
            <a:ext uri="{FF2B5EF4-FFF2-40B4-BE49-F238E27FC236}">
              <a16:creationId xmlns:a16="http://schemas.microsoft.com/office/drawing/2014/main" id="{C9176DC9-87E0-49EA-882D-58CF44483175}"/>
            </a:ext>
          </a:extLst>
        </xdr:cNvPr>
        <xdr:cNvSpPr/>
      </xdr:nvSpPr>
      <xdr:spPr>
        <a:xfrm>
          <a:off x="7670800" y="14399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1632</xdr:rowOff>
    </xdr:from>
    <xdr:to>
      <xdr:col>50</xdr:col>
      <xdr:colOff>114300</xdr:colOff>
      <xdr:row>86</xdr:row>
      <xdr:rowOff>29826</xdr:rowOff>
    </xdr:to>
    <xdr:cxnSp macro="">
      <xdr:nvCxnSpPr>
        <xdr:cNvPr id="352" name="直線コネクタ 351">
          <a:extLst>
            <a:ext uri="{FF2B5EF4-FFF2-40B4-BE49-F238E27FC236}">
              <a16:creationId xmlns:a16="http://schemas.microsoft.com/office/drawing/2014/main" id="{73CB327A-50E7-40AC-865F-B0F8BBBC7047}"/>
            </a:ext>
          </a:extLst>
        </xdr:cNvPr>
        <xdr:cNvCxnSpPr/>
      </xdr:nvCxnSpPr>
      <xdr:spPr>
        <a:xfrm flipV="1">
          <a:off x="7713980" y="14418672"/>
          <a:ext cx="78232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156899</xdr:rowOff>
    </xdr:from>
    <xdr:to>
      <xdr:col>41</xdr:col>
      <xdr:colOff>101600</xdr:colOff>
      <xdr:row>86</xdr:row>
      <xdr:rowOff>87049</xdr:rowOff>
    </xdr:to>
    <xdr:sp macro="" textlink="">
      <xdr:nvSpPr>
        <xdr:cNvPr id="353" name="楕円 352">
          <a:extLst>
            <a:ext uri="{FF2B5EF4-FFF2-40B4-BE49-F238E27FC236}">
              <a16:creationId xmlns:a16="http://schemas.microsoft.com/office/drawing/2014/main" id="{640C8D2E-0134-4541-B855-15875D952CF6}"/>
            </a:ext>
          </a:extLst>
        </xdr:cNvPr>
        <xdr:cNvSpPr/>
      </xdr:nvSpPr>
      <xdr:spPr>
        <a:xfrm>
          <a:off x="6873240" y="14406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29826</xdr:rowOff>
    </xdr:from>
    <xdr:to>
      <xdr:col>45</xdr:col>
      <xdr:colOff>177800</xdr:colOff>
      <xdr:row>86</xdr:row>
      <xdr:rowOff>36249</xdr:rowOff>
    </xdr:to>
    <xdr:cxnSp macro="">
      <xdr:nvCxnSpPr>
        <xdr:cNvPr id="354" name="直線コネクタ 353">
          <a:extLst>
            <a:ext uri="{FF2B5EF4-FFF2-40B4-BE49-F238E27FC236}">
              <a16:creationId xmlns:a16="http://schemas.microsoft.com/office/drawing/2014/main" id="{00A945F8-BBCA-4E3F-80DE-3AA8C14B67DB}"/>
            </a:ext>
          </a:extLst>
        </xdr:cNvPr>
        <xdr:cNvCxnSpPr/>
      </xdr:nvCxnSpPr>
      <xdr:spPr>
        <a:xfrm flipV="1">
          <a:off x="6924040" y="14446866"/>
          <a:ext cx="78994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155049</xdr:rowOff>
    </xdr:from>
    <xdr:to>
      <xdr:col>36</xdr:col>
      <xdr:colOff>165100</xdr:colOff>
      <xdr:row>86</xdr:row>
      <xdr:rowOff>85199</xdr:rowOff>
    </xdr:to>
    <xdr:sp macro="" textlink="">
      <xdr:nvSpPr>
        <xdr:cNvPr id="355" name="楕円 354">
          <a:extLst>
            <a:ext uri="{FF2B5EF4-FFF2-40B4-BE49-F238E27FC236}">
              <a16:creationId xmlns:a16="http://schemas.microsoft.com/office/drawing/2014/main" id="{15BE30C5-503D-4096-ABBE-583A4C353B09}"/>
            </a:ext>
          </a:extLst>
        </xdr:cNvPr>
        <xdr:cNvSpPr/>
      </xdr:nvSpPr>
      <xdr:spPr>
        <a:xfrm>
          <a:off x="6098540" y="14404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34399</xdr:rowOff>
    </xdr:from>
    <xdr:to>
      <xdr:col>41</xdr:col>
      <xdr:colOff>50800</xdr:colOff>
      <xdr:row>86</xdr:row>
      <xdr:rowOff>36249</xdr:rowOff>
    </xdr:to>
    <xdr:cxnSp macro="">
      <xdr:nvCxnSpPr>
        <xdr:cNvPr id="356" name="直線コネクタ 355">
          <a:extLst>
            <a:ext uri="{FF2B5EF4-FFF2-40B4-BE49-F238E27FC236}">
              <a16:creationId xmlns:a16="http://schemas.microsoft.com/office/drawing/2014/main" id="{E6D3D374-4F98-4E61-BF4E-3BCD0B57312F}"/>
            </a:ext>
          </a:extLst>
        </xdr:cNvPr>
        <xdr:cNvCxnSpPr/>
      </xdr:nvCxnSpPr>
      <xdr:spPr>
        <a:xfrm>
          <a:off x="6149340" y="14451439"/>
          <a:ext cx="7747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57" name="n_1aveValue【公営住宅】&#10;一人当たり面積">
          <a:extLst>
            <a:ext uri="{FF2B5EF4-FFF2-40B4-BE49-F238E27FC236}">
              <a16:creationId xmlns:a16="http://schemas.microsoft.com/office/drawing/2014/main" id="{315EDF3F-A2FF-4007-AB6C-661388283957}"/>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58" name="n_2aveValue【公営住宅】&#10;一人当たり面積">
          <a:extLst>
            <a:ext uri="{FF2B5EF4-FFF2-40B4-BE49-F238E27FC236}">
              <a16:creationId xmlns:a16="http://schemas.microsoft.com/office/drawing/2014/main" id="{D4057B87-ED15-4C0D-AD8F-48027665C688}"/>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59" name="n_3aveValue【公営住宅】&#10;一人当たり面積">
          <a:extLst>
            <a:ext uri="{FF2B5EF4-FFF2-40B4-BE49-F238E27FC236}">
              <a16:creationId xmlns:a16="http://schemas.microsoft.com/office/drawing/2014/main" id="{EA781D62-E78E-4E47-915D-9A6269F20183}"/>
            </a:ext>
          </a:extLst>
        </xdr:cNvPr>
        <xdr:cNvSpPr txBox="1"/>
      </xdr:nvSpPr>
      <xdr:spPr>
        <a:xfrm>
          <a:off x="6712027" y="141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60" name="n_4aveValue【公営住宅】&#10;一人当たり面積">
          <a:extLst>
            <a:ext uri="{FF2B5EF4-FFF2-40B4-BE49-F238E27FC236}">
              <a16:creationId xmlns:a16="http://schemas.microsoft.com/office/drawing/2014/main" id="{1919F071-18E1-488C-87C3-3160D6799D7F}"/>
            </a:ext>
          </a:extLst>
        </xdr:cNvPr>
        <xdr:cNvSpPr txBox="1"/>
      </xdr:nvSpPr>
      <xdr:spPr>
        <a:xfrm>
          <a:off x="5937327" y="141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43559</xdr:rowOff>
    </xdr:from>
    <xdr:ext cx="469744" cy="259045"/>
    <xdr:sp macro="" textlink="">
      <xdr:nvSpPr>
        <xdr:cNvPr id="361" name="n_1mainValue【公営住宅】&#10;一人当たり面積">
          <a:extLst>
            <a:ext uri="{FF2B5EF4-FFF2-40B4-BE49-F238E27FC236}">
              <a16:creationId xmlns:a16="http://schemas.microsoft.com/office/drawing/2014/main" id="{A62D0122-379E-4CB1-B699-A1100DDE2C9F}"/>
            </a:ext>
          </a:extLst>
        </xdr:cNvPr>
        <xdr:cNvSpPr txBox="1"/>
      </xdr:nvSpPr>
      <xdr:spPr>
        <a:xfrm>
          <a:off x="8271587" y="14460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71753</xdr:rowOff>
    </xdr:from>
    <xdr:ext cx="469744" cy="259045"/>
    <xdr:sp macro="" textlink="">
      <xdr:nvSpPr>
        <xdr:cNvPr id="362" name="n_2mainValue【公営住宅】&#10;一人当たり面積">
          <a:extLst>
            <a:ext uri="{FF2B5EF4-FFF2-40B4-BE49-F238E27FC236}">
              <a16:creationId xmlns:a16="http://schemas.microsoft.com/office/drawing/2014/main" id="{2D2F8C44-7C2F-4F1E-824C-FC98A92DA28A}"/>
            </a:ext>
          </a:extLst>
        </xdr:cNvPr>
        <xdr:cNvSpPr txBox="1"/>
      </xdr:nvSpPr>
      <xdr:spPr>
        <a:xfrm>
          <a:off x="7509587" y="1448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78176</xdr:rowOff>
    </xdr:from>
    <xdr:ext cx="469744" cy="259045"/>
    <xdr:sp macro="" textlink="">
      <xdr:nvSpPr>
        <xdr:cNvPr id="363" name="n_3mainValue【公営住宅】&#10;一人当たり面積">
          <a:extLst>
            <a:ext uri="{FF2B5EF4-FFF2-40B4-BE49-F238E27FC236}">
              <a16:creationId xmlns:a16="http://schemas.microsoft.com/office/drawing/2014/main" id="{AAF00E63-6824-4A16-BA6B-0A20ADBB36B3}"/>
            </a:ext>
          </a:extLst>
        </xdr:cNvPr>
        <xdr:cNvSpPr txBox="1"/>
      </xdr:nvSpPr>
      <xdr:spPr>
        <a:xfrm>
          <a:off x="6712027" y="1449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76326</xdr:rowOff>
    </xdr:from>
    <xdr:ext cx="469744" cy="259045"/>
    <xdr:sp macro="" textlink="">
      <xdr:nvSpPr>
        <xdr:cNvPr id="364" name="n_4mainValue【公営住宅】&#10;一人当たり面積">
          <a:extLst>
            <a:ext uri="{FF2B5EF4-FFF2-40B4-BE49-F238E27FC236}">
              <a16:creationId xmlns:a16="http://schemas.microsoft.com/office/drawing/2014/main" id="{513DBC4B-AECA-40DC-B16D-41EC709ED4E0}"/>
            </a:ext>
          </a:extLst>
        </xdr:cNvPr>
        <xdr:cNvSpPr txBox="1"/>
      </xdr:nvSpPr>
      <xdr:spPr>
        <a:xfrm>
          <a:off x="5937327" y="1449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1558C8AE-0F32-43D8-85FC-03936C95471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1BD75089-B57E-4AE0-B953-2236178EE2D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9D617775-1C10-498E-990B-565BD1E58B9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DCCF2594-B7F3-47EE-A2FF-6A04DA2176C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81642F10-5B17-4187-AB6F-F2DFEEEA6C3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81C0C45C-D72E-4576-B8DA-765F5EFAC3B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10FAE7EE-F3C7-400C-BCE1-BF249587F2F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ED57B0FD-0645-49FD-8022-A3FC4E68895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B7146F74-490A-4D3D-AEA6-750011E38CA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E75AD0E1-2DF8-4C4C-A058-992E167AE69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654F628A-6931-4377-A9C7-513880A3170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674E49E3-07CF-4914-B289-A28C0FA55FD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61FD9E0B-038F-4285-959F-A387C443E4B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3D14943C-D281-4811-BA4F-60AD8BB65E6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DC08ADF2-ED81-44F2-B598-428A4AB345F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15FF13F1-BA86-4A30-BDD1-674208DB426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4E0E706F-0F31-4C0A-B82D-CA476610621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C55607BE-1A4C-45CC-81D4-A8DF59319CC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15E14CF7-63AE-40D4-88C7-679DD53899E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EAA35A8E-BBC4-430F-B817-CB2B5EDFB7E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67F01F2D-6AD8-4F21-951D-08E014EE958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AC105F22-A6C5-41B8-B05F-533336DACD3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E98C6FF9-E480-4C8A-B855-0B815F2A9A8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6715E765-01F6-46EC-B775-C3F1074C90B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9" name="テキスト ボックス 388">
          <a:extLst>
            <a:ext uri="{FF2B5EF4-FFF2-40B4-BE49-F238E27FC236}">
              <a16:creationId xmlns:a16="http://schemas.microsoft.com/office/drawing/2014/main" id="{910FA3CC-A3ED-4E69-A1D3-6ADBB8EF0A0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BBD2897D-6433-472C-9C81-173AFB073A6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1" name="テキスト ボックス 390">
          <a:extLst>
            <a:ext uri="{FF2B5EF4-FFF2-40B4-BE49-F238E27FC236}">
              <a16:creationId xmlns:a16="http://schemas.microsoft.com/office/drawing/2014/main" id="{2F02442C-EEA2-4AC7-8A4C-175BD4DDE25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2" name="直線コネクタ 391">
          <a:extLst>
            <a:ext uri="{FF2B5EF4-FFF2-40B4-BE49-F238E27FC236}">
              <a16:creationId xmlns:a16="http://schemas.microsoft.com/office/drawing/2014/main" id="{B2F58C91-71B4-4B47-B354-E462D61BCCF4}"/>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3" name="テキスト ボックス 392">
          <a:extLst>
            <a:ext uri="{FF2B5EF4-FFF2-40B4-BE49-F238E27FC236}">
              <a16:creationId xmlns:a16="http://schemas.microsoft.com/office/drawing/2014/main" id="{EEC410DA-07EB-43D1-9FB4-F366407DF96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4" name="直線コネクタ 393">
          <a:extLst>
            <a:ext uri="{FF2B5EF4-FFF2-40B4-BE49-F238E27FC236}">
              <a16:creationId xmlns:a16="http://schemas.microsoft.com/office/drawing/2014/main" id="{83104DB3-BC5B-469D-B8F7-26AAB49042F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5" name="テキスト ボックス 394">
          <a:extLst>
            <a:ext uri="{FF2B5EF4-FFF2-40B4-BE49-F238E27FC236}">
              <a16:creationId xmlns:a16="http://schemas.microsoft.com/office/drawing/2014/main" id="{2969E327-C7E6-4133-90C6-05F36B45F445}"/>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6" name="直線コネクタ 395">
          <a:extLst>
            <a:ext uri="{FF2B5EF4-FFF2-40B4-BE49-F238E27FC236}">
              <a16:creationId xmlns:a16="http://schemas.microsoft.com/office/drawing/2014/main" id="{014E5FC1-819C-48B9-9169-2A06CCAFC51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7" name="テキスト ボックス 396">
          <a:extLst>
            <a:ext uri="{FF2B5EF4-FFF2-40B4-BE49-F238E27FC236}">
              <a16:creationId xmlns:a16="http://schemas.microsoft.com/office/drawing/2014/main" id="{0A0FC871-8B58-4804-BE2D-DEBF593C4655}"/>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8" name="直線コネクタ 397">
          <a:extLst>
            <a:ext uri="{FF2B5EF4-FFF2-40B4-BE49-F238E27FC236}">
              <a16:creationId xmlns:a16="http://schemas.microsoft.com/office/drawing/2014/main" id="{F4F9E6CD-91DC-468E-8246-145BA59F204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9" name="テキスト ボックス 398">
          <a:extLst>
            <a:ext uri="{FF2B5EF4-FFF2-40B4-BE49-F238E27FC236}">
              <a16:creationId xmlns:a16="http://schemas.microsoft.com/office/drawing/2014/main" id="{C9C8F79D-CDCD-4AE7-9503-B3BAF932C1A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0" name="直線コネクタ 399">
          <a:extLst>
            <a:ext uri="{FF2B5EF4-FFF2-40B4-BE49-F238E27FC236}">
              <a16:creationId xmlns:a16="http://schemas.microsoft.com/office/drawing/2014/main" id="{FD1B668C-6646-4D73-B2D4-A0C37013AFD8}"/>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1" name="テキスト ボックス 400">
          <a:extLst>
            <a:ext uri="{FF2B5EF4-FFF2-40B4-BE49-F238E27FC236}">
              <a16:creationId xmlns:a16="http://schemas.microsoft.com/office/drawing/2014/main" id="{303F87DF-BB21-48C4-91DB-C6BD25E8BF48}"/>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2" name="直線コネクタ 401">
          <a:extLst>
            <a:ext uri="{FF2B5EF4-FFF2-40B4-BE49-F238E27FC236}">
              <a16:creationId xmlns:a16="http://schemas.microsoft.com/office/drawing/2014/main" id="{59BD9F3A-9198-40F9-82B1-F0B7192BE71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3" name="テキスト ボックス 402">
          <a:extLst>
            <a:ext uri="{FF2B5EF4-FFF2-40B4-BE49-F238E27FC236}">
              <a16:creationId xmlns:a16="http://schemas.microsoft.com/office/drawing/2014/main" id="{67F9210F-1D9A-4B7F-82DF-822B8C1EF5E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a:extLst>
            <a:ext uri="{FF2B5EF4-FFF2-40B4-BE49-F238E27FC236}">
              <a16:creationId xmlns:a16="http://schemas.microsoft.com/office/drawing/2014/main" id="{FA895DB6-3588-477E-9166-AD4F83E3B6C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認定こども園・幼稚園・保育所】&#10;有形固定資産減価償却率グラフ枠">
          <a:extLst>
            <a:ext uri="{FF2B5EF4-FFF2-40B4-BE49-F238E27FC236}">
              <a16:creationId xmlns:a16="http://schemas.microsoft.com/office/drawing/2014/main" id="{74E445F6-BFD0-4FB9-950D-BEB2512D0E0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06" name="直線コネクタ 405">
          <a:extLst>
            <a:ext uri="{FF2B5EF4-FFF2-40B4-BE49-F238E27FC236}">
              <a16:creationId xmlns:a16="http://schemas.microsoft.com/office/drawing/2014/main" id="{B53EF681-8B28-4F4D-9C17-F52753519FD9}"/>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7" name="【認定こども園・幼稚園・保育所】&#10;有形固定資産減価償却率最小値テキスト">
          <a:extLst>
            <a:ext uri="{FF2B5EF4-FFF2-40B4-BE49-F238E27FC236}">
              <a16:creationId xmlns:a16="http://schemas.microsoft.com/office/drawing/2014/main" id="{EC9AEF13-17BA-4D68-BE85-17CAACB89A53}"/>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8" name="直線コネクタ 407">
          <a:extLst>
            <a:ext uri="{FF2B5EF4-FFF2-40B4-BE49-F238E27FC236}">
              <a16:creationId xmlns:a16="http://schemas.microsoft.com/office/drawing/2014/main" id="{7DC4A364-80BB-4627-8076-F275714F6963}"/>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09" name="【認定こども園・幼稚園・保育所】&#10;有形固定資産減価償却率最大値テキスト">
          <a:extLst>
            <a:ext uri="{FF2B5EF4-FFF2-40B4-BE49-F238E27FC236}">
              <a16:creationId xmlns:a16="http://schemas.microsoft.com/office/drawing/2014/main" id="{E83D24A7-5750-4138-BE4F-0E78E2F47DB0}"/>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0" name="直線コネクタ 409">
          <a:extLst>
            <a:ext uri="{FF2B5EF4-FFF2-40B4-BE49-F238E27FC236}">
              <a16:creationId xmlns:a16="http://schemas.microsoft.com/office/drawing/2014/main" id="{3D1BC89A-6D53-4004-9CC3-689E9FB92B2E}"/>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11" name="【認定こども園・幼稚園・保育所】&#10;有形固定資産減価償却率平均値テキスト">
          <a:extLst>
            <a:ext uri="{FF2B5EF4-FFF2-40B4-BE49-F238E27FC236}">
              <a16:creationId xmlns:a16="http://schemas.microsoft.com/office/drawing/2014/main" id="{829F5FAB-5839-4C96-8223-5825A5540DCF}"/>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12" name="フローチャート: 判断 411">
          <a:extLst>
            <a:ext uri="{FF2B5EF4-FFF2-40B4-BE49-F238E27FC236}">
              <a16:creationId xmlns:a16="http://schemas.microsoft.com/office/drawing/2014/main" id="{A7F1EAB0-DA71-46E4-A1E4-AC9AE898808C}"/>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13" name="フローチャート: 判断 412">
          <a:extLst>
            <a:ext uri="{FF2B5EF4-FFF2-40B4-BE49-F238E27FC236}">
              <a16:creationId xmlns:a16="http://schemas.microsoft.com/office/drawing/2014/main" id="{0DD2AF8E-879F-4605-B260-2A7DC52F308F}"/>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14" name="フローチャート: 判断 413">
          <a:extLst>
            <a:ext uri="{FF2B5EF4-FFF2-40B4-BE49-F238E27FC236}">
              <a16:creationId xmlns:a16="http://schemas.microsoft.com/office/drawing/2014/main" id="{7FAF4EE0-2A2A-4A38-B2B8-24398A95C69D}"/>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15" name="フローチャート: 判断 414">
          <a:extLst>
            <a:ext uri="{FF2B5EF4-FFF2-40B4-BE49-F238E27FC236}">
              <a16:creationId xmlns:a16="http://schemas.microsoft.com/office/drawing/2014/main" id="{55E1D92E-895F-4AD0-96CE-08ABE317657F}"/>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16" name="フローチャート: 判断 415">
          <a:extLst>
            <a:ext uri="{FF2B5EF4-FFF2-40B4-BE49-F238E27FC236}">
              <a16:creationId xmlns:a16="http://schemas.microsoft.com/office/drawing/2014/main" id="{1F6101F6-7F4F-482D-8046-4D870B2CB635}"/>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963F2CAB-9705-405D-85B4-C344060CF1C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8DAA04D8-EE79-4C43-8A72-B64B7573163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02384C21-1C57-49E4-81BB-24A38D6F5F9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ED84B348-0DAA-4EB1-B256-90AB57756C4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D15DA514-8362-4779-B7E6-02A019E79B3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17235</xdr:rowOff>
    </xdr:from>
    <xdr:to>
      <xdr:col>85</xdr:col>
      <xdr:colOff>177800</xdr:colOff>
      <xdr:row>42</xdr:row>
      <xdr:rowOff>118835</xdr:rowOff>
    </xdr:to>
    <xdr:sp macro="" textlink="">
      <xdr:nvSpPr>
        <xdr:cNvPr id="422" name="楕円 421">
          <a:extLst>
            <a:ext uri="{FF2B5EF4-FFF2-40B4-BE49-F238E27FC236}">
              <a16:creationId xmlns:a16="http://schemas.microsoft.com/office/drawing/2014/main" id="{A5E61950-BD2A-4F2F-AC89-385810461CBF}"/>
            </a:ext>
          </a:extLst>
        </xdr:cNvPr>
        <xdr:cNvSpPr/>
      </xdr:nvSpPr>
      <xdr:spPr>
        <a:xfrm>
          <a:off x="14325600" y="70581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103612</xdr:rowOff>
    </xdr:from>
    <xdr:ext cx="405111" cy="259045"/>
    <xdr:sp macro="" textlink="">
      <xdr:nvSpPr>
        <xdr:cNvPr id="423" name="【認定こども園・幼稚園・保育所】&#10;有形固定資産減価償却率該当値テキスト">
          <a:extLst>
            <a:ext uri="{FF2B5EF4-FFF2-40B4-BE49-F238E27FC236}">
              <a16:creationId xmlns:a16="http://schemas.microsoft.com/office/drawing/2014/main" id="{2E5AED6D-4BAE-4A3C-9E2B-C85469BE9912}"/>
            </a:ext>
          </a:extLst>
        </xdr:cNvPr>
        <xdr:cNvSpPr txBox="1"/>
      </xdr:nvSpPr>
      <xdr:spPr>
        <a:xfrm>
          <a:off x="14414500" y="697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12337</xdr:rowOff>
    </xdr:from>
    <xdr:to>
      <xdr:col>81</xdr:col>
      <xdr:colOff>101600</xdr:colOff>
      <xdr:row>42</xdr:row>
      <xdr:rowOff>113937</xdr:rowOff>
    </xdr:to>
    <xdr:sp macro="" textlink="">
      <xdr:nvSpPr>
        <xdr:cNvPr id="424" name="楕円 423">
          <a:extLst>
            <a:ext uri="{FF2B5EF4-FFF2-40B4-BE49-F238E27FC236}">
              <a16:creationId xmlns:a16="http://schemas.microsoft.com/office/drawing/2014/main" id="{69919164-47A8-4860-8073-7145933F539E}"/>
            </a:ext>
          </a:extLst>
        </xdr:cNvPr>
        <xdr:cNvSpPr/>
      </xdr:nvSpPr>
      <xdr:spPr>
        <a:xfrm>
          <a:off x="1357884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63137</xdr:rowOff>
    </xdr:from>
    <xdr:to>
      <xdr:col>85</xdr:col>
      <xdr:colOff>127000</xdr:colOff>
      <xdr:row>42</xdr:row>
      <xdr:rowOff>68035</xdr:rowOff>
    </xdr:to>
    <xdr:cxnSp macro="">
      <xdr:nvCxnSpPr>
        <xdr:cNvPr id="425" name="直線コネクタ 424">
          <a:extLst>
            <a:ext uri="{FF2B5EF4-FFF2-40B4-BE49-F238E27FC236}">
              <a16:creationId xmlns:a16="http://schemas.microsoft.com/office/drawing/2014/main" id="{28BE5825-9826-4876-9D53-622A24AA2A93}"/>
            </a:ext>
          </a:extLst>
        </xdr:cNvPr>
        <xdr:cNvCxnSpPr/>
      </xdr:nvCxnSpPr>
      <xdr:spPr>
        <a:xfrm>
          <a:off x="13629640" y="7104017"/>
          <a:ext cx="74676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157662</xdr:rowOff>
    </xdr:from>
    <xdr:to>
      <xdr:col>76</xdr:col>
      <xdr:colOff>165100</xdr:colOff>
      <xdr:row>42</xdr:row>
      <xdr:rowOff>87812</xdr:rowOff>
    </xdr:to>
    <xdr:sp macro="" textlink="">
      <xdr:nvSpPr>
        <xdr:cNvPr id="426" name="楕円 425">
          <a:extLst>
            <a:ext uri="{FF2B5EF4-FFF2-40B4-BE49-F238E27FC236}">
              <a16:creationId xmlns:a16="http://schemas.microsoft.com/office/drawing/2014/main" id="{52458B78-E301-4AB8-AE58-B8E5606F2A1C}"/>
            </a:ext>
          </a:extLst>
        </xdr:cNvPr>
        <xdr:cNvSpPr/>
      </xdr:nvSpPr>
      <xdr:spPr>
        <a:xfrm>
          <a:off x="12804140" y="7030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37012</xdr:rowOff>
    </xdr:from>
    <xdr:to>
      <xdr:col>81</xdr:col>
      <xdr:colOff>50800</xdr:colOff>
      <xdr:row>42</xdr:row>
      <xdr:rowOff>63137</xdr:rowOff>
    </xdr:to>
    <xdr:cxnSp macro="">
      <xdr:nvCxnSpPr>
        <xdr:cNvPr id="427" name="直線コネクタ 426">
          <a:extLst>
            <a:ext uri="{FF2B5EF4-FFF2-40B4-BE49-F238E27FC236}">
              <a16:creationId xmlns:a16="http://schemas.microsoft.com/office/drawing/2014/main" id="{ACC74B5E-CC89-48BD-A720-20F085906A86}"/>
            </a:ext>
          </a:extLst>
        </xdr:cNvPr>
        <xdr:cNvCxnSpPr/>
      </xdr:nvCxnSpPr>
      <xdr:spPr>
        <a:xfrm>
          <a:off x="12854940" y="7077892"/>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126637</xdr:rowOff>
    </xdr:from>
    <xdr:to>
      <xdr:col>72</xdr:col>
      <xdr:colOff>38100</xdr:colOff>
      <xdr:row>42</xdr:row>
      <xdr:rowOff>56787</xdr:rowOff>
    </xdr:to>
    <xdr:sp macro="" textlink="">
      <xdr:nvSpPr>
        <xdr:cNvPr id="428" name="楕円 427">
          <a:extLst>
            <a:ext uri="{FF2B5EF4-FFF2-40B4-BE49-F238E27FC236}">
              <a16:creationId xmlns:a16="http://schemas.microsoft.com/office/drawing/2014/main" id="{24FC92E2-1DC2-4416-B014-0A74123AF38B}"/>
            </a:ext>
          </a:extLst>
        </xdr:cNvPr>
        <xdr:cNvSpPr/>
      </xdr:nvSpPr>
      <xdr:spPr>
        <a:xfrm>
          <a:off x="12029440" y="69998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5987</xdr:rowOff>
    </xdr:from>
    <xdr:to>
      <xdr:col>76</xdr:col>
      <xdr:colOff>114300</xdr:colOff>
      <xdr:row>42</xdr:row>
      <xdr:rowOff>37012</xdr:rowOff>
    </xdr:to>
    <xdr:cxnSp macro="">
      <xdr:nvCxnSpPr>
        <xdr:cNvPr id="429" name="直線コネクタ 428">
          <a:extLst>
            <a:ext uri="{FF2B5EF4-FFF2-40B4-BE49-F238E27FC236}">
              <a16:creationId xmlns:a16="http://schemas.microsoft.com/office/drawing/2014/main" id="{31BEDFB7-F47F-4137-B710-C2625BBB3188}"/>
            </a:ext>
          </a:extLst>
        </xdr:cNvPr>
        <xdr:cNvCxnSpPr/>
      </xdr:nvCxnSpPr>
      <xdr:spPr>
        <a:xfrm>
          <a:off x="12072620" y="7046867"/>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7438</xdr:rowOff>
    </xdr:from>
    <xdr:to>
      <xdr:col>67</xdr:col>
      <xdr:colOff>101600</xdr:colOff>
      <xdr:row>41</xdr:row>
      <xdr:rowOff>109038</xdr:rowOff>
    </xdr:to>
    <xdr:sp macro="" textlink="">
      <xdr:nvSpPr>
        <xdr:cNvPr id="430" name="楕円 429">
          <a:extLst>
            <a:ext uri="{FF2B5EF4-FFF2-40B4-BE49-F238E27FC236}">
              <a16:creationId xmlns:a16="http://schemas.microsoft.com/office/drawing/2014/main" id="{122BBB0B-8911-4D96-BB02-091C57AE3425}"/>
            </a:ext>
          </a:extLst>
        </xdr:cNvPr>
        <xdr:cNvSpPr/>
      </xdr:nvSpPr>
      <xdr:spPr>
        <a:xfrm>
          <a:off x="11231880" y="688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58238</xdr:rowOff>
    </xdr:from>
    <xdr:to>
      <xdr:col>71</xdr:col>
      <xdr:colOff>177800</xdr:colOff>
      <xdr:row>42</xdr:row>
      <xdr:rowOff>5987</xdr:rowOff>
    </xdr:to>
    <xdr:cxnSp macro="">
      <xdr:nvCxnSpPr>
        <xdr:cNvPr id="431" name="直線コネクタ 430">
          <a:extLst>
            <a:ext uri="{FF2B5EF4-FFF2-40B4-BE49-F238E27FC236}">
              <a16:creationId xmlns:a16="http://schemas.microsoft.com/office/drawing/2014/main" id="{E8F3B20D-98DF-41E3-99CA-EDB286D3D5C0}"/>
            </a:ext>
          </a:extLst>
        </xdr:cNvPr>
        <xdr:cNvCxnSpPr/>
      </xdr:nvCxnSpPr>
      <xdr:spPr>
        <a:xfrm>
          <a:off x="11282680" y="6931478"/>
          <a:ext cx="789940" cy="11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32" name="n_1aveValue【認定こども園・幼稚園・保育所】&#10;有形固定資産減価償却率">
          <a:extLst>
            <a:ext uri="{FF2B5EF4-FFF2-40B4-BE49-F238E27FC236}">
              <a16:creationId xmlns:a16="http://schemas.microsoft.com/office/drawing/2014/main" id="{43DB0674-EBFF-4A9E-8DE1-F124DD2CE219}"/>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33" name="n_2aveValue【認定こども園・幼稚園・保育所】&#10;有形固定資産減価償却率">
          <a:extLst>
            <a:ext uri="{FF2B5EF4-FFF2-40B4-BE49-F238E27FC236}">
              <a16:creationId xmlns:a16="http://schemas.microsoft.com/office/drawing/2014/main" id="{7E82CAF3-C5CA-435B-B125-410F84B3B7CF}"/>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34" name="n_3aveValue【認定こども園・幼稚園・保育所】&#10;有形固定資産減価償却率">
          <a:extLst>
            <a:ext uri="{FF2B5EF4-FFF2-40B4-BE49-F238E27FC236}">
              <a16:creationId xmlns:a16="http://schemas.microsoft.com/office/drawing/2014/main" id="{C5C20859-888C-47B2-888B-CE795BF6C4D1}"/>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35" name="n_4aveValue【認定こども園・幼稚園・保育所】&#10;有形固定資産減価償却率">
          <a:extLst>
            <a:ext uri="{FF2B5EF4-FFF2-40B4-BE49-F238E27FC236}">
              <a16:creationId xmlns:a16="http://schemas.microsoft.com/office/drawing/2014/main" id="{376E84FA-AD0C-4DE5-B36D-EE6DCAAA1619}"/>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105064</xdr:rowOff>
    </xdr:from>
    <xdr:ext cx="405111" cy="259045"/>
    <xdr:sp macro="" textlink="">
      <xdr:nvSpPr>
        <xdr:cNvPr id="436" name="n_1mainValue【認定こども園・幼稚園・保育所】&#10;有形固定資産減価償却率">
          <a:extLst>
            <a:ext uri="{FF2B5EF4-FFF2-40B4-BE49-F238E27FC236}">
              <a16:creationId xmlns:a16="http://schemas.microsoft.com/office/drawing/2014/main" id="{C8A8C43D-C2D0-4D52-932A-72DBEE9D1187}"/>
            </a:ext>
          </a:extLst>
        </xdr:cNvPr>
        <xdr:cNvSpPr txBox="1"/>
      </xdr:nvSpPr>
      <xdr:spPr>
        <a:xfrm>
          <a:off x="13437244" y="714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78939</xdr:rowOff>
    </xdr:from>
    <xdr:ext cx="405111" cy="259045"/>
    <xdr:sp macro="" textlink="">
      <xdr:nvSpPr>
        <xdr:cNvPr id="437" name="n_2mainValue【認定こども園・幼稚園・保育所】&#10;有形固定資産減価償却率">
          <a:extLst>
            <a:ext uri="{FF2B5EF4-FFF2-40B4-BE49-F238E27FC236}">
              <a16:creationId xmlns:a16="http://schemas.microsoft.com/office/drawing/2014/main" id="{350EECD6-7213-418B-9FF7-98C17DF93A93}"/>
            </a:ext>
          </a:extLst>
        </xdr:cNvPr>
        <xdr:cNvSpPr txBox="1"/>
      </xdr:nvSpPr>
      <xdr:spPr>
        <a:xfrm>
          <a:off x="12675244" y="711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47914</xdr:rowOff>
    </xdr:from>
    <xdr:ext cx="405111" cy="259045"/>
    <xdr:sp macro="" textlink="">
      <xdr:nvSpPr>
        <xdr:cNvPr id="438" name="n_3mainValue【認定こども園・幼稚園・保育所】&#10;有形固定資産減価償却率">
          <a:extLst>
            <a:ext uri="{FF2B5EF4-FFF2-40B4-BE49-F238E27FC236}">
              <a16:creationId xmlns:a16="http://schemas.microsoft.com/office/drawing/2014/main" id="{D10BF6D1-C9F5-46A4-B6C2-DEAA32FCDB2D}"/>
            </a:ext>
          </a:extLst>
        </xdr:cNvPr>
        <xdr:cNvSpPr txBox="1"/>
      </xdr:nvSpPr>
      <xdr:spPr>
        <a:xfrm>
          <a:off x="119005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100165</xdr:rowOff>
    </xdr:from>
    <xdr:ext cx="405111" cy="259045"/>
    <xdr:sp macro="" textlink="">
      <xdr:nvSpPr>
        <xdr:cNvPr id="439" name="n_4mainValue【認定こども園・幼稚園・保育所】&#10;有形固定資産減価償却率">
          <a:extLst>
            <a:ext uri="{FF2B5EF4-FFF2-40B4-BE49-F238E27FC236}">
              <a16:creationId xmlns:a16="http://schemas.microsoft.com/office/drawing/2014/main" id="{937385D8-0D2E-45E7-A0A8-BE3B31B59CA3}"/>
            </a:ext>
          </a:extLst>
        </xdr:cNvPr>
        <xdr:cNvSpPr txBox="1"/>
      </xdr:nvSpPr>
      <xdr:spPr>
        <a:xfrm>
          <a:off x="11102984" y="697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0" name="正方形/長方形 439">
          <a:extLst>
            <a:ext uri="{FF2B5EF4-FFF2-40B4-BE49-F238E27FC236}">
              <a16:creationId xmlns:a16="http://schemas.microsoft.com/office/drawing/2014/main" id="{5A2213EA-57CD-4CDB-9FB4-513567A6C51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1" name="正方形/長方形 440">
          <a:extLst>
            <a:ext uri="{FF2B5EF4-FFF2-40B4-BE49-F238E27FC236}">
              <a16:creationId xmlns:a16="http://schemas.microsoft.com/office/drawing/2014/main" id="{F42E2D9E-FC9D-4B2C-902B-150C4EE84B6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2" name="正方形/長方形 441">
          <a:extLst>
            <a:ext uri="{FF2B5EF4-FFF2-40B4-BE49-F238E27FC236}">
              <a16:creationId xmlns:a16="http://schemas.microsoft.com/office/drawing/2014/main" id="{83342B31-67B9-4936-9E9D-4ED03E7E55D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3" name="正方形/長方形 442">
          <a:extLst>
            <a:ext uri="{FF2B5EF4-FFF2-40B4-BE49-F238E27FC236}">
              <a16:creationId xmlns:a16="http://schemas.microsoft.com/office/drawing/2014/main" id="{30131BB1-34FD-4C2D-8F9D-06D8ACF921C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4" name="正方形/長方形 443">
          <a:extLst>
            <a:ext uri="{FF2B5EF4-FFF2-40B4-BE49-F238E27FC236}">
              <a16:creationId xmlns:a16="http://schemas.microsoft.com/office/drawing/2014/main" id="{763BA4AD-7786-4F2C-9F07-BEBF92053E8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5" name="正方形/長方形 444">
          <a:extLst>
            <a:ext uri="{FF2B5EF4-FFF2-40B4-BE49-F238E27FC236}">
              <a16:creationId xmlns:a16="http://schemas.microsoft.com/office/drawing/2014/main" id="{17227A78-6710-4AAA-88C7-7D6A109E68E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6" name="正方形/長方形 445">
          <a:extLst>
            <a:ext uri="{FF2B5EF4-FFF2-40B4-BE49-F238E27FC236}">
              <a16:creationId xmlns:a16="http://schemas.microsoft.com/office/drawing/2014/main" id="{B615E3D6-9FA4-477F-91E7-D758A0F0B65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7" name="正方形/長方形 446">
          <a:extLst>
            <a:ext uri="{FF2B5EF4-FFF2-40B4-BE49-F238E27FC236}">
              <a16:creationId xmlns:a16="http://schemas.microsoft.com/office/drawing/2014/main" id="{62215EA1-D13E-4B92-AE48-0412D4ECC10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8" name="テキスト ボックス 447">
          <a:extLst>
            <a:ext uri="{FF2B5EF4-FFF2-40B4-BE49-F238E27FC236}">
              <a16:creationId xmlns:a16="http://schemas.microsoft.com/office/drawing/2014/main" id="{17695247-DBC2-44C9-92DA-F925A0982D6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9" name="直線コネクタ 448">
          <a:extLst>
            <a:ext uri="{FF2B5EF4-FFF2-40B4-BE49-F238E27FC236}">
              <a16:creationId xmlns:a16="http://schemas.microsoft.com/office/drawing/2014/main" id="{E8D7B903-5099-454B-A214-5F2DB5D8982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0" name="直線コネクタ 449">
          <a:extLst>
            <a:ext uri="{FF2B5EF4-FFF2-40B4-BE49-F238E27FC236}">
              <a16:creationId xmlns:a16="http://schemas.microsoft.com/office/drawing/2014/main" id="{996DF9A3-2FA2-4A27-862E-8B153DCB967E}"/>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1" name="テキスト ボックス 450">
          <a:extLst>
            <a:ext uri="{FF2B5EF4-FFF2-40B4-BE49-F238E27FC236}">
              <a16:creationId xmlns:a16="http://schemas.microsoft.com/office/drawing/2014/main" id="{FAA257F1-4FC9-4DDD-95AA-04F29E990175}"/>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2" name="直線コネクタ 451">
          <a:extLst>
            <a:ext uri="{FF2B5EF4-FFF2-40B4-BE49-F238E27FC236}">
              <a16:creationId xmlns:a16="http://schemas.microsoft.com/office/drawing/2014/main" id="{9625317F-41EB-4694-B045-920C5BAD5A50}"/>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3" name="テキスト ボックス 452">
          <a:extLst>
            <a:ext uri="{FF2B5EF4-FFF2-40B4-BE49-F238E27FC236}">
              <a16:creationId xmlns:a16="http://schemas.microsoft.com/office/drawing/2014/main" id="{F39D9C2E-3AE1-4891-A15D-375511402475}"/>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4" name="直線コネクタ 453">
          <a:extLst>
            <a:ext uri="{FF2B5EF4-FFF2-40B4-BE49-F238E27FC236}">
              <a16:creationId xmlns:a16="http://schemas.microsoft.com/office/drawing/2014/main" id="{FDFEA0DC-F3A4-4331-89CF-E7D9BB7C0230}"/>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5" name="テキスト ボックス 454">
          <a:extLst>
            <a:ext uri="{FF2B5EF4-FFF2-40B4-BE49-F238E27FC236}">
              <a16:creationId xmlns:a16="http://schemas.microsoft.com/office/drawing/2014/main" id="{32E71C32-3061-4B52-84F2-5BA28D024288}"/>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6" name="直線コネクタ 455">
          <a:extLst>
            <a:ext uri="{FF2B5EF4-FFF2-40B4-BE49-F238E27FC236}">
              <a16:creationId xmlns:a16="http://schemas.microsoft.com/office/drawing/2014/main" id="{C554AFDB-CF4F-423B-B949-70A4F0809CAC}"/>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57" name="テキスト ボックス 456">
          <a:extLst>
            <a:ext uri="{FF2B5EF4-FFF2-40B4-BE49-F238E27FC236}">
              <a16:creationId xmlns:a16="http://schemas.microsoft.com/office/drawing/2014/main" id="{9F092E48-C808-46F9-AB56-B3BD6D54B99E}"/>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8" name="直線コネクタ 457">
          <a:extLst>
            <a:ext uri="{FF2B5EF4-FFF2-40B4-BE49-F238E27FC236}">
              <a16:creationId xmlns:a16="http://schemas.microsoft.com/office/drawing/2014/main" id="{B3C7E66D-62B1-4CF7-90B4-443ACA179C2A}"/>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9" name="テキスト ボックス 458">
          <a:extLst>
            <a:ext uri="{FF2B5EF4-FFF2-40B4-BE49-F238E27FC236}">
              <a16:creationId xmlns:a16="http://schemas.microsoft.com/office/drawing/2014/main" id="{A1DB8654-1566-409E-9419-55523734AE30}"/>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0" name="直線コネクタ 459">
          <a:extLst>
            <a:ext uri="{FF2B5EF4-FFF2-40B4-BE49-F238E27FC236}">
              <a16:creationId xmlns:a16="http://schemas.microsoft.com/office/drawing/2014/main" id="{25D2C633-1943-4B1A-83FE-3ACC7DEF1A88}"/>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1" name="テキスト ボックス 460">
          <a:extLst>
            <a:ext uri="{FF2B5EF4-FFF2-40B4-BE49-F238E27FC236}">
              <a16:creationId xmlns:a16="http://schemas.microsoft.com/office/drawing/2014/main" id="{E5A7DBB2-8BE3-4A84-8281-6202815C5716}"/>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a:extLst>
            <a:ext uri="{FF2B5EF4-FFF2-40B4-BE49-F238E27FC236}">
              <a16:creationId xmlns:a16="http://schemas.microsoft.com/office/drawing/2014/main" id="{AAA8D8F5-AA03-47DB-A191-BAA117E0EF3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3" name="テキスト ボックス 462">
          <a:extLst>
            <a:ext uri="{FF2B5EF4-FFF2-40B4-BE49-F238E27FC236}">
              <a16:creationId xmlns:a16="http://schemas.microsoft.com/office/drawing/2014/main" id="{6A27C5AA-7A7D-42F9-B412-1D6C6FFDF04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認定こども園・幼稚園・保育所】&#10;一人当たり面積グラフ枠">
          <a:extLst>
            <a:ext uri="{FF2B5EF4-FFF2-40B4-BE49-F238E27FC236}">
              <a16:creationId xmlns:a16="http://schemas.microsoft.com/office/drawing/2014/main" id="{9F4D6EE8-CD4D-4B5C-AAB4-C51F9D9EACA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65" name="直線コネクタ 464">
          <a:extLst>
            <a:ext uri="{FF2B5EF4-FFF2-40B4-BE49-F238E27FC236}">
              <a16:creationId xmlns:a16="http://schemas.microsoft.com/office/drawing/2014/main" id="{782F5AB4-94CA-4DD8-AA89-9B08CA366C88}"/>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66" name="【認定こども園・幼稚園・保育所】&#10;一人当たり面積最小値テキスト">
          <a:extLst>
            <a:ext uri="{FF2B5EF4-FFF2-40B4-BE49-F238E27FC236}">
              <a16:creationId xmlns:a16="http://schemas.microsoft.com/office/drawing/2014/main" id="{33553A2A-E8FC-4FF6-8706-27CC6627B636}"/>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67" name="直線コネクタ 466">
          <a:extLst>
            <a:ext uri="{FF2B5EF4-FFF2-40B4-BE49-F238E27FC236}">
              <a16:creationId xmlns:a16="http://schemas.microsoft.com/office/drawing/2014/main" id="{95DC5ADC-3429-4A8A-A9E7-27D3D895FBA5}"/>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68" name="【認定こども園・幼稚園・保育所】&#10;一人当たり面積最大値テキスト">
          <a:extLst>
            <a:ext uri="{FF2B5EF4-FFF2-40B4-BE49-F238E27FC236}">
              <a16:creationId xmlns:a16="http://schemas.microsoft.com/office/drawing/2014/main" id="{889DAFB5-9EF3-40A4-8992-6B6226451580}"/>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69" name="直線コネクタ 468">
          <a:extLst>
            <a:ext uri="{FF2B5EF4-FFF2-40B4-BE49-F238E27FC236}">
              <a16:creationId xmlns:a16="http://schemas.microsoft.com/office/drawing/2014/main" id="{6F24B526-3406-4A01-9380-D471ACFD256E}"/>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70" name="【認定こども園・幼稚園・保育所】&#10;一人当たり面積平均値テキスト">
          <a:extLst>
            <a:ext uri="{FF2B5EF4-FFF2-40B4-BE49-F238E27FC236}">
              <a16:creationId xmlns:a16="http://schemas.microsoft.com/office/drawing/2014/main" id="{760B2B7B-125E-45C1-A9A9-3525B91F2DE2}"/>
            </a:ext>
          </a:extLst>
        </xdr:cNvPr>
        <xdr:cNvSpPr txBox="1"/>
      </xdr:nvSpPr>
      <xdr:spPr>
        <a:xfrm>
          <a:off x="19547840" y="6485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71" name="フローチャート: 判断 470">
          <a:extLst>
            <a:ext uri="{FF2B5EF4-FFF2-40B4-BE49-F238E27FC236}">
              <a16:creationId xmlns:a16="http://schemas.microsoft.com/office/drawing/2014/main" id="{E04D100D-3C21-4E88-A22F-D4DE7D8A8045}"/>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72" name="フローチャート: 判断 471">
          <a:extLst>
            <a:ext uri="{FF2B5EF4-FFF2-40B4-BE49-F238E27FC236}">
              <a16:creationId xmlns:a16="http://schemas.microsoft.com/office/drawing/2014/main" id="{7EA2C093-1CFE-4D5F-8371-D6A960A85B0E}"/>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73" name="フローチャート: 判断 472">
          <a:extLst>
            <a:ext uri="{FF2B5EF4-FFF2-40B4-BE49-F238E27FC236}">
              <a16:creationId xmlns:a16="http://schemas.microsoft.com/office/drawing/2014/main" id="{63BF9D71-4569-4FFE-9A0D-0DEE267790F6}"/>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74" name="フローチャート: 判断 473">
          <a:extLst>
            <a:ext uri="{FF2B5EF4-FFF2-40B4-BE49-F238E27FC236}">
              <a16:creationId xmlns:a16="http://schemas.microsoft.com/office/drawing/2014/main" id="{27336F76-8591-43B0-9406-E776FEDF8E3F}"/>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75" name="フローチャート: 判断 474">
          <a:extLst>
            <a:ext uri="{FF2B5EF4-FFF2-40B4-BE49-F238E27FC236}">
              <a16:creationId xmlns:a16="http://schemas.microsoft.com/office/drawing/2014/main" id="{26F2E913-5DD5-4B5F-9BEA-01334020A5C8}"/>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54AFF045-273C-4FD9-B6B1-80BBDDDC8A7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E7167819-56F5-4FAA-8BBF-C5799FE20CF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A058D0EF-C2DA-41F6-B4DC-FFA967AAD53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4906C476-0908-4176-A981-00BA0CBF563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E3F155E3-AAD5-4DE1-9D48-245F64D0E9D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152763</xdr:rowOff>
    </xdr:from>
    <xdr:to>
      <xdr:col>116</xdr:col>
      <xdr:colOff>114300</xdr:colOff>
      <xdr:row>38</xdr:row>
      <xdr:rowOff>82913</xdr:rowOff>
    </xdr:to>
    <xdr:sp macro="" textlink="">
      <xdr:nvSpPr>
        <xdr:cNvPr id="481" name="楕円 480">
          <a:extLst>
            <a:ext uri="{FF2B5EF4-FFF2-40B4-BE49-F238E27FC236}">
              <a16:creationId xmlns:a16="http://schemas.microsoft.com/office/drawing/2014/main" id="{D5D23B42-CD2B-4EC3-8269-E037057CA36B}"/>
            </a:ext>
          </a:extLst>
        </xdr:cNvPr>
        <xdr:cNvSpPr/>
      </xdr:nvSpPr>
      <xdr:spPr>
        <a:xfrm>
          <a:off x="19458940" y="63554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4190</xdr:rowOff>
    </xdr:from>
    <xdr:ext cx="469744" cy="259045"/>
    <xdr:sp macro="" textlink="">
      <xdr:nvSpPr>
        <xdr:cNvPr id="482" name="【認定こども園・幼稚園・保育所】&#10;一人当たり面積該当値テキスト">
          <a:extLst>
            <a:ext uri="{FF2B5EF4-FFF2-40B4-BE49-F238E27FC236}">
              <a16:creationId xmlns:a16="http://schemas.microsoft.com/office/drawing/2014/main" id="{3CEE6CBE-6DD4-4F2F-BD2A-15D5C02A2ECD}"/>
            </a:ext>
          </a:extLst>
        </xdr:cNvPr>
        <xdr:cNvSpPr txBox="1"/>
      </xdr:nvSpPr>
      <xdr:spPr>
        <a:xfrm>
          <a:off x="19547840" y="620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10704</xdr:rowOff>
    </xdr:from>
    <xdr:to>
      <xdr:col>112</xdr:col>
      <xdr:colOff>38100</xdr:colOff>
      <xdr:row>38</xdr:row>
      <xdr:rowOff>112304</xdr:rowOff>
    </xdr:to>
    <xdr:sp macro="" textlink="">
      <xdr:nvSpPr>
        <xdr:cNvPr id="483" name="楕円 482">
          <a:extLst>
            <a:ext uri="{FF2B5EF4-FFF2-40B4-BE49-F238E27FC236}">
              <a16:creationId xmlns:a16="http://schemas.microsoft.com/office/drawing/2014/main" id="{5A2CC955-E5B9-442C-9023-2EB83E8A2266}"/>
            </a:ext>
          </a:extLst>
        </xdr:cNvPr>
        <xdr:cNvSpPr/>
      </xdr:nvSpPr>
      <xdr:spPr>
        <a:xfrm>
          <a:off x="18735040" y="6381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32113</xdr:rowOff>
    </xdr:from>
    <xdr:to>
      <xdr:col>116</xdr:col>
      <xdr:colOff>63500</xdr:colOff>
      <xdr:row>38</xdr:row>
      <xdr:rowOff>61504</xdr:rowOff>
    </xdr:to>
    <xdr:cxnSp macro="">
      <xdr:nvCxnSpPr>
        <xdr:cNvPr id="484" name="直線コネクタ 483">
          <a:extLst>
            <a:ext uri="{FF2B5EF4-FFF2-40B4-BE49-F238E27FC236}">
              <a16:creationId xmlns:a16="http://schemas.microsoft.com/office/drawing/2014/main" id="{C43CCE5F-4D67-4198-90E1-D85279E25E02}"/>
            </a:ext>
          </a:extLst>
        </xdr:cNvPr>
        <xdr:cNvCxnSpPr/>
      </xdr:nvCxnSpPr>
      <xdr:spPr>
        <a:xfrm flipV="1">
          <a:off x="18778220" y="6402433"/>
          <a:ext cx="7315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107043</xdr:rowOff>
    </xdr:from>
    <xdr:to>
      <xdr:col>107</xdr:col>
      <xdr:colOff>101600</xdr:colOff>
      <xdr:row>39</xdr:row>
      <xdr:rowOff>37193</xdr:rowOff>
    </xdr:to>
    <xdr:sp macro="" textlink="">
      <xdr:nvSpPr>
        <xdr:cNvPr id="485" name="楕円 484">
          <a:extLst>
            <a:ext uri="{FF2B5EF4-FFF2-40B4-BE49-F238E27FC236}">
              <a16:creationId xmlns:a16="http://schemas.microsoft.com/office/drawing/2014/main" id="{6A1A8D80-5D73-4A3D-AB94-DC2D8FE06076}"/>
            </a:ext>
          </a:extLst>
        </xdr:cNvPr>
        <xdr:cNvSpPr/>
      </xdr:nvSpPr>
      <xdr:spPr>
        <a:xfrm>
          <a:off x="17937480" y="64773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61504</xdr:rowOff>
    </xdr:from>
    <xdr:to>
      <xdr:col>111</xdr:col>
      <xdr:colOff>177800</xdr:colOff>
      <xdr:row>38</xdr:row>
      <xdr:rowOff>157843</xdr:rowOff>
    </xdr:to>
    <xdr:cxnSp macro="">
      <xdr:nvCxnSpPr>
        <xdr:cNvPr id="486" name="直線コネクタ 485">
          <a:extLst>
            <a:ext uri="{FF2B5EF4-FFF2-40B4-BE49-F238E27FC236}">
              <a16:creationId xmlns:a16="http://schemas.microsoft.com/office/drawing/2014/main" id="{AC36BB2F-F551-4BD3-A8CF-F633BE53DFF0}"/>
            </a:ext>
          </a:extLst>
        </xdr:cNvPr>
        <xdr:cNvCxnSpPr/>
      </xdr:nvCxnSpPr>
      <xdr:spPr>
        <a:xfrm flipV="1">
          <a:off x="17988280" y="6431824"/>
          <a:ext cx="78994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125004</xdr:rowOff>
    </xdr:from>
    <xdr:to>
      <xdr:col>102</xdr:col>
      <xdr:colOff>165100</xdr:colOff>
      <xdr:row>39</xdr:row>
      <xdr:rowOff>55154</xdr:rowOff>
    </xdr:to>
    <xdr:sp macro="" textlink="">
      <xdr:nvSpPr>
        <xdr:cNvPr id="487" name="楕円 486">
          <a:extLst>
            <a:ext uri="{FF2B5EF4-FFF2-40B4-BE49-F238E27FC236}">
              <a16:creationId xmlns:a16="http://schemas.microsoft.com/office/drawing/2014/main" id="{E79DFC16-2A7D-476E-9A7B-FE83B652479F}"/>
            </a:ext>
          </a:extLst>
        </xdr:cNvPr>
        <xdr:cNvSpPr/>
      </xdr:nvSpPr>
      <xdr:spPr>
        <a:xfrm>
          <a:off x="17162780" y="6495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157843</xdr:rowOff>
    </xdr:from>
    <xdr:to>
      <xdr:col>107</xdr:col>
      <xdr:colOff>50800</xdr:colOff>
      <xdr:row>39</xdr:row>
      <xdr:rowOff>4354</xdr:rowOff>
    </xdr:to>
    <xdr:cxnSp macro="">
      <xdr:nvCxnSpPr>
        <xdr:cNvPr id="488" name="直線コネクタ 487">
          <a:extLst>
            <a:ext uri="{FF2B5EF4-FFF2-40B4-BE49-F238E27FC236}">
              <a16:creationId xmlns:a16="http://schemas.microsoft.com/office/drawing/2014/main" id="{6FA79ECE-A58F-448B-8D6D-CE44D81F2EED}"/>
            </a:ext>
          </a:extLst>
        </xdr:cNvPr>
        <xdr:cNvCxnSpPr/>
      </xdr:nvCxnSpPr>
      <xdr:spPr>
        <a:xfrm flipV="1">
          <a:off x="17213580" y="6528163"/>
          <a:ext cx="7747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138067</xdr:rowOff>
    </xdr:from>
    <xdr:to>
      <xdr:col>98</xdr:col>
      <xdr:colOff>38100</xdr:colOff>
      <xdr:row>39</xdr:row>
      <xdr:rowOff>68217</xdr:rowOff>
    </xdr:to>
    <xdr:sp macro="" textlink="">
      <xdr:nvSpPr>
        <xdr:cNvPr id="489" name="楕円 488">
          <a:extLst>
            <a:ext uri="{FF2B5EF4-FFF2-40B4-BE49-F238E27FC236}">
              <a16:creationId xmlns:a16="http://schemas.microsoft.com/office/drawing/2014/main" id="{A2098365-4DE9-4585-A52E-53127229C8CF}"/>
            </a:ext>
          </a:extLst>
        </xdr:cNvPr>
        <xdr:cNvSpPr/>
      </xdr:nvSpPr>
      <xdr:spPr>
        <a:xfrm>
          <a:off x="16388080" y="65083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4354</xdr:rowOff>
    </xdr:from>
    <xdr:to>
      <xdr:col>102</xdr:col>
      <xdr:colOff>114300</xdr:colOff>
      <xdr:row>39</xdr:row>
      <xdr:rowOff>17417</xdr:rowOff>
    </xdr:to>
    <xdr:cxnSp macro="">
      <xdr:nvCxnSpPr>
        <xdr:cNvPr id="490" name="直線コネクタ 489">
          <a:extLst>
            <a:ext uri="{FF2B5EF4-FFF2-40B4-BE49-F238E27FC236}">
              <a16:creationId xmlns:a16="http://schemas.microsoft.com/office/drawing/2014/main" id="{0217A521-B6F7-4D56-8428-41DF7867BB94}"/>
            </a:ext>
          </a:extLst>
        </xdr:cNvPr>
        <xdr:cNvCxnSpPr/>
      </xdr:nvCxnSpPr>
      <xdr:spPr>
        <a:xfrm flipV="1">
          <a:off x="16431260" y="6542314"/>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491" name="n_1aveValue【認定こども園・幼稚園・保育所】&#10;一人当たり面積">
          <a:extLst>
            <a:ext uri="{FF2B5EF4-FFF2-40B4-BE49-F238E27FC236}">
              <a16:creationId xmlns:a16="http://schemas.microsoft.com/office/drawing/2014/main" id="{F833D811-4218-4AEC-AB9C-597CD13D1798}"/>
            </a:ext>
          </a:extLst>
        </xdr:cNvPr>
        <xdr:cNvSpPr txBox="1"/>
      </xdr:nvSpPr>
      <xdr:spPr>
        <a:xfrm>
          <a:off x="18561127" y="659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492" name="n_2aveValue【認定こども園・幼稚園・保育所】&#10;一人当たり面積">
          <a:extLst>
            <a:ext uri="{FF2B5EF4-FFF2-40B4-BE49-F238E27FC236}">
              <a16:creationId xmlns:a16="http://schemas.microsoft.com/office/drawing/2014/main" id="{E75AB7F2-0B96-4D93-9CC3-D537CDAF9AF4}"/>
            </a:ext>
          </a:extLst>
        </xdr:cNvPr>
        <xdr:cNvSpPr txBox="1"/>
      </xdr:nvSpPr>
      <xdr:spPr>
        <a:xfrm>
          <a:off x="17776267" y="658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493" name="n_3aveValue【認定こども園・幼稚園・保育所】&#10;一人当たり面積">
          <a:extLst>
            <a:ext uri="{FF2B5EF4-FFF2-40B4-BE49-F238E27FC236}">
              <a16:creationId xmlns:a16="http://schemas.microsoft.com/office/drawing/2014/main" id="{6362197B-EF70-4163-8C2E-BD9F715E43CF}"/>
            </a:ext>
          </a:extLst>
        </xdr:cNvPr>
        <xdr:cNvSpPr txBox="1"/>
      </xdr:nvSpPr>
      <xdr:spPr>
        <a:xfrm>
          <a:off x="170015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494" name="n_4aveValue【認定こども園・幼稚園・保育所】&#10;一人当たり面積">
          <a:extLst>
            <a:ext uri="{FF2B5EF4-FFF2-40B4-BE49-F238E27FC236}">
              <a16:creationId xmlns:a16="http://schemas.microsoft.com/office/drawing/2014/main" id="{1B0C2C76-A445-485A-B2E0-8CDB6EDAF682}"/>
            </a:ext>
          </a:extLst>
        </xdr:cNvPr>
        <xdr:cNvSpPr txBox="1"/>
      </xdr:nvSpPr>
      <xdr:spPr>
        <a:xfrm>
          <a:off x="162268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128831</xdr:rowOff>
    </xdr:from>
    <xdr:ext cx="469744" cy="259045"/>
    <xdr:sp macro="" textlink="">
      <xdr:nvSpPr>
        <xdr:cNvPr id="495" name="n_1mainValue【認定こども園・幼稚園・保育所】&#10;一人当たり面積">
          <a:extLst>
            <a:ext uri="{FF2B5EF4-FFF2-40B4-BE49-F238E27FC236}">
              <a16:creationId xmlns:a16="http://schemas.microsoft.com/office/drawing/2014/main" id="{9599CA1A-E14C-4856-919D-0206C9BE5E01}"/>
            </a:ext>
          </a:extLst>
        </xdr:cNvPr>
        <xdr:cNvSpPr txBox="1"/>
      </xdr:nvSpPr>
      <xdr:spPr>
        <a:xfrm>
          <a:off x="18561127" y="616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53720</xdr:rowOff>
    </xdr:from>
    <xdr:ext cx="469744" cy="259045"/>
    <xdr:sp macro="" textlink="">
      <xdr:nvSpPr>
        <xdr:cNvPr id="496" name="n_2mainValue【認定こども園・幼稚園・保育所】&#10;一人当たり面積">
          <a:extLst>
            <a:ext uri="{FF2B5EF4-FFF2-40B4-BE49-F238E27FC236}">
              <a16:creationId xmlns:a16="http://schemas.microsoft.com/office/drawing/2014/main" id="{97EFF76B-8027-4420-82F4-F1C5D4B18B7F}"/>
            </a:ext>
          </a:extLst>
        </xdr:cNvPr>
        <xdr:cNvSpPr txBox="1"/>
      </xdr:nvSpPr>
      <xdr:spPr>
        <a:xfrm>
          <a:off x="17776267" y="625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71681</xdr:rowOff>
    </xdr:from>
    <xdr:ext cx="469744" cy="259045"/>
    <xdr:sp macro="" textlink="">
      <xdr:nvSpPr>
        <xdr:cNvPr id="497" name="n_3mainValue【認定こども園・幼稚園・保育所】&#10;一人当たり面積">
          <a:extLst>
            <a:ext uri="{FF2B5EF4-FFF2-40B4-BE49-F238E27FC236}">
              <a16:creationId xmlns:a16="http://schemas.microsoft.com/office/drawing/2014/main" id="{7FD82218-B3A3-4EA5-837A-C62FC36164CD}"/>
            </a:ext>
          </a:extLst>
        </xdr:cNvPr>
        <xdr:cNvSpPr txBox="1"/>
      </xdr:nvSpPr>
      <xdr:spPr>
        <a:xfrm>
          <a:off x="170015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84744</xdr:rowOff>
    </xdr:from>
    <xdr:ext cx="469744" cy="259045"/>
    <xdr:sp macro="" textlink="">
      <xdr:nvSpPr>
        <xdr:cNvPr id="498" name="n_4mainValue【認定こども園・幼稚園・保育所】&#10;一人当たり面積">
          <a:extLst>
            <a:ext uri="{FF2B5EF4-FFF2-40B4-BE49-F238E27FC236}">
              <a16:creationId xmlns:a16="http://schemas.microsoft.com/office/drawing/2014/main" id="{775F1B7D-FE27-4F28-A582-186685D4B47D}"/>
            </a:ext>
          </a:extLst>
        </xdr:cNvPr>
        <xdr:cNvSpPr txBox="1"/>
      </xdr:nvSpPr>
      <xdr:spPr>
        <a:xfrm>
          <a:off x="16226867" y="628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C4F204C1-675E-4BF3-A5BF-DAFB76EF0BC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7BF6CAA0-A76E-43B4-B6B3-ABF7FE942EB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C805346A-EF02-4E44-AF40-5D649F462BD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909257B9-D33A-4063-825B-BDDF4717CBE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D9CA080C-54EE-423B-8347-5D6A1DEFB61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7803B4D4-1580-4DAD-A7CD-34CC5A12D8D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F6F38245-5E07-47CC-971D-4B9AE02CBE3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EFB544E9-E42A-4FCA-B4CA-4E456D36E14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41C27CFE-1111-45F7-9330-CEDDBB29667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3B41FF2C-E413-4F97-A91D-AE383838C8F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a:extLst>
            <a:ext uri="{FF2B5EF4-FFF2-40B4-BE49-F238E27FC236}">
              <a16:creationId xmlns:a16="http://schemas.microsoft.com/office/drawing/2014/main" id="{7CD63024-519F-4A61-89DE-05538243289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413ADC5A-D1F9-4803-93F6-11079DB264B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1" name="テキスト ボックス 510">
          <a:extLst>
            <a:ext uri="{FF2B5EF4-FFF2-40B4-BE49-F238E27FC236}">
              <a16:creationId xmlns:a16="http://schemas.microsoft.com/office/drawing/2014/main" id="{6C7598B0-0A63-498C-B068-FBF1778FAF5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66321A00-B12D-421B-ADE0-0C0FFD1F2CF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CD17BCF4-0F04-4952-87FA-EBB13ADCE48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FE2BD46D-90F2-49A4-A856-7B382519006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F2546F62-84BB-4F9B-89A5-9277B4D321F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6ADA3D8A-A2B7-4CD5-91D8-15E93BC9B32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01DD0AF2-6F5E-454D-A66C-E6142C09383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5CD7168A-B8CE-416B-AD23-38297FDD5A8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AF5531A1-F29A-488E-B106-EF6D98033BB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EB26D83D-23C1-496F-A14B-E3931EFDC6D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1" name="テキスト ボックス 520">
          <a:extLst>
            <a:ext uri="{FF2B5EF4-FFF2-40B4-BE49-F238E27FC236}">
              <a16:creationId xmlns:a16="http://schemas.microsoft.com/office/drawing/2014/main" id="{8C3FC2BE-59B7-4544-B91B-D71F9F872BD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2C2ED271-F8A5-4D0C-884C-7978C9111A1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23" name="直線コネクタ 522">
          <a:extLst>
            <a:ext uri="{FF2B5EF4-FFF2-40B4-BE49-F238E27FC236}">
              <a16:creationId xmlns:a16="http://schemas.microsoft.com/office/drawing/2014/main" id="{DB20EE0E-2DA2-4B07-970C-745EE696984C}"/>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1F7ABBC3-B3F7-402F-8614-CD79800ADDB3}"/>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25" name="直線コネクタ 524">
          <a:extLst>
            <a:ext uri="{FF2B5EF4-FFF2-40B4-BE49-F238E27FC236}">
              <a16:creationId xmlns:a16="http://schemas.microsoft.com/office/drawing/2014/main" id="{1BCA4B8C-AF80-48B7-83A6-727933F11894}"/>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B3EF8A89-810A-4627-AA13-53AD813552F1}"/>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27" name="直線コネクタ 526">
          <a:extLst>
            <a:ext uri="{FF2B5EF4-FFF2-40B4-BE49-F238E27FC236}">
              <a16:creationId xmlns:a16="http://schemas.microsoft.com/office/drawing/2014/main" id="{E93CAAFD-39EF-4FC1-906C-11A9CF57681F}"/>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E7F406A9-2E89-441E-9DDF-BF6181B3D3C3}"/>
            </a:ext>
          </a:extLst>
        </xdr:cNvPr>
        <xdr:cNvSpPr txBox="1"/>
      </xdr:nvSpPr>
      <xdr:spPr>
        <a:xfrm>
          <a:off x="144145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29" name="フローチャート: 判断 528">
          <a:extLst>
            <a:ext uri="{FF2B5EF4-FFF2-40B4-BE49-F238E27FC236}">
              <a16:creationId xmlns:a16="http://schemas.microsoft.com/office/drawing/2014/main" id="{06B06577-6829-446B-99AB-D92A09332201}"/>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30" name="フローチャート: 判断 529">
          <a:extLst>
            <a:ext uri="{FF2B5EF4-FFF2-40B4-BE49-F238E27FC236}">
              <a16:creationId xmlns:a16="http://schemas.microsoft.com/office/drawing/2014/main" id="{AB0B7001-1F63-448F-8464-634E0399290E}"/>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31" name="フローチャート: 判断 530">
          <a:extLst>
            <a:ext uri="{FF2B5EF4-FFF2-40B4-BE49-F238E27FC236}">
              <a16:creationId xmlns:a16="http://schemas.microsoft.com/office/drawing/2014/main" id="{B08BEDA1-D1A2-4FAE-8A08-05635A6F5B31}"/>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32" name="フローチャート: 判断 531">
          <a:extLst>
            <a:ext uri="{FF2B5EF4-FFF2-40B4-BE49-F238E27FC236}">
              <a16:creationId xmlns:a16="http://schemas.microsoft.com/office/drawing/2014/main" id="{8C3DC297-8D67-4CAD-A05F-C399456C77D0}"/>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33" name="フローチャート: 判断 532">
          <a:extLst>
            <a:ext uri="{FF2B5EF4-FFF2-40B4-BE49-F238E27FC236}">
              <a16:creationId xmlns:a16="http://schemas.microsoft.com/office/drawing/2014/main" id="{C3579355-FF76-4C2E-B24C-EFD287CCBA46}"/>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7F173D98-383D-4549-A384-A075FA00083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B33A758F-D27C-4365-9901-5A7AAD4E19D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4366613B-6EE0-4B2D-9D07-D5CD3461EAF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D1B36F3-2118-4599-BC14-3B0EDFA551B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E3ECDCE-3365-4977-A054-873B1B4F339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113030</xdr:rowOff>
    </xdr:from>
    <xdr:to>
      <xdr:col>85</xdr:col>
      <xdr:colOff>177800</xdr:colOff>
      <xdr:row>63</xdr:row>
      <xdr:rowOff>43180</xdr:rowOff>
    </xdr:to>
    <xdr:sp macro="" textlink="">
      <xdr:nvSpPr>
        <xdr:cNvPr id="539" name="楕円 538">
          <a:extLst>
            <a:ext uri="{FF2B5EF4-FFF2-40B4-BE49-F238E27FC236}">
              <a16:creationId xmlns:a16="http://schemas.microsoft.com/office/drawing/2014/main" id="{C90167A7-C809-4FE3-8EEC-7E8D72BCBA8A}"/>
            </a:ext>
          </a:extLst>
        </xdr:cNvPr>
        <xdr:cNvSpPr/>
      </xdr:nvSpPr>
      <xdr:spPr>
        <a:xfrm>
          <a:off x="14325600" y="105067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91457</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5EAD3251-BF1C-4D82-B533-B7CC8E3DBBDE}"/>
            </a:ext>
          </a:extLst>
        </xdr:cNvPr>
        <xdr:cNvSpPr txBox="1"/>
      </xdr:nvSpPr>
      <xdr:spPr>
        <a:xfrm>
          <a:off x="14414500"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90170</xdr:rowOff>
    </xdr:from>
    <xdr:to>
      <xdr:col>81</xdr:col>
      <xdr:colOff>101600</xdr:colOff>
      <xdr:row>63</xdr:row>
      <xdr:rowOff>20320</xdr:rowOff>
    </xdr:to>
    <xdr:sp macro="" textlink="">
      <xdr:nvSpPr>
        <xdr:cNvPr id="541" name="楕円 540">
          <a:extLst>
            <a:ext uri="{FF2B5EF4-FFF2-40B4-BE49-F238E27FC236}">
              <a16:creationId xmlns:a16="http://schemas.microsoft.com/office/drawing/2014/main" id="{B13FE53D-6CAB-4FD6-AE93-6A32C3592814}"/>
            </a:ext>
          </a:extLst>
        </xdr:cNvPr>
        <xdr:cNvSpPr/>
      </xdr:nvSpPr>
      <xdr:spPr>
        <a:xfrm>
          <a:off x="13578840" y="1048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140970</xdr:rowOff>
    </xdr:from>
    <xdr:to>
      <xdr:col>85</xdr:col>
      <xdr:colOff>127000</xdr:colOff>
      <xdr:row>62</xdr:row>
      <xdr:rowOff>163830</xdr:rowOff>
    </xdr:to>
    <xdr:cxnSp macro="">
      <xdr:nvCxnSpPr>
        <xdr:cNvPr id="542" name="直線コネクタ 541">
          <a:extLst>
            <a:ext uri="{FF2B5EF4-FFF2-40B4-BE49-F238E27FC236}">
              <a16:creationId xmlns:a16="http://schemas.microsoft.com/office/drawing/2014/main" id="{BFDF5033-65E7-4B76-82CD-B246A37015A0}"/>
            </a:ext>
          </a:extLst>
        </xdr:cNvPr>
        <xdr:cNvCxnSpPr/>
      </xdr:nvCxnSpPr>
      <xdr:spPr>
        <a:xfrm>
          <a:off x="13629640" y="10534650"/>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90170</xdr:rowOff>
    </xdr:from>
    <xdr:to>
      <xdr:col>76</xdr:col>
      <xdr:colOff>165100</xdr:colOff>
      <xdr:row>63</xdr:row>
      <xdr:rowOff>20320</xdr:rowOff>
    </xdr:to>
    <xdr:sp macro="" textlink="">
      <xdr:nvSpPr>
        <xdr:cNvPr id="543" name="楕円 542">
          <a:extLst>
            <a:ext uri="{FF2B5EF4-FFF2-40B4-BE49-F238E27FC236}">
              <a16:creationId xmlns:a16="http://schemas.microsoft.com/office/drawing/2014/main" id="{15EDE1C5-C5B1-4762-A348-805ECA1E192E}"/>
            </a:ext>
          </a:extLst>
        </xdr:cNvPr>
        <xdr:cNvSpPr/>
      </xdr:nvSpPr>
      <xdr:spPr>
        <a:xfrm>
          <a:off x="12804140" y="1048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140970</xdr:rowOff>
    </xdr:from>
    <xdr:to>
      <xdr:col>81</xdr:col>
      <xdr:colOff>50800</xdr:colOff>
      <xdr:row>62</xdr:row>
      <xdr:rowOff>140970</xdr:rowOff>
    </xdr:to>
    <xdr:cxnSp macro="">
      <xdr:nvCxnSpPr>
        <xdr:cNvPr id="544" name="直線コネクタ 543">
          <a:extLst>
            <a:ext uri="{FF2B5EF4-FFF2-40B4-BE49-F238E27FC236}">
              <a16:creationId xmlns:a16="http://schemas.microsoft.com/office/drawing/2014/main" id="{1144B29E-6DF9-467B-A4EB-734AF07163DC}"/>
            </a:ext>
          </a:extLst>
        </xdr:cNvPr>
        <xdr:cNvCxnSpPr/>
      </xdr:nvCxnSpPr>
      <xdr:spPr>
        <a:xfrm>
          <a:off x="12854940" y="10534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44450</xdr:rowOff>
    </xdr:from>
    <xdr:to>
      <xdr:col>72</xdr:col>
      <xdr:colOff>38100</xdr:colOff>
      <xdr:row>62</xdr:row>
      <xdr:rowOff>146050</xdr:rowOff>
    </xdr:to>
    <xdr:sp macro="" textlink="">
      <xdr:nvSpPr>
        <xdr:cNvPr id="545" name="楕円 544">
          <a:extLst>
            <a:ext uri="{FF2B5EF4-FFF2-40B4-BE49-F238E27FC236}">
              <a16:creationId xmlns:a16="http://schemas.microsoft.com/office/drawing/2014/main" id="{DBECC429-DCE6-4F62-BB93-CB71B3921A35}"/>
            </a:ext>
          </a:extLst>
        </xdr:cNvPr>
        <xdr:cNvSpPr/>
      </xdr:nvSpPr>
      <xdr:spPr>
        <a:xfrm>
          <a:off x="1202944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95250</xdr:rowOff>
    </xdr:from>
    <xdr:to>
      <xdr:col>76</xdr:col>
      <xdr:colOff>114300</xdr:colOff>
      <xdr:row>62</xdr:row>
      <xdr:rowOff>140970</xdr:rowOff>
    </xdr:to>
    <xdr:cxnSp macro="">
      <xdr:nvCxnSpPr>
        <xdr:cNvPr id="546" name="直線コネクタ 545">
          <a:extLst>
            <a:ext uri="{FF2B5EF4-FFF2-40B4-BE49-F238E27FC236}">
              <a16:creationId xmlns:a16="http://schemas.microsoft.com/office/drawing/2014/main" id="{6C3D13DF-856C-4276-8A2B-80275E877091}"/>
            </a:ext>
          </a:extLst>
        </xdr:cNvPr>
        <xdr:cNvCxnSpPr/>
      </xdr:nvCxnSpPr>
      <xdr:spPr>
        <a:xfrm>
          <a:off x="12072620" y="1048893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151130</xdr:rowOff>
    </xdr:from>
    <xdr:to>
      <xdr:col>67</xdr:col>
      <xdr:colOff>101600</xdr:colOff>
      <xdr:row>62</xdr:row>
      <xdr:rowOff>81280</xdr:rowOff>
    </xdr:to>
    <xdr:sp macro="" textlink="">
      <xdr:nvSpPr>
        <xdr:cNvPr id="547" name="楕円 546">
          <a:extLst>
            <a:ext uri="{FF2B5EF4-FFF2-40B4-BE49-F238E27FC236}">
              <a16:creationId xmlns:a16="http://schemas.microsoft.com/office/drawing/2014/main" id="{24235122-BCF9-4C83-9E97-3DAD316FAA5C}"/>
            </a:ext>
          </a:extLst>
        </xdr:cNvPr>
        <xdr:cNvSpPr/>
      </xdr:nvSpPr>
      <xdr:spPr>
        <a:xfrm>
          <a:off x="1123188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30480</xdr:rowOff>
    </xdr:from>
    <xdr:to>
      <xdr:col>71</xdr:col>
      <xdr:colOff>177800</xdr:colOff>
      <xdr:row>62</xdr:row>
      <xdr:rowOff>95250</xdr:rowOff>
    </xdr:to>
    <xdr:cxnSp macro="">
      <xdr:nvCxnSpPr>
        <xdr:cNvPr id="548" name="直線コネクタ 547">
          <a:extLst>
            <a:ext uri="{FF2B5EF4-FFF2-40B4-BE49-F238E27FC236}">
              <a16:creationId xmlns:a16="http://schemas.microsoft.com/office/drawing/2014/main" id="{638F0DC7-6A22-4DE8-8F5B-DCF07FD5B596}"/>
            </a:ext>
          </a:extLst>
        </xdr:cNvPr>
        <xdr:cNvCxnSpPr/>
      </xdr:nvCxnSpPr>
      <xdr:spPr>
        <a:xfrm>
          <a:off x="11282680" y="1042416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49" name="n_1aveValue【学校施設】&#10;有形固定資産減価償却率">
          <a:extLst>
            <a:ext uri="{FF2B5EF4-FFF2-40B4-BE49-F238E27FC236}">
              <a16:creationId xmlns:a16="http://schemas.microsoft.com/office/drawing/2014/main" id="{41A1A9B5-3478-4D01-90AC-BF0B0BAD4021}"/>
            </a:ext>
          </a:extLst>
        </xdr:cNvPr>
        <xdr:cNvSpPr txBox="1"/>
      </xdr:nvSpPr>
      <xdr:spPr>
        <a:xfrm>
          <a:off x="13437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50" name="n_2aveValue【学校施設】&#10;有形固定資産減価償却率">
          <a:extLst>
            <a:ext uri="{FF2B5EF4-FFF2-40B4-BE49-F238E27FC236}">
              <a16:creationId xmlns:a16="http://schemas.microsoft.com/office/drawing/2014/main" id="{F4FD3965-4293-4688-906D-ACE007E3D54C}"/>
            </a:ext>
          </a:extLst>
        </xdr:cNvPr>
        <xdr:cNvSpPr txBox="1"/>
      </xdr:nvSpPr>
      <xdr:spPr>
        <a:xfrm>
          <a:off x="126752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51" name="n_3aveValue【学校施設】&#10;有形固定資産減価償却率">
          <a:extLst>
            <a:ext uri="{FF2B5EF4-FFF2-40B4-BE49-F238E27FC236}">
              <a16:creationId xmlns:a16="http://schemas.microsoft.com/office/drawing/2014/main" id="{DB9EEE16-19D5-48C3-BB14-2ED0F3F130F7}"/>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52" name="n_4aveValue【学校施設】&#10;有形固定資産減価償却率">
          <a:extLst>
            <a:ext uri="{FF2B5EF4-FFF2-40B4-BE49-F238E27FC236}">
              <a16:creationId xmlns:a16="http://schemas.microsoft.com/office/drawing/2014/main" id="{2765282D-2D3D-4E27-8CBF-F67D3300B6EC}"/>
            </a:ext>
          </a:extLst>
        </xdr:cNvPr>
        <xdr:cNvSpPr txBox="1"/>
      </xdr:nvSpPr>
      <xdr:spPr>
        <a:xfrm>
          <a:off x="1110298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11447</xdr:rowOff>
    </xdr:from>
    <xdr:ext cx="405111" cy="259045"/>
    <xdr:sp macro="" textlink="">
      <xdr:nvSpPr>
        <xdr:cNvPr id="553" name="n_1mainValue【学校施設】&#10;有形固定資産減価償却率">
          <a:extLst>
            <a:ext uri="{FF2B5EF4-FFF2-40B4-BE49-F238E27FC236}">
              <a16:creationId xmlns:a16="http://schemas.microsoft.com/office/drawing/2014/main" id="{A131B2EC-EDE3-43F7-9FFA-97E9CAA69466}"/>
            </a:ext>
          </a:extLst>
        </xdr:cNvPr>
        <xdr:cNvSpPr txBox="1"/>
      </xdr:nvSpPr>
      <xdr:spPr>
        <a:xfrm>
          <a:off x="134372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11447</xdr:rowOff>
    </xdr:from>
    <xdr:ext cx="405111" cy="259045"/>
    <xdr:sp macro="" textlink="">
      <xdr:nvSpPr>
        <xdr:cNvPr id="554" name="n_2mainValue【学校施設】&#10;有形固定資産減価償却率">
          <a:extLst>
            <a:ext uri="{FF2B5EF4-FFF2-40B4-BE49-F238E27FC236}">
              <a16:creationId xmlns:a16="http://schemas.microsoft.com/office/drawing/2014/main" id="{4D7AAAC0-3F43-4E09-825C-A992D9B9FBC7}"/>
            </a:ext>
          </a:extLst>
        </xdr:cNvPr>
        <xdr:cNvSpPr txBox="1"/>
      </xdr:nvSpPr>
      <xdr:spPr>
        <a:xfrm>
          <a:off x="126752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137177</xdr:rowOff>
    </xdr:from>
    <xdr:ext cx="405111" cy="259045"/>
    <xdr:sp macro="" textlink="">
      <xdr:nvSpPr>
        <xdr:cNvPr id="555" name="n_3mainValue【学校施設】&#10;有形固定資産減価償却率">
          <a:extLst>
            <a:ext uri="{FF2B5EF4-FFF2-40B4-BE49-F238E27FC236}">
              <a16:creationId xmlns:a16="http://schemas.microsoft.com/office/drawing/2014/main" id="{C3586A0B-D2F9-4576-B72D-969989CD457E}"/>
            </a:ext>
          </a:extLst>
        </xdr:cNvPr>
        <xdr:cNvSpPr txBox="1"/>
      </xdr:nvSpPr>
      <xdr:spPr>
        <a:xfrm>
          <a:off x="119005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72407</xdr:rowOff>
    </xdr:from>
    <xdr:ext cx="405111" cy="259045"/>
    <xdr:sp macro="" textlink="">
      <xdr:nvSpPr>
        <xdr:cNvPr id="556" name="n_4mainValue【学校施設】&#10;有形固定資産減価償却率">
          <a:extLst>
            <a:ext uri="{FF2B5EF4-FFF2-40B4-BE49-F238E27FC236}">
              <a16:creationId xmlns:a16="http://schemas.microsoft.com/office/drawing/2014/main" id="{27EC3B72-C1B2-47F2-BC42-5CD920C54FB4}"/>
            </a:ext>
          </a:extLst>
        </xdr:cNvPr>
        <xdr:cNvSpPr txBox="1"/>
      </xdr:nvSpPr>
      <xdr:spPr>
        <a:xfrm>
          <a:off x="1110298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AE1C5EA7-35B0-458C-8E95-E375C94BACC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E35B1FC7-609B-46FB-BCF0-460CFA35A92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33FB9AFD-EF29-4473-BB69-42719C071C0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D3B0B758-0C6A-447E-BA3E-DD83FD82260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9107F524-5536-455E-8249-2A88A46D442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0E4907B9-1D3D-4810-88A2-49EFB34789D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69520FD7-463C-418D-8A3A-53C805BE0EA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9CAC147C-C5CA-4C70-A75B-FB341B5E155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311DE1F0-5AA8-461B-81C1-48BB51241CE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269ECD9F-230C-4FC5-81E2-0CCFD5C45DC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7" name="直線コネクタ 566">
          <a:extLst>
            <a:ext uri="{FF2B5EF4-FFF2-40B4-BE49-F238E27FC236}">
              <a16:creationId xmlns:a16="http://schemas.microsoft.com/office/drawing/2014/main" id="{6964F131-FCD1-46C7-A506-9F8DA82DC25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8" name="テキスト ボックス 567">
          <a:extLst>
            <a:ext uri="{FF2B5EF4-FFF2-40B4-BE49-F238E27FC236}">
              <a16:creationId xmlns:a16="http://schemas.microsoft.com/office/drawing/2014/main" id="{2DFE6DD2-A6B0-429A-9024-EB7D6EFBCFB7}"/>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9" name="直線コネクタ 568">
          <a:extLst>
            <a:ext uri="{FF2B5EF4-FFF2-40B4-BE49-F238E27FC236}">
              <a16:creationId xmlns:a16="http://schemas.microsoft.com/office/drawing/2014/main" id="{68742838-4607-450E-A548-6C6F83A1F25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0" name="テキスト ボックス 569">
          <a:extLst>
            <a:ext uri="{FF2B5EF4-FFF2-40B4-BE49-F238E27FC236}">
              <a16:creationId xmlns:a16="http://schemas.microsoft.com/office/drawing/2014/main" id="{BB6F1342-8618-4657-AD9B-4542A34D7D0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1" name="直線コネクタ 570">
          <a:extLst>
            <a:ext uri="{FF2B5EF4-FFF2-40B4-BE49-F238E27FC236}">
              <a16:creationId xmlns:a16="http://schemas.microsoft.com/office/drawing/2014/main" id="{7B2200AA-7E83-4750-B2A8-D6DE7822AA4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2" name="テキスト ボックス 571">
          <a:extLst>
            <a:ext uri="{FF2B5EF4-FFF2-40B4-BE49-F238E27FC236}">
              <a16:creationId xmlns:a16="http://schemas.microsoft.com/office/drawing/2014/main" id="{3303DEE1-9B10-45BB-BEBB-8E8F9FB21787}"/>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3" name="直線コネクタ 572">
          <a:extLst>
            <a:ext uri="{FF2B5EF4-FFF2-40B4-BE49-F238E27FC236}">
              <a16:creationId xmlns:a16="http://schemas.microsoft.com/office/drawing/2014/main" id="{83770C7A-A398-4201-AB47-50194F826DF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4" name="テキスト ボックス 573">
          <a:extLst>
            <a:ext uri="{FF2B5EF4-FFF2-40B4-BE49-F238E27FC236}">
              <a16:creationId xmlns:a16="http://schemas.microsoft.com/office/drawing/2014/main" id="{5490EFB9-7094-48FF-99D4-4A3AD91E3924}"/>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5" name="直線コネクタ 574">
          <a:extLst>
            <a:ext uri="{FF2B5EF4-FFF2-40B4-BE49-F238E27FC236}">
              <a16:creationId xmlns:a16="http://schemas.microsoft.com/office/drawing/2014/main" id="{02C282B4-4DCC-4E32-AACE-395AC398C257}"/>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6" name="テキスト ボックス 575">
          <a:extLst>
            <a:ext uri="{FF2B5EF4-FFF2-40B4-BE49-F238E27FC236}">
              <a16:creationId xmlns:a16="http://schemas.microsoft.com/office/drawing/2014/main" id="{773E5F97-A3C3-426C-A06E-CC397162A55B}"/>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85AAD1A1-C50D-49BC-B953-541EC935618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8" name="テキスト ボックス 577">
          <a:extLst>
            <a:ext uri="{FF2B5EF4-FFF2-40B4-BE49-F238E27FC236}">
              <a16:creationId xmlns:a16="http://schemas.microsoft.com/office/drawing/2014/main" id="{E6AFD412-FB68-4368-B8DB-042A6A99802E}"/>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D343ECDC-77DC-4B29-B91C-474AAFA2351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80" name="直線コネクタ 579">
          <a:extLst>
            <a:ext uri="{FF2B5EF4-FFF2-40B4-BE49-F238E27FC236}">
              <a16:creationId xmlns:a16="http://schemas.microsoft.com/office/drawing/2014/main" id="{2FF3C1BF-7232-4DBC-A1AC-03618BB7EAE4}"/>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81" name="【学校施設】&#10;一人当たり面積最小値テキスト">
          <a:extLst>
            <a:ext uri="{FF2B5EF4-FFF2-40B4-BE49-F238E27FC236}">
              <a16:creationId xmlns:a16="http://schemas.microsoft.com/office/drawing/2014/main" id="{38240C08-258F-4D9A-8578-FA880F315DA9}"/>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82" name="直線コネクタ 581">
          <a:extLst>
            <a:ext uri="{FF2B5EF4-FFF2-40B4-BE49-F238E27FC236}">
              <a16:creationId xmlns:a16="http://schemas.microsoft.com/office/drawing/2014/main" id="{F6CD1C5A-29B2-45D7-9F04-379709F9F3AA}"/>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83" name="【学校施設】&#10;一人当たり面積最大値テキスト">
          <a:extLst>
            <a:ext uri="{FF2B5EF4-FFF2-40B4-BE49-F238E27FC236}">
              <a16:creationId xmlns:a16="http://schemas.microsoft.com/office/drawing/2014/main" id="{7024B3ED-E24F-4D8B-9D24-EB5B557D9145}"/>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84" name="直線コネクタ 583">
          <a:extLst>
            <a:ext uri="{FF2B5EF4-FFF2-40B4-BE49-F238E27FC236}">
              <a16:creationId xmlns:a16="http://schemas.microsoft.com/office/drawing/2014/main" id="{0A5B1B47-D358-462C-9BC6-C5FB8AEC4DBE}"/>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585" name="【学校施設】&#10;一人当たり面積平均値テキスト">
          <a:extLst>
            <a:ext uri="{FF2B5EF4-FFF2-40B4-BE49-F238E27FC236}">
              <a16:creationId xmlns:a16="http://schemas.microsoft.com/office/drawing/2014/main" id="{D56A3BA1-154C-4948-A576-BE5F57B89C2D}"/>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86" name="フローチャート: 判断 585">
          <a:extLst>
            <a:ext uri="{FF2B5EF4-FFF2-40B4-BE49-F238E27FC236}">
              <a16:creationId xmlns:a16="http://schemas.microsoft.com/office/drawing/2014/main" id="{48D115BD-B1EC-4822-9CD8-41FD95522D86}"/>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87" name="フローチャート: 判断 586">
          <a:extLst>
            <a:ext uri="{FF2B5EF4-FFF2-40B4-BE49-F238E27FC236}">
              <a16:creationId xmlns:a16="http://schemas.microsoft.com/office/drawing/2014/main" id="{FA0F35BF-AF9A-4DF5-BD93-FAA84F058C78}"/>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88" name="フローチャート: 判断 587">
          <a:extLst>
            <a:ext uri="{FF2B5EF4-FFF2-40B4-BE49-F238E27FC236}">
              <a16:creationId xmlns:a16="http://schemas.microsoft.com/office/drawing/2014/main" id="{4E7A11AC-0C22-4126-A6A9-E7D842B38392}"/>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89" name="フローチャート: 判断 588">
          <a:extLst>
            <a:ext uri="{FF2B5EF4-FFF2-40B4-BE49-F238E27FC236}">
              <a16:creationId xmlns:a16="http://schemas.microsoft.com/office/drawing/2014/main" id="{88E4AE0C-703A-4DDA-8F81-02609680C923}"/>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90" name="フローチャート: 判断 589">
          <a:extLst>
            <a:ext uri="{FF2B5EF4-FFF2-40B4-BE49-F238E27FC236}">
              <a16:creationId xmlns:a16="http://schemas.microsoft.com/office/drawing/2014/main" id="{635D11CF-F2BE-4386-BFF0-0B3E1030F1EF}"/>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8A63D615-915A-4B86-A1B6-F96D1B281C1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C807AFBD-E5A8-4681-8C04-6D65AA37407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3DCBC6CD-AFD5-4042-90C0-94923E9516F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6B1E96E5-600E-42C0-880C-3B6283DCF9C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CB5A02A-DA40-4727-847E-608C6D64F72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122555</xdr:rowOff>
    </xdr:from>
    <xdr:to>
      <xdr:col>116</xdr:col>
      <xdr:colOff>114300</xdr:colOff>
      <xdr:row>59</xdr:row>
      <xdr:rowOff>52705</xdr:rowOff>
    </xdr:to>
    <xdr:sp macro="" textlink="">
      <xdr:nvSpPr>
        <xdr:cNvPr id="596" name="楕円 595">
          <a:extLst>
            <a:ext uri="{FF2B5EF4-FFF2-40B4-BE49-F238E27FC236}">
              <a16:creationId xmlns:a16="http://schemas.microsoft.com/office/drawing/2014/main" id="{2EF07D54-2A87-4E54-9D4B-BDF67E223C78}"/>
            </a:ext>
          </a:extLst>
        </xdr:cNvPr>
        <xdr:cNvSpPr/>
      </xdr:nvSpPr>
      <xdr:spPr>
        <a:xfrm>
          <a:off x="19458940" y="984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145432</xdr:rowOff>
    </xdr:from>
    <xdr:ext cx="469744" cy="259045"/>
    <xdr:sp macro="" textlink="">
      <xdr:nvSpPr>
        <xdr:cNvPr id="597" name="【学校施設】&#10;一人当たり面積該当値テキスト">
          <a:extLst>
            <a:ext uri="{FF2B5EF4-FFF2-40B4-BE49-F238E27FC236}">
              <a16:creationId xmlns:a16="http://schemas.microsoft.com/office/drawing/2014/main" id="{C7B001CA-6BB8-4724-8C27-0D1C8CD9225D}"/>
            </a:ext>
          </a:extLst>
        </xdr:cNvPr>
        <xdr:cNvSpPr txBox="1"/>
      </xdr:nvSpPr>
      <xdr:spPr>
        <a:xfrm>
          <a:off x="19547840" y="970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158750</xdr:rowOff>
    </xdr:from>
    <xdr:to>
      <xdr:col>112</xdr:col>
      <xdr:colOff>38100</xdr:colOff>
      <xdr:row>59</xdr:row>
      <xdr:rowOff>88900</xdr:rowOff>
    </xdr:to>
    <xdr:sp macro="" textlink="">
      <xdr:nvSpPr>
        <xdr:cNvPr id="598" name="楕円 597">
          <a:extLst>
            <a:ext uri="{FF2B5EF4-FFF2-40B4-BE49-F238E27FC236}">
              <a16:creationId xmlns:a16="http://schemas.microsoft.com/office/drawing/2014/main" id="{0BDF7826-4956-4E75-8D82-D427BAF87AAD}"/>
            </a:ext>
          </a:extLst>
        </xdr:cNvPr>
        <xdr:cNvSpPr/>
      </xdr:nvSpPr>
      <xdr:spPr>
        <a:xfrm>
          <a:off x="18735040" y="9881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1905</xdr:rowOff>
    </xdr:from>
    <xdr:to>
      <xdr:col>116</xdr:col>
      <xdr:colOff>63500</xdr:colOff>
      <xdr:row>59</xdr:row>
      <xdr:rowOff>38100</xdr:rowOff>
    </xdr:to>
    <xdr:cxnSp macro="">
      <xdr:nvCxnSpPr>
        <xdr:cNvPr id="599" name="直線コネクタ 598">
          <a:extLst>
            <a:ext uri="{FF2B5EF4-FFF2-40B4-BE49-F238E27FC236}">
              <a16:creationId xmlns:a16="http://schemas.microsoft.com/office/drawing/2014/main" id="{1E12B862-9307-4EFD-9720-2EC4ED18BBCE}"/>
            </a:ext>
          </a:extLst>
        </xdr:cNvPr>
        <xdr:cNvCxnSpPr/>
      </xdr:nvCxnSpPr>
      <xdr:spPr>
        <a:xfrm flipV="1">
          <a:off x="18778220" y="989266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56642</xdr:rowOff>
    </xdr:from>
    <xdr:to>
      <xdr:col>107</xdr:col>
      <xdr:colOff>101600</xdr:colOff>
      <xdr:row>59</xdr:row>
      <xdr:rowOff>158242</xdr:rowOff>
    </xdr:to>
    <xdr:sp macro="" textlink="">
      <xdr:nvSpPr>
        <xdr:cNvPr id="600" name="楕円 599">
          <a:extLst>
            <a:ext uri="{FF2B5EF4-FFF2-40B4-BE49-F238E27FC236}">
              <a16:creationId xmlns:a16="http://schemas.microsoft.com/office/drawing/2014/main" id="{758D4656-3226-4756-B3F8-CC8EDBA2A2E8}"/>
            </a:ext>
          </a:extLst>
        </xdr:cNvPr>
        <xdr:cNvSpPr/>
      </xdr:nvSpPr>
      <xdr:spPr>
        <a:xfrm>
          <a:off x="17937480" y="994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38100</xdr:rowOff>
    </xdr:from>
    <xdr:to>
      <xdr:col>111</xdr:col>
      <xdr:colOff>177800</xdr:colOff>
      <xdr:row>59</xdr:row>
      <xdr:rowOff>107442</xdr:rowOff>
    </xdr:to>
    <xdr:cxnSp macro="">
      <xdr:nvCxnSpPr>
        <xdr:cNvPr id="601" name="直線コネクタ 600">
          <a:extLst>
            <a:ext uri="{FF2B5EF4-FFF2-40B4-BE49-F238E27FC236}">
              <a16:creationId xmlns:a16="http://schemas.microsoft.com/office/drawing/2014/main" id="{8918AA20-C4B1-463F-91F4-9F9048E55F7C}"/>
            </a:ext>
          </a:extLst>
        </xdr:cNvPr>
        <xdr:cNvCxnSpPr/>
      </xdr:nvCxnSpPr>
      <xdr:spPr>
        <a:xfrm flipV="1">
          <a:off x="17988280" y="9928860"/>
          <a:ext cx="78994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156083</xdr:rowOff>
    </xdr:from>
    <xdr:to>
      <xdr:col>102</xdr:col>
      <xdr:colOff>165100</xdr:colOff>
      <xdr:row>59</xdr:row>
      <xdr:rowOff>86233</xdr:rowOff>
    </xdr:to>
    <xdr:sp macro="" textlink="">
      <xdr:nvSpPr>
        <xdr:cNvPr id="602" name="楕円 601">
          <a:extLst>
            <a:ext uri="{FF2B5EF4-FFF2-40B4-BE49-F238E27FC236}">
              <a16:creationId xmlns:a16="http://schemas.microsoft.com/office/drawing/2014/main" id="{7DF9DD42-A48E-40BF-8FAF-D5B773502C1B}"/>
            </a:ext>
          </a:extLst>
        </xdr:cNvPr>
        <xdr:cNvSpPr/>
      </xdr:nvSpPr>
      <xdr:spPr>
        <a:xfrm>
          <a:off x="17162780" y="98792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35433</xdr:rowOff>
    </xdr:from>
    <xdr:to>
      <xdr:col>107</xdr:col>
      <xdr:colOff>50800</xdr:colOff>
      <xdr:row>59</xdr:row>
      <xdr:rowOff>107442</xdr:rowOff>
    </xdr:to>
    <xdr:cxnSp macro="">
      <xdr:nvCxnSpPr>
        <xdr:cNvPr id="603" name="直線コネクタ 602">
          <a:extLst>
            <a:ext uri="{FF2B5EF4-FFF2-40B4-BE49-F238E27FC236}">
              <a16:creationId xmlns:a16="http://schemas.microsoft.com/office/drawing/2014/main" id="{FC855A09-12C5-4993-993D-7E0418F184DE}"/>
            </a:ext>
          </a:extLst>
        </xdr:cNvPr>
        <xdr:cNvCxnSpPr/>
      </xdr:nvCxnSpPr>
      <xdr:spPr>
        <a:xfrm>
          <a:off x="17213580" y="9926193"/>
          <a:ext cx="7747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89789</xdr:rowOff>
    </xdr:from>
    <xdr:to>
      <xdr:col>98</xdr:col>
      <xdr:colOff>38100</xdr:colOff>
      <xdr:row>60</xdr:row>
      <xdr:rowOff>19939</xdr:rowOff>
    </xdr:to>
    <xdr:sp macro="" textlink="">
      <xdr:nvSpPr>
        <xdr:cNvPr id="604" name="楕円 603">
          <a:extLst>
            <a:ext uri="{FF2B5EF4-FFF2-40B4-BE49-F238E27FC236}">
              <a16:creationId xmlns:a16="http://schemas.microsoft.com/office/drawing/2014/main" id="{4701A816-AE3F-4D67-B69A-7E6589CC6F23}"/>
            </a:ext>
          </a:extLst>
        </xdr:cNvPr>
        <xdr:cNvSpPr/>
      </xdr:nvSpPr>
      <xdr:spPr>
        <a:xfrm>
          <a:off x="16388080" y="99805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35433</xdr:rowOff>
    </xdr:from>
    <xdr:to>
      <xdr:col>102</xdr:col>
      <xdr:colOff>114300</xdr:colOff>
      <xdr:row>59</xdr:row>
      <xdr:rowOff>140589</xdr:rowOff>
    </xdr:to>
    <xdr:cxnSp macro="">
      <xdr:nvCxnSpPr>
        <xdr:cNvPr id="605" name="直線コネクタ 604">
          <a:extLst>
            <a:ext uri="{FF2B5EF4-FFF2-40B4-BE49-F238E27FC236}">
              <a16:creationId xmlns:a16="http://schemas.microsoft.com/office/drawing/2014/main" id="{7494E013-16F4-4342-89A3-8E5982758C0F}"/>
            </a:ext>
          </a:extLst>
        </xdr:cNvPr>
        <xdr:cNvCxnSpPr/>
      </xdr:nvCxnSpPr>
      <xdr:spPr>
        <a:xfrm flipV="1">
          <a:off x="16431260" y="9926193"/>
          <a:ext cx="78232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06" name="n_1aveValue【学校施設】&#10;一人当たり面積">
          <a:extLst>
            <a:ext uri="{FF2B5EF4-FFF2-40B4-BE49-F238E27FC236}">
              <a16:creationId xmlns:a16="http://schemas.microsoft.com/office/drawing/2014/main" id="{8806832D-EE0C-4EC4-A46E-B7D73A489ECA}"/>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07" name="n_2aveValue【学校施設】&#10;一人当たり面積">
          <a:extLst>
            <a:ext uri="{FF2B5EF4-FFF2-40B4-BE49-F238E27FC236}">
              <a16:creationId xmlns:a16="http://schemas.microsoft.com/office/drawing/2014/main" id="{9DB78929-A7F2-4E39-A3A5-ECD5D109A614}"/>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08" name="n_3aveValue【学校施設】&#10;一人当たり面積">
          <a:extLst>
            <a:ext uri="{FF2B5EF4-FFF2-40B4-BE49-F238E27FC236}">
              <a16:creationId xmlns:a16="http://schemas.microsoft.com/office/drawing/2014/main" id="{00FD71B1-B882-4D48-800A-2C54369C021B}"/>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09" name="n_4aveValue【学校施設】&#10;一人当たり面積">
          <a:extLst>
            <a:ext uri="{FF2B5EF4-FFF2-40B4-BE49-F238E27FC236}">
              <a16:creationId xmlns:a16="http://schemas.microsoft.com/office/drawing/2014/main" id="{78B47344-9325-4AC3-AD4C-27103128B934}"/>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105427</xdr:rowOff>
    </xdr:from>
    <xdr:ext cx="469744" cy="259045"/>
    <xdr:sp macro="" textlink="">
      <xdr:nvSpPr>
        <xdr:cNvPr id="610" name="n_1mainValue【学校施設】&#10;一人当たり面積">
          <a:extLst>
            <a:ext uri="{FF2B5EF4-FFF2-40B4-BE49-F238E27FC236}">
              <a16:creationId xmlns:a16="http://schemas.microsoft.com/office/drawing/2014/main" id="{60C9043B-0AF3-40E2-9885-B077A34EA7EC}"/>
            </a:ext>
          </a:extLst>
        </xdr:cNvPr>
        <xdr:cNvSpPr txBox="1"/>
      </xdr:nvSpPr>
      <xdr:spPr>
        <a:xfrm>
          <a:off x="18561127" y="966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3319</xdr:rowOff>
    </xdr:from>
    <xdr:ext cx="469744" cy="259045"/>
    <xdr:sp macro="" textlink="">
      <xdr:nvSpPr>
        <xdr:cNvPr id="611" name="n_2mainValue【学校施設】&#10;一人当たり面積">
          <a:extLst>
            <a:ext uri="{FF2B5EF4-FFF2-40B4-BE49-F238E27FC236}">
              <a16:creationId xmlns:a16="http://schemas.microsoft.com/office/drawing/2014/main" id="{2C2BD80E-9469-4498-B420-D467272A3A5E}"/>
            </a:ext>
          </a:extLst>
        </xdr:cNvPr>
        <xdr:cNvSpPr txBox="1"/>
      </xdr:nvSpPr>
      <xdr:spPr>
        <a:xfrm>
          <a:off x="17776267" y="972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102760</xdr:rowOff>
    </xdr:from>
    <xdr:ext cx="469744" cy="259045"/>
    <xdr:sp macro="" textlink="">
      <xdr:nvSpPr>
        <xdr:cNvPr id="612" name="n_3mainValue【学校施設】&#10;一人当たり面積">
          <a:extLst>
            <a:ext uri="{FF2B5EF4-FFF2-40B4-BE49-F238E27FC236}">
              <a16:creationId xmlns:a16="http://schemas.microsoft.com/office/drawing/2014/main" id="{F0021DB2-A9C9-4E80-9288-13A0E4D8A4D7}"/>
            </a:ext>
          </a:extLst>
        </xdr:cNvPr>
        <xdr:cNvSpPr txBox="1"/>
      </xdr:nvSpPr>
      <xdr:spPr>
        <a:xfrm>
          <a:off x="17001567" y="965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36466</xdr:rowOff>
    </xdr:from>
    <xdr:ext cx="469744" cy="259045"/>
    <xdr:sp macro="" textlink="">
      <xdr:nvSpPr>
        <xdr:cNvPr id="613" name="n_4mainValue【学校施設】&#10;一人当たり面積">
          <a:extLst>
            <a:ext uri="{FF2B5EF4-FFF2-40B4-BE49-F238E27FC236}">
              <a16:creationId xmlns:a16="http://schemas.microsoft.com/office/drawing/2014/main" id="{89B4EE92-94D7-4DBE-89CF-53EE8E51F8A4}"/>
            </a:ext>
          </a:extLst>
        </xdr:cNvPr>
        <xdr:cNvSpPr txBox="1"/>
      </xdr:nvSpPr>
      <xdr:spPr>
        <a:xfrm>
          <a:off x="16226867" y="975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3D809E33-D2C2-4DF4-B318-EBAEB56A30A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6E067AA7-490D-4EAF-A137-B22DDCC99BD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DE5778FB-D1AB-4823-BF34-1E9936290F2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4C7A7BFA-0727-4CAD-B036-4AADD68AAF3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9E69A453-D771-4D10-94BD-C6B77A1EC5A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BDE35F13-5B6A-4EE1-B515-A916D994512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A63083B9-FE99-4DC1-974E-7DCD6F2419B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D3AA759C-4D1E-4BC0-9390-8400A5E8C41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6B492873-BF7C-49F9-A466-204479638B0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668EC77F-22E6-455A-8282-3517030D0AB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E432F0DE-BFD1-4C51-B38B-9A0A62507BB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364BEA9A-E586-4369-98F3-05C1003DDCE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935FDE39-4361-4C3F-AC76-83ABD71FE45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D5FB595-1402-4C46-ADAD-C46F25683EB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1725175E-FBF3-44AE-8E1E-B2906E6BB22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DAA81D4C-048E-4CB7-B597-F24C65A1F2A9}"/>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2B293CCE-47E5-4AF8-B1BC-D82680C2A0B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6C43D4FB-16BB-4DB4-A3DB-4FD6AF15D1F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354DE60E-D218-4CC4-9959-BAD8530BBA2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3CC389CA-C8A2-490C-8CDC-8AABA0C329F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5208D4AE-7C95-42A7-922A-8617A6A32ED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36F57FC1-91CB-4253-9049-67E7A9942E2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4D873427-9C09-4C14-9D25-C20B3D51EB0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CE2204A9-AECF-41F4-9BA2-112556883E5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D48716ED-4267-435B-91C0-D38EC72F4E2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609FE03F-E5CC-453B-BEC8-CAC51921F68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44AC005C-7AE3-42B0-95CA-1CE7C8B3131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DBCD8104-FDA5-4185-8F8D-6E0728C4572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8BBA899E-F76E-47EB-A57E-4415F6E1378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8D66E579-2529-48D4-B576-69352055EFA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2AE9FF9C-4B6E-4400-B668-464F0864CD7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82681D2A-9A7C-4ED1-A030-D1632EFB530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B758EC19-539E-4DC3-82E3-80C109BA2CA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646433AC-30D6-41D0-943F-AC78962C933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2655663D-82AB-442A-A3D3-8DB5AD53214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475AF9D6-BAB0-4FFB-A1B2-486CF670565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20DF90C8-3257-4539-AF78-13EF64C9BF6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2A6E45EA-1C00-453A-A74C-DF6F40842C7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5FE52DF9-0083-45C8-9A2F-7950E4DDC81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783DC08A-AD07-4236-B8AA-EFBAABE8439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509D13D4-323C-484A-8A77-9E1DAE82C80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3E1EC7E4-9A25-4E71-84FE-66B101C90CB4}"/>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68A3D934-67F4-4DAA-AFA3-8FA945DED21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CA85FA35-70BF-46C3-B775-DAB1DBCA476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58" name="【公民館】&#10;有形固定資産減価償却率最大値テキスト">
          <a:extLst>
            <a:ext uri="{FF2B5EF4-FFF2-40B4-BE49-F238E27FC236}">
              <a16:creationId xmlns:a16="http://schemas.microsoft.com/office/drawing/2014/main" id="{63C79279-08EF-45D4-A72D-D65C639FB50D}"/>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59" name="直線コネクタ 658">
          <a:extLst>
            <a:ext uri="{FF2B5EF4-FFF2-40B4-BE49-F238E27FC236}">
              <a16:creationId xmlns:a16="http://schemas.microsoft.com/office/drawing/2014/main" id="{004C42FB-8B25-4244-A5FF-2EB8BF7FE402}"/>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60" name="【公民館】&#10;有形固定資産減価償却率平均値テキスト">
          <a:extLst>
            <a:ext uri="{FF2B5EF4-FFF2-40B4-BE49-F238E27FC236}">
              <a16:creationId xmlns:a16="http://schemas.microsoft.com/office/drawing/2014/main" id="{C468DD5B-D383-469A-B5DF-469AE9533F38}"/>
            </a:ext>
          </a:extLst>
        </xdr:cNvPr>
        <xdr:cNvSpPr txBox="1"/>
      </xdr:nvSpPr>
      <xdr:spPr>
        <a:xfrm>
          <a:off x="14414500" y="17640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61" name="フローチャート: 判断 660">
          <a:extLst>
            <a:ext uri="{FF2B5EF4-FFF2-40B4-BE49-F238E27FC236}">
              <a16:creationId xmlns:a16="http://schemas.microsoft.com/office/drawing/2014/main" id="{52A7546D-2F3E-4903-8D88-9C7836F2BD32}"/>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62" name="フローチャート: 判断 661">
          <a:extLst>
            <a:ext uri="{FF2B5EF4-FFF2-40B4-BE49-F238E27FC236}">
              <a16:creationId xmlns:a16="http://schemas.microsoft.com/office/drawing/2014/main" id="{69B53E01-1926-4285-AD22-57259FD22FEA}"/>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63" name="フローチャート: 判断 662">
          <a:extLst>
            <a:ext uri="{FF2B5EF4-FFF2-40B4-BE49-F238E27FC236}">
              <a16:creationId xmlns:a16="http://schemas.microsoft.com/office/drawing/2014/main" id="{675F2BA7-3998-4D67-B610-89F2FFD96256}"/>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64" name="フローチャート: 判断 663">
          <a:extLst>
            <a:ext uri="{FF2B5EF4-FFF2-40B4-BE49-F238E27FC236}">
              <a16:creationId xmlns:a16="http://schemas.microsoft.com/office/drawing/2014/main" id="{1C9D94D3-BF63-4EE3-BA91-CCC4DAC42E5B}"/>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65" name="フローチャート: 判断 664">
          <a:extLst>
            <a:ext uri="{FF2B5EF4-FFF2-40B4-BE49-F238E27FC236}">
              <a16:creationId xmlns:a16="http://schemas.microsoft.com/office/drawing/2014/main" id="{EFF462F0-F143-40E1-8CC5-C74A2592AA7A}"/>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B6E49D15-364C-4160-89C8-A9CFA033680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3762FB25-2890-46EC-93FA-D44C125D5BF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5C8305C5-5590-4043-82E7-7DDCA073CAD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2179E432-1F08-4E0D-AF5B-9D5FA99CC80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B2660709-F14B-4E66-8D48-1A3C66FF748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4173</xdr:rowOff>
    </xdr:from>
    <xdr:to>
      <xdr:col>85</xdr:col>
      <xdr:colOff>177800</xdr:colOff>
      <xdr:row>107</xdr:row>
      <xdr:rowOff>105773</xdr:rowOff>
    </xdr:to>
    <xdr:sp macro="" textlink="">
      <xdr:nvSpPr>
        <xdr:cNvPr id="671" name="楕円 670">
          <a:extLst>
            <a:ext uri="{FF2B5EF4-FFF2-40B4-BE49-F238E27FC236}">
              <a16:creationId xmlns:a16="http://schemas.microsoft.com/office/drawing/2014/main" id="{64E377D7-E0B4-4162-8B53-D36BE320E68C}"/>
            </a:ext>
          </a:extLst>
        </xdr:cNvPr>
        <xdr:cNvSpPr/>
      </xdr:nvSpPr>
      <xdr:spPr>
        <a:xfrm>
          <a:off x="14325600" y="179416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154050</xdr:rowOff>
    </xdr:from>
    <xdr:ext cx="405111" cy="259045"/>
    <xdr:sp macro="" textlink="">
      <xdr:nvSpPr>
        <xdr:cNvPr id="672" name="【公民館】&#10;有形固定資産減価償却率該当値テキスト">
          <a:extLst>
            <a:ext uri="{FF2B5EF4-FFF2-40B4-BE49-F238E27FC236}">
              <a16:creationId xmlns:a16="http://schemas.microsoft.com/office/drawing/2014/main" id="{50494647-63B5-429D-9537-7429C04B92FA}"/>
            </a:ext>
          </a:extLst>
        </xdr:cNvPr>
        <xdr:cNvSpPr txBox="1"/>
      </xdr:nvSpPr>
      <xdr:spPr>
        <a:xfrm>
          <a:off x="14414500" y="1792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160927</xdr:rowOff>
    </xdr:from>
    <xdr:to>
      <xdr:col>81</xdr:col>
      <xdr:colOff>101600</xdr:colOff>
      <xdr:row>107</xdr:row>
      <xdr:rowOff>91077</xdr:rowOff>
    </xdr:to>
    <xdr:sp macro="" textlink="">
      <xdr:nvSpPr>
        <xdr:cNvPr id="673" name="楕円 672">
          <a:extLst>
            <a:ext uri="{FF2B5EF4-FFF2-40B4-BE49-F238E27FC236}">
              <a16:creationId xmlns:a16="http://schemas.microsoft.com/office/drawing/2014/main" id="{372594A4-03A2-4F91-AD82-6970547CA519}"/>
            </a:ext>
          </a:extLst>
        </xdr:cNvPr>
        <xdr:cNvSpPr/>
      </xdr:nvSpPr>
      <xdr:spPr>
        <a:xfrm>
          <a:off x="13578840" y="17930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40277</xdr:rowOff>
    </xdr:from>
    <xdr:to>
      <xdr:col>85</xdr:col>
      <xdr:colOff>127000</xdr:colOff>
      <xdr:row>107</xdr:row>
      <xdr:rowOff>54973</xdr:rowOff>
    </xdr:to>
    <xdr:cxnSp macro="">
      <xdr:nvCxnSpPr>
        <xdr:cNvPr id="674" name="直線コネクタ 673">
          <a:extLst>
            <a:ext uri="{FF2B5EF4-FFF2-40B4-BE49-F238E27FC236}">
              <a16:creationId xmlns:a16="http://schemas.microsoft.com/office/drawing/2014/main" id="{0C678C5E-2E1D-4446-B3A9-F25705E24273}"/>
            </a:ext>
          </a:extLst>
        </xdr:cNvPr>
        <xdr:cNvCxnSpPr/>
      </xdr:nvCxnSpPr>
      <xdr:spPr>
        <a:xfrm>
          <a:off x="13629640" y="17977757"/>
          <a:ext cx="7467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134801</xdr:rowOff>
    </xdr:from>
    <xdr:to>
      <xdr:col>76</xdr:col>
      <xdr:colOff>165100</xdr:colOff>
      <xdr:row>107</xdr:row>
      <xdr:rowOff>64951</xdr:rowOff>
    </xdr:to>
    <xdr:sp macro="" textlink="">
      <xdr:nvSpPr>
        <xdr:cNvPr id="675" name="楕円 674">
          <a:extLst>
            <a:ext uri="{FF2B5EF4-FFF2-40B4-BE49-F238E27FC236}">
              <a16:creationId xmlns:a16="http://schemas.microsoft.com/office/drawing/2014/main" id="{C6449CC6-45AB-4C4D-A6A9-0511A428F9A9}"/>
            </a:ext>
          </a:extLst>
        </xdr:cNvPr>
        <xdr:cNvSpPr/>
      </xdr:nvSpPr>
      <xdr:spPr>
        <a:xfrm>
          <a:off x="12804140" y="17904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14151</xdr:rowOff>
    </xdr:from>
    <xdr:to>
      <xdr:col>81</xdr:col>
      <xdr:colOff>50800</xdr:colOff>
      <xdr:row>107</xdr:row>
      <xdr:rowOff>40277</xdr:rowOff>
    </xdr:to>
    <xdr:cxnSp macro="">
      <xdr:nvCxnSpPr>
        <xdr:cNvPr id="676" name="直線コネクタ 675">
          <a:extLst>
            <a:ext uri="{FF2B5EF4-FFF2-40B4-BE49-F238E27FC236}">
              <a16:creationId xmlns:a16="http://schemas.microsoft.com/office/drawing/2014/main" id="{BAA3BE46-483E-4943-9F27-3B2740F0B1EA}"/>
            </a:ext>
          </a:extLst>
        </xdr:cNvPr>
        <xdr:cNvCxnSpPr/>
      </xdr:nvCxnSpPr>
      <xdr:spPr>
        <a:xfrm>
          <a:off x="12854940" y="17951631"/>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105411</xdr:rowOff>
    </xdr:from>
    <xdr:to>
      <xdr:col>72</xdr:col>
      <xdr:colOff>38100</xdr:colOff>
      <xdr:row>107</xdr:row>
      <xdr:rowOff>35561</xdr:rowOff>
    </xdr:to>
    <xdr:sp macro="" textlink="">
      <xdr:nvSpPr>
        <xdr:cNvPr id="677" name="楕円 676">
          <a:extLst>
            <a:ext uri="{FF2B5EF4-FFF2-40B4-BE49-F238E27FC236}">
              <a16:creationId xmlns:a16="http://schemas.microsoft.com/office/drawing/2014/main" id="{A36C255A-6788-477F-9F3C-757DAED8FD24}"/>
            </a:ext>
          </a:extLst>
        </xdr:cNvPr>
        <xdr:cNvSpPr/>
      </xdr:nvSpPr>
      <xdr:spPr>
        <a:xfrm>
          <a:off x="12029440" y="17875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156211</xdr:rowOff>
    </xdr:from>
    <xdr:to>
      <xdr:col>76</xdr:col>
      <xdr:colOff>114300</xdr:colOff>
      <xdr:row>107</xdr:row>
      <xdr:rowOff>14151</xdr:rowOff>
    </xdr:to>
    <xdr:cxnSp macro="">
      <xdr:nvCxnSpPr>
        <xdr:cNvPr id="678" name="直線コネクタ 677">
          <a:extLst>
            <a:ext uri="{FF2B5EF4-FFF2-40B4-BE49-F238E27FC236}">
              <a16:creationId xmlns:a16="http://schemas.microsoft.com/office/drawing/2014/main" id="{F9B0B2CC-D78C-4AFC-8153-565C8252CDE5}"/>
            </a:ext>
          </a:extLst>
        </xdr:cNvPr>
        <xdr:cNvCxnSpPr/>
      </xdr:nvCxnSpPr>
      <xdr:spPr>
        <a:xfrm>
          <a:off x="12072620" y="17926051"/>
          <a:ext cx="78232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156029</xdr:rowOff>
    </xdr:from>
    <xdr:to>
      <xdr:col>67</xdr:col>
      <xdr:colOff>101600</xdr:colOff>
      <xdr:row>106</xdr:row>
      <xdr:rowOff>86179</xdr:rowOff>
    </xdr:to>
    <xdr:sp macro="" textlink="">
      <xdr:nvSpPr>
        <xdr:cNvPr id="679" name="楕円 678">
          <a:extLst>
            <a:ext uri="{FF2B5EF4-FFF2-40B4-BE49-F238E27FC236}">
              <a16:creationId xmlns:a16="http://schemas.microsoft.com/office/drawing/2014/main" id="{74BF2A23-7EA7-48C5-B6C3-7C65D4A1842F}"/>
            </a:ext>
          </a:extLst>
        </xdr:cNvPr>
        <xdr:cNvSpPr/>
      </xdr:nvSpPr>
      <xdr:spPr>
        <a:xfrm>
          <a:off x="11231880" y="17758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35379</xdr:rowOff>
    </xdr:from>
    <xdr:to>
      <xdr:col>71</xdr:col>
      <xdr:colOff>177800</xdr:colOff>
      <xdr:row>106</xdr:row>
      <xdr:rowOff>156211</xdr:rowOff>
    </xdr:to>
    <xdr:cxnSp macro="">
      <xdr:nvCxnSpPr>
        <xdr:cNvPr id="680" name="直線コネクタ 679">
          <a:extLst>
            <a:ext uri="{FF2B5EF4-FFF2-40B4-BE49-F238E27FC236}">
              <a16:creationId xmlns:a16="http://schemas.microsoft.com/office/drawing/2014/main" id="{ACBE817A-C831-4686-AC5F-98C1A75BACB9}"/>
            </a:ext>
          </a:extLst>
        </xdr:cNvPr>
        <xdr:cNvCxnSpPr/>
      </xdr:nvCxnSpPr>
      <xdr:spPr>
        <a:xfrm>
          <a:off x="11282680" y="17805219"/>
          <a:ext cx="78994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81" name="n_1aveValue【公民館】&#10;有形固定資産減価償却率">
          <a:extLst>
            <a:ext uri="{FF2B5EF4-FFF2-40B4-BE49-F238E27FC236}">
              <a16:creationId xmlns:a16="http://schemas.microsoft.com/office/drawing/2014/main" id="{50CC67D8-1220-4C46-8F0C-CF2901CA9F63}"/>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682" name="n_2aveValue【公民館】&#10;有形固定資産減価償却率">
          <a:extLst>
            <a:ext uri="{FF2B5EF4-FFF2-40B4-BE49-F238E27FC236}">
              <a16:creationId xmlns:a16="http://schemas.microsoft.com/office/drawing/2014/main" id="{B6C1D8C6-4E32-4444-A00A-E926A1D6F6CB}"/>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683" name="n_3aveValue【公民館】&#10;有形固定資産減価償却率">
          <a:extLst>
            <a:ext uri="{FF2B5EF4-FFF2-40B4-BE49-F238E27FC236}">
              <a16:creationId xmlns:a16="http://schemas.microsoft.com/office/drawing/2014/main" id="{49EE37F7-E66C-44B4-A56F-4AE47D49D2CB}"/>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84" name="n_4aveValue【公民館】&#10;有形固定資産減価償却率">
          <a:extLst>
            <a:ext uri="{FF2B5EF4-FFF2-40B4-BE49-F238E27FC236}">
              <a16:creationId xmlns:a16="http://schemas.microsoft.com/office/drawing/2014/main" id="{483EE477-DD72-4BAB-A146-FFE3FD843A0F}"/>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82204</xdr:rowOff>
    </xdr:from>
    <xdr:ext cx="405111" cy="259045"/>
    <xdr:sp macro="" textlink="">
      <xdr:nvSpPr>
        <xdr:cNvPr id="685" name="n_1mainValue【公民館】&#10;有形固定資産減価償却率">
          <a:extLst>
            <a:ext uri="{FF2B5EF4-FFF2-40B4-BE49-F238E27FC236}">
              <a16:creationId xmlns:a16="http://schemas.microsoft.com/office/drawing/2014/main" id="{B32A07C8-0C93-45C9-9ED7-ED3A1663C529}"/>
            </a:ext>
          </a:extLst>
        </xdr:cNvPr>
        <xdr:cNvSpPr txBox="1"/>
      </xdr:nvSpPr>
      <xdr:spPr>
        <a:xfrm>
          <a:off x="13437244" y="1801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56078</xdr:rowOff>
    </xdr:from>
    <xdr:ext cx="405111" cy="259045"/>
    <xdr:sp macro="" textlink="">
      <xdr:nvSpPr>
        <xdr:cNvPr id="686" name="n_2mainValue【公民館】&#10;有形固定資産減価償却率">
          <a:extLst>
            <a:ext uri="{FF2B5EF4-FFF2-40B4-BE49-F238E27FC236}">
              <a16:creationId xmlns:a16="http://schemas.microsoft.com/office/drawing/2014/main" id="{8F825373-925B-4B6E-8A0C-B749305EDD3B}"/>
            </a:ext>
          </a:extLst>
        </xdr:cNvPr>
        <xdr:cNvSpPr txBox="1"/>
      </xdr:nvSpPr>
      <xdr:spPr>
        <a:xfrm>
          <a:off x="12675244" y="17993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26688</xdr:rowOff>
    </xdr:from>
    <xdr:ext cx="405111" cy="259045"/>
    <xdr:sp macro="" textlink="">
      <xdr:nvSpPr>
        <xdr:cNvPr id="687" name="n_3mainValue【公民館】&#10;有形固定資産減価償却率">
          <a:extLst>
            <a:ext uri="{FF2B5EF4-FFF2-40B4-BE49-F238E27FC236}">
              <a16:creationId xmlns:a16="http://schemas.microsoft.com/office/drawing/2014/main" id="{03009A2C-B46A-43CA-AC56-52E059F40B4F}"/>
            </a:ext>
          </a:extLst>
        </xdr:cNvPr>
        <xdr:cNvSpPr txBox="1"/>
      </xdr:nvSpPr>
      <xdr:spPr>
        <a:xfrm>
          <a:off x="11900544" y="1796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77306</xdr:rowOff>
    </xdr:from>
    <xdr:ext cx="405111" cy="259045"/>
    <xdr:sp macro="" textlink="">
      <xdr:nvSpPr>
        <xdr:cNvPr id="688" name="n_4mainValue【公民館】&#10;有形固定資産減価償却率">
          <a:extLst>
            <a:ext uri="{FF2B5EF4-FFF2-40B4-BE49-F238E27FC236}">
              <a16:creationId xmlns:a16="http://schemas.microsoft.com/office/drawing/2014/main" id="{4A19BA2F-C156-42E0-BABA-00E7168B6EBB}"/>
            </a:ext>
          </a:extLst>
        </xdr:cNvPr>
        <xdr:cNvSpPr txBox="1"/>
      </xdr:nvSpPr>
      <xdr:spPr>
        <a:xfrm>
          <a:off x="11102984" y="1784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EE100F09-5FB2-45BE-8A02-A7B555634F8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997169B2-2996-4795-8B19-9D878B4A08B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E534F893-4C39-4E0D-8147-0DD81C7A643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47932838-BA29-422E-AC69-20D6404C167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AFEE56DB-6F57-4E36-A9EA-182E69D7D51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B059A8CB-02E0-4BF2-88EB-32C3D4187B9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752A502B-962C-458D-AD84-A42F05BAA3A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1E70DEDA-97EA-4BDF-A35F-8F8F4B33F19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115298D6-788D-47BF-8462-72011677B8C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1E511B1E-DC5A-432D-9719-78A26304401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68E0C0A2-A4C1-4B5D-A154-8A82C1562187}"/>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2F3C347E-6A9A-4D60-98DA-80197010CE7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F56C01ED-418D-4349-92A6-A96833E1FD1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C04AF7FE-9F7A-4348-94F0-D54D428C1B6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686D0E3E-F297-4D4B-BCFB-6422D35135D4}"/>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3F28A3F8-E61F-4C21-A864-E4781672D65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A7161E84-347B-4C21-AD9A-DB998CB5910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B686DE4C-D0E4-4FBC-8550-10DD47D503F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A96B9F29-9363-47D9-8D17-1ED825F0923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03680E49-C602-4684-98AD-AFC5AA916EBA}"/>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179EB1D9-7D93-4DA3-8D7B-7FA607687E8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5FF4BC7D-84E5-4DEC-8F0C-001E4D38ED18}"/>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21E5757-1196-445D-B939-1979E4C1CE9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75F562B0-2042-4347-99F9-9CAEB1A800D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7736AC6C-9C75-45D5-8592-B89F8487B28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14" name="直線コネクタ 713">
          <a:extLst>
            <a:ext uri="{FF2B5EF4-FFF2-40B4-BE49-F238E27FC236}">
              <a16:creationId xmlns:a16="http://schemas.microsoft.com/office/drawing/2014/main" id="{4E30A970-E33A-48FA-9D6B-57DE0FCD5B76}"/>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15" name="【公民館】&#10;一人当たり面積最小値テキスト">
          <a:extLst>
            <a:ext uri="{FF2B5EF4-FFF2-40B4-BE49-F238E27FC236}">
              <a16:creationId xmlns:a16="http://schemas.microsoft.com/office/drawing/2014/main" id="{93DCD139-F01B-459A-857B-6F677F38D407}"/>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16" name="直線コネクタ 715">
          <a:extLst>
            <a:ext uri="{FF2B5EF4-FFF2-40B4-BE49-F238E27FC236}">
              <a16:creationId xmlns:a16="http://schemas.microsoft.com/office/drawing/2014/main" id="{C0A87023-C532-434E-B91B-77C19925950E}"/>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17" name="【公民館】&#10;一人当たり面積最大値テキスト">
          <a:extLst>
            <a:ext uri="{FF2B5EF4-FFF2-40B4-BE49-F238E27FC236}">
              <a16:creationId xmlns:a16="http://schemas.microsoft.com/office/drawing/2014/main" id="{89456BA1-DD6A-4409-B200-876B683037AD}"/>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18" name="直線コネクタ 717">
          <a:extLst>
            <a:ext uri="{FF2B5EF4-FFF2-40B4-BE49-F238E27FC236}">
              <a16:creationId xmlns:a16="http://schemas.microsoft.com/office/drawing/2014/main" id="{F00C21AF-6A22-4749-9161-0CD4080E36D0}"/>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19" name="【公民館】&#10;一人当たり面積平均値テキスト">
          <a:extLst>
            <a:ext uri="{FF2B5EF4-FFF2-40B4-BE49-F238E27FC236}">
              <a16:creationId xmlns:a16="http://schemas.microsoft.com/office/drawing/2014/main" id="{ACCC5F1F-C16A-4B97-8D26-1C6C031B0BDA}"/>
            </a:ext>
          </a:extLst>
        </xdr:cNvPr>
        <xdr:cNvSpPr txBox="1"/>
      </xdr:nvSpPr>
      <xdr:spPr>
        <a:xfrm>
          <a:off x="19547840" y="18075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20" name="フローチャート: 判断 719">
          <a:extLst>
            <a:ext uri="{FF2B5EF4-FFF2-40B4-BE49-F238E27FC236}">
              <a16:creationId xmlns:a16="http://schemas.microsoft.com/office/drawing/2014/main" id="{7D9C44E1-C8C9-4242-9357-BE8EAD1B0250}"/>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21" name="フローチャート: 判断 720">
          <a:extLst>
            <a:ext uri="{FF2B5EF4-FFF2-40B4-BE49-F238E27FC236}">
              <a16:creationId xmlns:a16="http://schemas.microsoft.com/office/drawing/2014/main" id="{2639E11F-4093-4A1D-B0A8-3D89DDA0B94D}"/>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22" name="フローチャート: 判断 721">
          <a:extLst>
            <a:ext uri="{FF2B5EF4-FFF2-40B4-BE49-F238E27FC236}">
              <a16:creationId xmlns:a16="http://schemas.microsoft.com/office/drawing/2014/main" id="{BA8F272F-3957-41F6-8C19-F575E084A8B0}"/>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23" name="フローチャート: 判断 722">
          <a:extLst>
            <a:ext uri="{FF2B5EF4-FFF2-40B4-BE49-F238E27FC236}">
              <a16:creationId xmlns:a16="http://schemas.microsoft.com/office/drawing/2014/main" id="{4713E221-75A2-47C7-93DB-69408B9457FB}"/>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24" name="フローチャート: 判断 723">
          <a:extLst>
            <a:ext uri="{FF2B5EF4-FFF2-40B4-BE49-F238E27FC236}">
              <a16:creationId xmlns:a16="http://schemas.microsoft.com/office/drawing/2014/main" id="{E4091825-52F9-46FD-92E4-E42CB43C3FD7}"/>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F89D18A4-E943-4133-A083-DC0EF69EACB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3B1EF34C-B9D5-4388-95B4-55BD41B338E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A585B3A-A817-4EA1-807D-0C154B0DB3F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B8B12E3C-DF7B-42B7-806F-90DE025FE3A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CB53DE2-DED5-4840-8BB9-1C6058C96ED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16909</xdr:rowOff>
    </xdr:from>
    <xdr:to>
      <xdr:col>116</xdr:col>
      <xdr:colOff>114300</xdr:colOff>
      <xdr:row>107</xdr:row>
      <xdr:rowOff>118509</xdr:rowOff>
    </xdr:to>
    <xdr:sp macro="" textlink="">
      <xdr:nvSpPr>
        <xdr:cNvPr id="730" name="楕円 729">
          <a:extLst>
            <a:ext uri="{FF2B5EF4-FFF2-40B4-BE49-F238E27FC236}">
              <a16:creationId xmlns:a16="http://schemas.microsoft.com/office/drawing/2014/main" id="{2EE8C284-8B54-4E71-9284-8A22F6394A2E}"/>
            </a:ext>
          </a:extLst>
        </xdr:cNvPr>
        <xdr:cNvSpPr/>
      </xdr:nvSpPr>
      <xdr:spPr>
        <a:xfrm>
          <a:off x="19458940" y="1795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39786</xdr:rowOff>
    </xdr:from>
    <xdr:ext cx="469744" cy="259045"/>
    <xdr:sp macro="" textlink="">
      <xdr:nvSpPr>
        <xdr:cNvPr id="731" name="【公民館】&#10;一人当たり面積該当値テキスト">
          <a:extLst>
            <a:ext uri="{FF2B5EF4-FFF2-40B4-BE49-F238E27FC236}">
              <a16:creationId xmlns:a16="http://schemas.microsoft.com/office/drawing/2014/main" id="{0DDED068-E09D-4B0A-B310-35DD6EC623B8}"/>
            </a:ext>
          </a:extLst>
        </xdr:cNvPr>
        <xdr:cNvSpPr txBox="1"/>
      </xdr:nvSpPr>
      <xdr:spPr>
        <a:xfrm>
          <a:off x="19547840" y="1780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28992</xdr:rowOff>
    </xdr:from>
    <xdr:to>
      <xdr:col>112</xdr:col>
      <xdr:colOff>38100</xdr:colOff>
      <xdr:row>107</xdr:row>
      <xdr:rowOff>130592</xdr:rowOff>
    </xdr:to>
    <xdr:sp macro="" textlink="">
      <xdr:nvSpPr>
        <xdr:cNvPr id="732" name="楕円 731">
          <a:extLst>
            <a:ext uri="{FF2B5EF4-FFF2-40B4-BE49-F238E27FC236}">
              <a16:creationId xmlns:a16="http://schemas.microsoft.com/office/drawing/2014/main" id="{B1F8BD5D-06EE-4836-9C44-A5694ED6D99C}"/>
            </a:ext>
          </a:extLst>
        </xdr:cNvPr>
        <xdr:cNvSpPr/>
      </xdr:nvSpPr>
      <xdr:spPr>
        <a:xfrm>
          <a:off x="18735040" y="179664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67709</xdr:rowOff>
    </xdr:from>
    <xdr:to>
      <xdr:col>116</xdr:col>
      <xdr:colOff>63500</xdr:colOff>
      <xdr:row>107</xdr:row>
      <xdr:rowOff>79792</xdr:rowOff>
    </xdr:to>
    <xdr:cxnSp macro="">
      <xdr:nvCxnSpPr>
        <xdr:cNvPr id="733" name="直線コネクタ 732">
          <a:extLst>
            <a:ext uri="{FF2B5EF4-FFF2-40B4-BE49-F238E27FC236}">
              <a16:creationId xmlns:a16="http://schemas.microsoft.com/office/drawing/2014/main" id="{5360CC64-F59D-4B2E-A9F7-42EDD8B608E2}"/>
            </a:ext>
          </a:extLst>
        </xdr:cNvPr>
        <xdr:cNvCxnSpPr/>
      </xdr:nvCxnSpPr>
      <xdr:spPr>
        <a:xfrm flipV="1">
          <a:off x="18778220" y="18005189"/>
          <a:ext cx="73152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38136</xdr:rowOff>
    </xdr:from>
    <xdr:to>
      <xdr:col>107</xdr:col>
      <xdr:colOff>101600</xdr:colOff>
      <xdr:row>107</xdr:row>
      <xdr:rowOff>139736</xdr:rowOff>
    </xdr:to>
    <xdr:sp macro="" textlink="">
      <xdr:nvSpPr>
        <xdr:cNvPr id="734" name="楕円 733">
          <a:extLst>
            <a:ext uri="{FF2B5EF4-FFF2-40B4-BE49-F238E27FC236}">
              <a16:creationId xmlns:a16="http://schemas.microsoft.com/office/drawing/2014/main" id="{B405A29A-F655-44D2-8294-D8BBBA789F13}"/>
            </a:ext>
          </a:extLst>
        </xdr:cNvPr>
        <xdr:cNvSpPr/>
      </xdr:nvSpPr>
      <xdr:spPr>
        <a:xfrm>
          <a:off x="17937480" y="179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79792</xdr:rowOff>
    </xdr:from>
    <xdr:to>
      <xdr:col>111</xdr:col>
      <xdr:colOff>177800</xdr:colOff>
      <xdr:row>107</xdr:row>
      <xdr:rowOff>88936</xdr:rowOff>
    </xdr:to>
    <xdr:cxnSp macro="">
      <xdr:nvCxnSpPr>
        <xdr:cNvPr id="735" name="直線コネクタ 734">
          <a:extLst>
            <a:ext uri="{FF2B5EF4-FFF2-40B4-BE49-F238E27FC236}">
              <a16:creationId xmlns:a16="http://schemas.microsoft.com/office/drawing/2014/main" id="{C4525FA6-F43B-45E0-87FA-B6BE63DB08D1}"/>
            </a:ext>
          </a:extLst>
        </xdr:cNvPr>
        <xdr:cNvCxnSpPr/>
      </xdr:nvCxnSpPr>
      <xdr:spPr>
        <a:xfrm flipV="1">
          <a:off x="17988280" y="18017272"/>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43035</xdr:rowOff>
    </xdr:from>
    <xdr:to>
      <xdr:col>102</xdr:col>
      <xdr:colOff>165100</xdr:colOff>
      <xdr:row>107</xdr:row>
      <xdr:rowOff>144635</xdr:rowOff>
    </xdr:to>
    <xdr:sp macro="" textlink="">
      <xdr:nvSpPr>
        <xdr:cNvPr id="736" name="楕円 735">
          <a:extLst>
            <a:ext uri="{FF2B5EF4-FFF2-40B4-BE49-F238E27FC236}">
              <a16:creationId xmlns:a16="http://schemas.microsoft.com/office/drawing/2014/main" id="{428A2D37-B427-4B13-8937-3FD0C74EF056}"/>
            </a:ext>
          </a:extLst>
        </xdr:cNvPr>
        <xdr:cNvSpPr/>
      </xdr:nvSpPr>
      <xdr:spPr>
        <a:xfrm>
          <a:off x="17162780" y="1798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88936</xdr:rowOff>
    </xdr:from>
    <xdr:to>
      <xdr:col>107</xdr:col>
      <xdr:colOff>50800</xdr:colOff>
      <xdr:row>107</xdr:row>
      <xdr:rowOff>93835</xdr:rowOff>
    </xdr:to>
    <xdr:cxnSp macro="">
      <xdr:nvCxnSpPr>
        <xdr:cNvPr id="737" name="直線コネクタ 736">
          <a:extLst>
            <a:ext uri="{FF2B5EF4-FFF2-40B4-BE49-F238E27FC236}">
              <a16:creationId xmlns:a16="http://schemas.microsoft.com/office/drawing/2014/main" id="{8C7EB597-EEC0-4171-B49C-78E21604DCD9}"/>
            </a:ext>
          </a:extLst>
        </xdr:cNvPr>
        <xdr:cNvCxnSpPr/>
      </xdr:nvCxnSpPr>
      <xdr:spPr>
        <a:xfrm flipV="1">
          <a:off x="17213580" y="18026416"/>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50220</xdr:rowOff>
    </xdr:from>
    <xdr:to>
      <xdr:col>98</xdr:col>
      <xdr:colOff>38100</xdr:colOff>
      <xdr:row>107</xdr:row>
      <xdr:rowOff>151820</xdr:rowOff>
    </xdr:to>
    <xdr:sp macro="" textlink="">
      <xdr:nvSpPr>
        <xdr:cNvPr id="738" name="楕円 737">
          <a:extLst>
            <a:ext uri="{FF2B5EF4-FFF2-40B4-BE49-F238E27FC236}">
              <a16:creationId xmlns:a16="http://schemas.microsoft.com/office/drawing/2014/main" id="{7101A166-4B8F-4E00-80F8-CF36A5FBA5DC}"/>
            </a:ext>
          </a:extLst>
        </xdr:cNvPr>
        <xdr:cNvSpPr/>
      </xdr:nvSpPr>
      <xdr:spPr>
        <a:xfrm>
          <a:off x="16388080" y="17987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93835</xdr:rowOff>
    </xdr:from>
    <xdr:to>
      <xdr:col>102</xdr:col>
      <xdr:colOff>114300</xdr:colOff>
      <xdr:row>107</xdr:row>
      <xdr:rowOff>101020</xdr:rowOff>
    </xdr:to>
    <xdr:cxnSp macro="">
      <xdr:nvCxnSpPr>
        <xdr:cNvPr id="739" name="直線コネクタ 738">
          <a:extLst>
            <a:ext uri="{FF2B5EF4-FFF2-40B4-BE49-F238E27FC236}">
              <a16:creationId xmlns:a16="http://schemas.microsoft.com/office/drawing/2014/main" id="{CB921262-364B-4FCA-92CA-3457ACCD2438}"/>
            </a:ext>
          </a:extLst>
        </xdr:cNvPr>
        <xdr:cNvCxnSpPr/>
      </xdr:nvCxnSpPr>
      <xdr:spPr>
        <a:xfrm flipV="1">
          <a:off x="16431260" y="18031315"/>
          <a:ext cx="78232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40" name="n_1aveValue【公民館】&#10;一人当たり面積">
          <a:extLst>
            <a:ext uri="{FF2B5EF4-FFF2-40B4-BE49-F238E27FC236}">
              <a16:creationId xmlns:a16="http://schemas.microsoft.com/office/drawing/2014/main" id="{044B0355-5907-413B-B734-A8A03E3490BE}"/>
            </a:ext>
          </a:extLst>
        </xdr:cNvPr>
        <xdr:cNvSpPr txBox="1"/>
      </xdr:nvSpPr>
      <xdr:spPr>
        <a:xfrm>
          <a:off x="18561127" y="1815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41" name="n_2aveValue【公民館】&#10;一人当たり面積">
          <a:extLst>
            <a:ext uri="{FF2B5EF4-FFF2-40B4-BE49-F238E27FC236}">
              <a16:creationId xmlns:a16="http://schemas.microsoft.com/office/drawing/2014/main" id="{A68FDC15-A2A0-4238-87A5-B17B29522F8A}"/>
            </a:ext>
          </a:extLst>
        </xdr:cNvPr>
        <xdr:cNvSpPr txBox="1"/>
      </xdr:nvSpPr>
      <xdr:spPr>
        <a:xfrm>
          <a:off x="17776267" y="1817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42" name="n_3aveValue【公民館】&#10;一人当たり面積">
          <a:extLst>
            <a:ext uri="{FF2B5EF4-FFF2-40B4-BE49-F238E27FC236}">
              <a16:creationId xmlns:a16="http://schemas.microsoft.com/office/drawing/2014/main" id="{B2C39AE0-3B61-4B88-A70E-9C0310E69DF9}"/>
            </a:ext>
          </a:extLst>
        </xdr:cNvPr>
        <xdr:cNvSpPr txBox="1"/>
      </xdr:nvSpPr>
      <xdr:spPr>
        <a:xfrm>
          <a:off x="17001567" y="1818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43" name="n_4aveValue【公民館】&#10;一人当たり面積">
          <a:extLst>
            <a:ext uri="{FF2B5EF4-FFF2-40B4-BE49-F238E27FC236}">
              <a16:creationId xmlns:a16="http://schemas.microsoft.com/office/drawing/2014/main" id="{4E5AB89E-5007-420E-8E79-A77992C2E1EE}"/>
            </a:ext>
          </a:extLst>
        </xdr:cNvPr>
        <xdr:cNvSpPr txBox="1"/>
      </xdr:nvSpPr>
      <xdr:spPr>
        <a:xfrm>
          <a:off x="16226867" y="1820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147119</xdr:rowOff>
    </xdr:from>
    <xdr:ext cx="469744" cy="259045"/>
    <xdr:sp macro="" textlink="">
      <xdr:nvSpPr>
        <xdr:cNvPr id="744" name="n_1mainValue【公民館】&#10;一人当たり面積">
          <a:extLst>
            <a:ext uri="{FF2B5EF4-FFF2-40B4-BE49-F238E27FC236}">
              <a16:creationId xmlns:a16="http://schemas.microsoft.com/office/drawing/2014/main" id="{71C5DABA-26AD-4E4E-B2A5-8B3FA576B1A2}"/>
            </a:ext>
          </a:extLst>
        </xdr:cNvPr>
        <xdr:cNvSpPr txBox="1"/>
      </xdr:nvSpPr>
      <xdr:spPr>
        <a:xfrm>
          <a:off x="18561127" y="1774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156263</xdr:rowOff>
    </xdr:from>
    <xdr:ext cx="469744" cy="259045"/>
    <xdr:sp macro="" textlink="">
      <xdr:nvSpPr>
        <xdr:cNvPr id="745" name="n_2mainValue【公民館】&#10;一人当たり面積">
          <a:extLst>
            <a:ext uri="{FF2B5EF4-FFF2-40B4-BE49-F238E27FC236}">
              <a16:creationId xmlns:a16="http://schemas.microsoft.com/office/drawing/2014/main" id="{12E7D8F3-3A01-4807-B750-8D4E34E77FD0}"/>
            </a:ext>
          </a:extLst>
        </xdr:cNvPr>
        <xdr:cNvSpPr txBox="1"/>
      </xdr:nvSpPr>
      <xdr:spPr>
        <a:xfrm>
          <a:off x="17776267" y="1775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161162</xdr:rowOff>
    </xdr:from>
    <xdr:ext cx="469744" cy="259045"/>
    <xdr:sp macro="" textlink="">
      <xdr:nvSpPr>
        <xdr:cNvPr id="746" name="n_3mainValue【公民館】&#10;一人当たり面積">
          <a:extLst>
            <a:ext uri="{FF2B5EF4-FFF2-40B4-BE49-F238E27FC236}">
              <a16:creationId xmlns:a16="http://schemas.microsoft.com/office/drawing/2014/main" id="{629C74A5-3BA3-4B1E-90ED-B024155CC237}"/>
            </a:ext>
          </a:extLst>
        </xdr:cNvPr>
        <xdr:cNvSpPr txBox="1"/>
      </xdr:nvSpPr>
      <xdr:spPr>
        <a:xfrm>
          <a:off x="17001567" y="1776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168347</xdr:rowOff>
    </xdr:from>
    <xdr:ext cx="469744" cy="259045"/>
    <xdr:sp macro="" textlink="">
      <xdr:nvSpPr>
        <xdr:cNvPr id="747" name="n_4mainValue【公民館】&#10;一人当たり面積">
          <a:extLst>
            <a:ext uri="{FF2B5EF4-FFF2-40B4-BE49-F238E27FC236}">
              <a16:creationId xmlns:a16="http://schemas.microsoft.com/office/drawing/2014/main" id="{E8E6C312-98B7-4045-AD1B-4C917B157AA2}"/>
            </a:ext>
          </a:extLst>
        </xdr:cNvPr>
        <xdr:cNvSpPr txBox="1"/>
      </xdr:nvSpPr>
      <xdr:spPr>
        <a:xfrm>
          <a:off x="16226867" y="1777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A3E3F499-0239-4CFF-98E1-1623D071510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44215838-5DF3-4B8C-B39A-2DF0A358DD4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1C177FCE-DD28-47A1-9360-92F2FFF6CF8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類似団体と比較して有形固定資産減価償却率が特に高い施設として、認定こども園・幼稚園・保育所、学校施設、公民館等が挙げられ、いずれも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％を超える高い水準となっている。特に、認定こども園・幼稚園・保育所は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％と最も高く、次いで学校施設が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％、公民館が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公営住宅については、近年上昇傾向にあり、前年度と比較して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％となっている。また、道路については、減価償却率が減少傾向にあるものの、依然として類似団体内平均値を上回る状況が続いている。</a:t>
          </a: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特に学校施設については、小中学校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施設のうち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施設が昭和年代に建設されたものであり、有形固定資産減価償却率も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％台と高い水準にあることから、施設の老朽化への対応が課題となっている。本町では、令和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年度に改定した公共施設等総合管理計画に基づき、施設の長寿命化や更新・改修等の老朽化対策を計画的に進めていく。</a:t>
          </a: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また、その他の公共施設やインフラ施設についても、個別施設計画や長期修繕計画等に基づき、施設の状況や将来的な財政負担を踏まえながら、計画的かつ適切な維持管理・更新に取り組んでいく。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EC7ED6-9C77-4406-991F-25062068501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7FFC73-CCDC-4456-8417-86C4D869154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4BC287-5DB6-47AD-9220-497C59A3E11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224061-3DD3-4139-B502-D49DFAB52CE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18985C-BA0C-42CF-BF82-9BF9562B1B0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CD25E4-F65C-47C9-A6E2-D0EDA4F874E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E07B6C-CEDA-4FC4-A243-66445703446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455082-AC2E-469A-97FB-A5DDAC43BAF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880221-02B5-4D82-B7D8-4ED3EB3F4E4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A2A0BF-0918-4413-BE05-589423A87FA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7187EE-C3C2-4914-B12C-017EBAE29F9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25FC8E-A4A9-4AEF-B8FF-89B384986F4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AA5CC32-3857-4E08-82EF-C8A53705D54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613512-A7F7-45B6-8F09-32EF9F77F8B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5C3975-4EF3-43DE-9F44-8541F8E8607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C5AF6A6-DCF4-4810-A938-2058967E81B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21CF60-80E5-4DB1-9D1B-5EF3DD87B98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CA83800-1CD1-4664-8E97-449FDFA4CB0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5F9CD80-6BB1-420D-9C9D-302E833D0B3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9FB3D4-5A6C-4C51-A96E-DE9D44AD450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D84EB8-1213-4360-B9F8-C977381AB44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F12FA1-BC90-4579-BDA4-73EAB6EF689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7627F6-7FA5-4DFA-B6ED-388911D6DCE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A0E9F4-CEDA-4C80-8FF9-E6173446355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6692E9E-8933-41F7-BA85-E3110CBD53C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09591A-D825-40DA-B11E-C5F743B8B6C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1A385D-E41E-4CAD-AE4F-700460B3B7E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FF0BFF-AA33-49B4-8BF7-F79FC2ACB76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45FE0C-99A4-4798-BC84-2F14E86F9DC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B99936-22CC-4298-807F-63AC441C7F9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D94CF4-D5F2-46F9-AF49-0FC18482AA9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AA99B9-A6B4-434F-911A-CC7BB103D31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CBC9CB-F49E-4236-A3D4-B0B968FDCB0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6963925-824C-44BC-82CF-5EFA79CB902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0186ED-078C-4BC2-AD53-9EC16863F3D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4B5B2F4-B151-45B7-9869-797E5101D91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B8BDF5-834F-4DD2-9165-610E5D05474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86867F-6348-4CE9-B144-A66EFB0C0ED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18759A-04AF-4A75-9977-A75066CD79D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E8D069-2BD6-4809-9645-8FA3C7460C1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62DC85-9205-4346-B20B-0678C117D25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75AE56-A713-420F-8165-C5658010AE9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99FED53-83F8-45ED-8495-EEAC044EC3CA}"/>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7D6BEA8-4BAD-43EF-8CD1-DAD9354A1D2D}"/>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8C94FC5-70F5-4F32-AD37-72037DD7991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D8CF223-92A7-4975-AE21-0ABA46E37F2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BD4ACD-146C-42CE-9BD2-91644A0CCBE4}"/>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865E8DE-C111-4B2F-B247-3B54D5B8FF4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A956094-D18C-4B4E-BB16-C0DAA2C9FCD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8133587-0E1E-40BD-BA22-DDACDFF8B68E}"/>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B913FFD-6C85-4BAB-9140-B2B5BC3B326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0927082-8129-4E61-A4BB-201C5D03013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B4B2570-D1B9-4615-9949-FBE6848CDCA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90456C-C408-4941-BCA9-0D65251A5015}"/>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7856186-D9F9-44C6-A063-DAE4594146F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51718BE-6956-4442-9014-A588DB0B15B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FE75A16-6E20-4DDF-B1DF-A8819A4855F6}"/>
            </a:ext>
          </a:extLst>
        </xdr:cNvPr>
        <xdr:cNvCxnSpPr/>
      </xdr:nvCxnSpPr>
      <xdr:spPr>
        <a:xfrm flipV="1">
          <a:off x="4086225" y="560668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60D75E1-BC17-426A-A1F3-E58E271D87CE}"/>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23AC98D-0C24-43BD-8CC6-3A70EDFDB6A6}"/>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86D43060-9EB9-4F23-9915-AAFBE220B648}"/>
            </a:ext>
          </a:extLst>
        </xdr:cNvPr>
        <xdr:cNvSpPr txBox="1"/>
      </xdr:nvSpPr>
      <xdr:spPr>
        <a:xfrm>
          <a:off x="412496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5F2A0653-D198-47D3-A8D7-29FA20F30C07}"/>
            </a:ext>
          </a:extLst>
        </xdr:cNvPr>
        <xdr:cNvCxnSpPr/>
      </xdr:nvCxnSpPr>
      <xdr:spPr>
        <a:xfrm>
          <a:off x="402082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04D7BA5C-5A0D-4856-9FEE-A5A9F832C7A1}"/>
            </a:ext>
          </a:extLst>
        </xdr:cNvPr>
        <xdr:cNvSpPr txBox="1"/>
      </xdr:nvSpPr>
      <xdr:spPr>
        <a:xfrm>
          <a:off x="4124960" y="6211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55B47D4E-2D51-4B9C-A91E-90022CCAF900}"/>
            </a:ext>
          </a:extLst>
        </xdr:cNvPr>
        <xdr:cNvSpPr/>
      </xdr:nvSpPr>
      <xdr:spPr>
        <a:xfrm>
          <a:off x="4036060" y="623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CC13851E-2874-4BE3-AD36-EC29CEE58EEE}"/>
            </a:ext>
          </a:extLst>
        </xdr:cNvPr>
        <xdr:cNvSpPr/>
      </xdr:nvSpPr>
      <xdr:spPr>
        <a:xfrm>
          <a:off x="3312160" y="62150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7F50CF3C-A82B-46F8-9237-8BD6BF13FE42}"/>
            </a:ext>
          </a:extLst>
        </xdr:cNvPr>
        <xdr:cNvSpPr/>
      </xdr:nvSpPr>
      <xdr:spPr>
        <a:xfrm>
          <a:off x="251460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43BB8EE2-4926-4948-98EB-0F3F02353F29}"/>
            </a:ext>
          </a:extLst>
        </xdr:cNvPr>
        <xdr:cNvSpPr/>
      </xdr:nvSpPr>
      <xdr:spPr>
        <a:xfrm>
          <a:off x="17399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6E8F0EAF-0102-454E-A19B-E1F4D21BD07C}"/>
            </a:ext>
          </a:extLst>
        </xdr:cNvPr>
        <xdr:cNvSpPr/>
      </xdr:nvSpPr>
      <xdr:spPr>
        <a:xfrm>
          <a:off x="965200" y="62493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394497-379D-4694-A95B-E32F0B80390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9A9234-A093-4FDB-904B-D135EDE0DB5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EED409-7052-4AA2-91BF-C405B83389C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C22050-A0E7-4C05-99C7-16564A3F104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95CB743-0E9C-4186-837F-9AA1DD88E3C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123372</xdr:rowOff>
    </xdr:from>
    <xdr:to>
      <xdr:col>24</xdr:col>
      <xdr:colOff>114300</xdr:colOff>
      <xdr:row>37</xdr:row>
      <xdr:rowOff>53522</xdr:rowOff>
    </xdr:to>
    <xdr:sp macro="" textlink="">
      <xdr:nvSpPr>
        <xdr:cNvPr id="74" name="楕円 73">
          <a:extLst>
            <a:ext uri="{FF2B5EF4-FFF2-40B4-BE49-F238E27FC236}">
              <a16:creationId xmlns:a16="http://schemas.microsoft.com/office/drawing/2014/main" id="{47C3F053-CF0D-458B-9660-7B11A74BEA44}"/>
            </a:ext>
          </a:extLst>
        </xdr:cNvPr>
        <xdr:cNvSpPr/>
      </xdr:nvSpPr>
      <xdr:spPr>
        <a:xfrm>
          <a:off x="4036060" y="6158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146249</xdr:rowOff>
    </xdr:from>
    <xdr:ext cx="405111" cy="259045"/>
    <xdr:sp macro="" textlink="">
      <xdr:nvSpPr>
        <xdr:cNvPr id="75" name="【図書館】&#10;有形固定資産減価償却率該当値テキスト">
          <a:extLst>
            <a:ext uri="{FF2B5EF4-FFF2-40B4-BE49-F238E27FC236}">
              <a16:creationId xmlns:a16="http://schemas.microsoft.com/office/drawing/2014/main" id="{D2E16402-E58B-4C2C-B6FE-98AE3CC2DF5C}"/>
            </a:ext>
          </a:extLst>
        </xdr:cNvPr>
        <xdr:cNvSpPr txBox="1"/>
      </xdr:nvSpPr>
      <xdr:spPr>
        <a:xfrm>
          <a:off x="4124960" y="601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90714</xdr:rowOff>
    </xdr:from>
    <xdr:to>
      <xdr:col>20</xdr:col>
      <xdr:colOff>38100</xdr:colOff>
      <xdr:row>37</xdr:row>
      <xdr:rowOff>20864</xdr:rowOff>
    </xdr:to>
    <xdr:sp macro="" textlink="">
      <xdr:nvSpPr>
        <xdr:cNvPr id="76" name="楕円 75">
          <a:extLst>
            <a:ext uri="{FF2B5EF4-FFF2-40B4-BE49-F238E27FC236}">
              <a16:creationId xmlns:a16="http://schemas.microsoft.com/office/drawing/2014/main" id="{9CCF241B-71D5-4E34-83D6-8116CE114F24}"/>
            </a:ext>
          </a:extLst>
        </xdr:cNvPr>
        <xdr:cNvSpPr/>
      </xdr:nvSpPr>
      <xdr:spPr>
        <a:xfrm>
          <a:off x="3312160" y="6125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141514</xdr:rowOff>
    </xdr:from>
    <xdr:to>
      <xdr:col>24</xdr:col>
      <xdr:colOff>63500</xdr:colOff>
      <xdr:row>37</xdr:row>
      <xdr:rowOff>2722</xdr:rowOff>
    </xdr:to>
    <xdr:cxnSp macro="">
      <xdr:nvCxnSpPr>
        <xdr:cNvPr id="77" name="直線コネクタ 76">
          <a:extLst>
            <a:ext uri="{FF2B5EF4-FFF2-40B4-BE49-F238E27FC236}">
              <a16:creationId xmlns:a16="http://schemas.microsoft.com/office/drawing/2014/main" id="{ABD5DBA4-11F3-4E96-86F7-0D15131A0D61}"/>
            </a:ext>
          </a:extLst>
        </xdr:cNvPr>
        <xdr:cNvCxnSpPr/>
      </xdr:nvCxnSpPr>
      <xdr:spPr>
        <a:xfrm>
          <a:off x="3355340" y="6176554"/>
          <a:ext cx="73152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58057</xdr:rowOff>
    </xdr:from>
    <xdr:to>
      <xdr:col>15</xdr:col>
      <xdr:colOff>101600</xdr:colOff>
      <xdr:row>36</xdr:row>
      <xdr:rowOff>159657</xdr:rowOff>
    </xdr:to>
    <xdr:sp macro="" textlink="">
      <xdr:nvSpPr>
        <xdr:cNvPr id="78" name="楕円 77">
          <a:extLst>
            <a:ext uri="{FF2B5EF4-FFF2-40B4-BE49-F238E27FC236}">
              <a16:creationId xmlns:a16="http://schemas.microsoft.com/office/drawing/2014/main" id="{F6B985D1-FDEF-4A3B-B96E-BDC123434371}"/>
            </a:ext>
          </a:extLst>
        </xdr:cNvPr>
        <xdr:cNvSpPr/>
      </xdr:nvSpPr>
      <xdr:spPr>
        <a:xfrm>
          <a:off x="251460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108857</xdr:rowOff>
    </xdr:from>
    <xdr:to>
      <xdr:col>19</xdr:col>
      <xdr:colOff>177800</xdr:colOff>
      <xdr:row>36</xdr:row>
      <xdr:rowOff>141514</xdr:rowOff>
    </xdr:to>
    <xdr:cxnSp macro="">
      <xdr:nvCxnSpPr>
        <xdr:cNvPr id="79" name="直線コネクタ 78">
          <a:extLst>
            <a:ext uri="{FF2B5EF4-FFF2-40B4-BE49-F238E27FC236}">
              <a16:creationId xmlns:a16="http://schemas.microsoft.com/office/drawing/2014/main" id="{F57082EC-9334-4D9D-95FC-64A373D16D61}"/>
            </a:ext>
          </a:extLst>
        </xdr:cNvPr>
        <xdr:cNvCxnSpPr/>
      </xdr:nvCxnSpPr>
      <xdr:spPr>
        <a:xfrm>
          <a:off x="2565400" y="6143897"/>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80" name="楕円 79">
          <a:extLst>
            <a:ext uri="{FF2B5EF4-FFF2-40B4-BE49-F238E27FC236}">
              <a16:creationId xmlns:a16="http://schemas.microsoft.com/office/drawing/2014/main" id="{C297BACF-6975-4521-A687-3927BA07FA49}"/>
            </a:ext>
          </a:extLst>
        </xdr:cNvPr>
        <xdr:cNvSpPr/>
      </xdr:nvSpPr>
      <xdr:spPr>
        <a:xfrm>
          <a:off x="17399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108857</xdr:rowOff>
    </xdr:to>
    <xdr:cxnSp macro="">
      <xdr:nvCxnSpPr>
        <xdr:cNvPr id="81" name="直線コネクタ 80">
          <a:extLst>
            <a:ext uri="{FF2B5EF4-FFF2-40B4-BE49-F238E27FC236}">
              <a16:creationId xmlns:a16="http://schemas.microsoft.com/office/drawing/2014/main" id="{89B8D797-AFB2-4E66-B641-576BC0C2EF66}"/>
            </a:ext>
          </a:extLst>
        </xdr:cNvPr>
        <xdr:cNvCxnSpPr/>
      </xdr:nvCxnSpPr>
      <xdr:spPr>
        <a:xfrm>
          <a:off x="1790700" y="611124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66222</xdr:rowOff>
    </xdr:from>
    <xdr:to>
      <xdr:col>6</xdr:col>
      <xdr:colOff>38100</xdr:colOff>
      <xdr:row>35</xdr:row>
      <xdr:rowOff>167822</xdr:rowOff>
    </xdr:to>
    <xdr:sp macro="" textlink="">
      <xdr:nvSpPr>
        <xdr:cNvPr id="82" name="楕円 81">
          <a:extLst>
            <a:ext uri="{FF2B5EF4-FFF2-40B4-BE49-F238E27FC236}">
              <a16:creationId xmlns:a16="http://schemas.microsoft.com/office/drawing/2014/main" id="{FB78640A-5D97-4B3A-BC1D-396DC6B9B32E}"/>
            </a:ext>
          </a:extLst>
        </xdr:cNvPr>
        <xdr:cNvSpPr/>
      </xdr:nvSpPr>
      <xdr:spPr>
        <a:xfrm>
          <a:off x="965200" y="59336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117022</xdr:rowOff>
    </xdr:from>
    <xdr:to>
      <xdr:col>10</xdr:col>
      <xdr:colOff>114300</xdr:colOff>
      <xdr:row>36</xdr:row>
      <xdr:rowOff>76200</xdr:rowOff>
    </xdr:to>
    <xdr:cxnSp macro="">
      <xdr:nvCxnSpPr>
        <xdr:cNvPr id="83" name="直線コネクタ 82">
          <a:extLst>
            <a:ext uri="{FF2B5EF4-FFF2-40B4-BE49-F238E27FC236}">
              <a16:creationId xmlns:a16="http://schemas.microsoft.com/office/drawing/2014/main" id="{0D81E1C3-5E4C-4EBF-9EC2-2870B38C4D27}"/>
            </a:ext>
          </a:extLst>
        </xdr:cNvPr>
        <xdr:cNvCxnSpPr/>
      </xdr:nvCxnSpPr>
      <xdr:spPr>
        <a:xfrm>
          <a:off x="1008380" y="5984422"/>
          <a:ext cx="782320" cy="12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441C2951-96AE-44AD-8EDA-C7D7C6AC96EB}"/>
            </a:ext>
          </a:extLst>
        </xdr:cNvPr>
        <xdr:cNvSpPr txBox="1"/>
      </xdr:nvSpPr>
      <xdr:spPr>
        <a:xfrm>
          <a:off x="3170564" y="6307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2CE11390-5842-45EA-92C6-4FD917B92C36}"/>
            </a:ext>
          </a:extLst>
        </xdr:cNvPr>
        <xdr:cNvSpPr txBox="1"/>
      </xdr:nvSpPr>
      <xdr:spPr>
        <a:xfrm>
          <a:off x="2385704" y="634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424D9ABF-DCD3-4563-9CD4-EA27BD29D9A3}"/>
            </a:ext>
          </a:extLst>
        </xdr:cNvPr>
        <xdr:cNvSpPr txBox="1"/>
      </xdr:nvSpPr>
      <xdr:spPr>
        <a:xfrm>
          <a:off x="161100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7BE45C19-6D03-477B-980C-AA27016E9A53}"/>
            </a:ext>
          </a:extLst>
        </xdr:cNvPr>
        <xdr:cNvSpPr txBox="1"/>
      </xdr:nvSpPr>
      <xdr:spPr>
        <a:xfrm>
          <a:off x="836304" y="6342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37391</xdr:rowOff>
    </xdr:from>
    <xdr:ext cx="405111" cy="259045"/>
    <xdr:sp macro="" textlink="">
      <xdr:nvSpPr>
        <xdr:cNvPr id="88" name="n_1mainValue【図書館】&#10;有形固定資産減価償却率">
          <a:extLst>
            <a:ext uri="{FF2B5EF4-FFF2-40B4-BE49-F238E27FC236}">
              <a16:creationId xmlns:a16="http://schemas.microsoft.com/office/drawing/2014/main" id="{F9EA8C65-4B41-4A5C-A6A3-119CFF8937B8}"/>
            </a:ext>
          </a:extLst>
        </xdr:cNvPr>
        <xdr:cNvSpPr txBox="1"/>
      </xdr:nvSpPr>
      <xdr:spPr>
        <a:xfrm>
          <a:off x="3170564" y="590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4734</xdr:rowOff>
    </xdr:from>
    <xdr:ext cx="405111" cy="259045"/>
    <xdr:sp macro="" textlink="">
      <xdr:nvSpPr>
        <xdr:cNvPr id="89" name="n_2mainValue【図書館】&#10;有形固定資産減価償却率">
          <a:extLst>
            <a:ext uri="{FF2B5EF4-FFF2-40B4-BE49-F238E27FC236}">
              <a16:creationId xmlns:a16="http://schemas.microsoft.com/office/drawing/2014/main" id="{07A8644F-097A-45E2-88B4-378CE86E6304}"/>
            </a:ext>
          </a:extLst>
        </xdr:cNvPr>
        <xdr:cNvSpPr txBox="1"/>
      </xdr:nvSpPr>
      <xdr:spPr>
        <a:xfrm>
          <a:off x="2385704" y="587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90" name="n_3mainValue【図書館】&#10;有形固定資産減価償却率">
          <a:extLst>
            <a:ext uri="{FF2B5EF4-FFF2-40B4-BE49-F238E27FC236}">
              <a16:creationId xmlns:a16="http://schemas.microsoft.com/office/drawing/2014/main" id="{5E06181F-B4D3-43E0-B44A-E93EAFA474C7}"/>
            </a:ext>
          </a:extLst>
        </xdr:cNvPr>
        <xdr:cNvSpPr txBox="1"/>
      </xdr:nvSpPr>
      <xdr:spPr>
        <a:xfrm>
          <a:off x="161100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12899</xdr:rowOff>
    </xdr:from>
    <xdr:ext cx="405111" cy="259045"/>
    <xdr:sp macro="" textlink="">
      <xdr:nvSpPr>
        <xdr:cNvPr id="91" name="n_4mainValue【図書館】&#10;有形固定資産減価償却率">
          <a:extLst>
            <a:ext uri="{FF2B5EF4-FFF2-40B4-BE49-F238E27FC236}">
              <a16:creationId xmlns:a16="http://schemas.microsoft.com/office/drawing/2014/main" id="{8DECC66D-020D-48F0-BB77-46740DC656B2}"/>
            </a:ext>
          </a:extLst>
        </xdr:cNvPr>
        <xdr:cNvSpPr txBox="1"/>
      </xdr:nvSpPr>
      <xdr:spPr>
        <a:xfrm>
          <a:off x="836304" y="571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C2E1CD8-30A1-4007-A94A-CDD29670A13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B03C2F7-605B-4BFC-AF4C-4A1EBABDCE4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7DDA3EE-D755-45DB-83C3-B4FE095C19A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FBBAD84-7A12-419D-8E71-0253E4EE762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E17857A-3F63-4268-8CDE-F05A3C65DD6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A20A72A-17F6-49DD-8C59-6CA880BBBF1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10C9499-3D6F-4AD9-9675-DF51562CF42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AD11C73-15D5-44DD-B4C0-4088B1AE572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4F779BC-CD80-4B27-86AE-21B70A00CCE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9181942-4267-4F4E-97F6-756918D1095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DE55FD3-2E77-42CD-B2AA-2B61DD0A89E8}"/>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B0EA753-C84B-4934-A2E1-B172263A7BF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8C3F2D1-1325-476D-BA51-65A6FB52D4DA}"/>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321CCBE-3D6C-4258-81A6-0EDB9A648912}"/>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B35787C-B26B-45FB-9B10-8D73CED8C286}"/>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49C072B-099C-4C22-941C-E0F82A64FF9B}"/>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7BA5BD9-E19B-4094-86F3-1FAF780B4609}"/>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35E603B-4ADD-4168-AB06-D1E8040930D4}"/>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92AE8F4-D97B-4C21-B773-DC2EB18718D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00498A8-4CA3-40FA-A8B7-E0F123683AC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A746135-D44E-495E-BDFA-67448329A03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F975320-F8D7-4892-9E37-E7817BF64F42}"/>
            </a:ext>
          </a:extLst>
        </xdr:cNvPr>
        <xdr:cNvCxnSpPr/>
      </xdr:nvCxnSpPr>
      <xdr:spPr>
        <a:xfrm flipV="1">
          <a:off x="9219565" y="570509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61FDAB92-83F2-4B65-B9D0-8A6AFA93F3C6}"/>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7809E5FB-BFDD-4278-9B0E-C7D6CF32DD01}"/>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ED94749B-665A-4E62-8B4E-498BD2632662}"/>
            </a:ext>
          </a:extLst>
        </xdr:cNvPr>
        <xdr:cNvSpPr txBox="1"/>
      </xdr:nvSpPr>
      <xdr:spPr>
        <a:xfrm>
          <a:off x="9258300" y="54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C3D12CBA-F89D-4D25-AE37-F063BE0D706A}"/>
            </a:ext>
          </a:extLst>
        </xdr:cNvPr>
        <xdr:cNvCxnSpPr/>
      </xdr:nvCxnSpPr>
      <xdr:spPr>
        <a:xfrm>
          <a:off x="9154160" y="5705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BAA61551-DDEA-4C97-988D-3E36699AE770}"/>
            </a:ext>
          </a:extLst>
        </xdr:cNvPr>
        <xdr:cNvSpPr txBox="1"/>
      </xdr:nvSpPr>
      <xdr:spPr>
        <a:xfrm>
          <a:off x="9258300" y="6592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7F0F3171-D521-42BF-9489-1BCD53887494}"/>
            </a:ext>
          </a:extLst>
        </xdr:cNvPr>
        <xdr:cNvSpPr/>
      </xdr:nvSpPr>
      <xdr:spPr>
        <a:xfrm>
          <a:off x="9192260" y="66136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25C3A7C2-D6DF-47E4-824E-5021F92331A8}"/>
            </a:ext>
          </a:extLst>
        </xdr:cNvPr>
        <xdr:cNvSpPr/>
      </xdr:nvSpPr>
      <xdr:spPr>
        <a:xfrm>
          <a:off x="8445500" y="6622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43040389-8575-4D28-9863-ABBD1FCB36D7}"/>
            </a:ext>
          </a:extLst>
        </xdr:cNvPr>
        <xdr:cNvSpPr/>
      </xdr:nvSpPr>
      <xdr:spPr>
        <a:xfrm>
          <a:off x="7670800" y="6588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0C92B33A-E6DB-47C0-8A70-E5ED0F7B44E2}"/>
            </a:ext>
          </a:extLst>
        </xdr:cNvPr>
        <xdr:cNvSpPr/>
      </xdr:nvSpPr>
      <xdr:spPr>
        <a:xfrm>
          <a:off x="687324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BF15C93B-CC3B-4A76-A24A-EF863D198909}"/>
            </a:ext>
          </a:extLst>
        </xdr:cNvPr>
        <xdr:cNvSpPr/>
      </xdr:nvSpPr>
      <xdr:spPr>
        <a:xfrm>
          <a:off x="609854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5FFD0C5-8DAF-4F7D-A7E8-695FCEA2879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D0A8C5E-E53A-4B65-B003-4CF6D27E58B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CF3D1BD-00EF-4543-BE53-B79829C7B19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6EDFC93-9555-40B5-AA6A-490FD2000A0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F0F1EB8-E923-425E-B3C2-F85E2C9C30F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61976</xdr:rowOff>
    </xdr:from>
    <xdr:to>
      <xdr:col>55</xdr:col>
      <xdr:colOff>50800</xdr:colOff>
      <xdr:row>39</xdr:row>
      <xdr:rowOff>163576</xdr:rowOff>
    </xdr:to>
    <xdr:sp macro="" textlink="">
      <xdr:nvSpPr>
        <xdr:cNvPr id="129" name="楕円 128">
          <a:extLst>
            <a:ext uri="{FF2B5EF4-FFF2-40B4-BE49-F238E27FC236}">
              <a16:creationId xmlns:a16="http://schemas.microsoft.com/office/drawing/2014/main" id="{567B6864-2695-4D41-BC19-A089819E3FBC}"/>
            </a:ext>
          </a:extLst>
        </xdr:cNvPr>
        <xdr:cNvSpPr/>
      </xdr:nvSpPr>
      <xdr:spPr>
        <a:xfrm>
          <a:off x="9192260" y="6599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84853</xdr:rowOff>
    </xdr:from>
    <xdr:ext cx="469744" cy="259045"/>
    <xdr:sp macro="" textlink="">
      <xdr:nvSpPr>
        <xdr:cNvPr id="130" name="【図書館】&#10;一人当たり面積該当値テキスト">
          <a:extLst>
            <a:ext uri="{FF2B5EF4-FFF2-40B4-BE49-F238E27FC236}">
              <a16:creationId xmlns:a16="http://schemas.microsoft.com/office/drawing/2014/main" id="{4BAA8626-EBBA-415B-9097-203B537C4B13}"/>
            </a:ext>
          </a:extLst>
        </xdr:cNvPr>
        <xdr:cNvSpPr txBox="1"/>
      </xdr:nvSpPr>
      <xdr:spPr>
        <a:xfrm>
          <a:off x="9258300" y="645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75692</xdr:rowOff>
    </xdr:from>
    <xdr:to>
      <xdr:col>50</xdr:col>
      <xdr:colOff>165100</xdr:colOff>
      <xdr:row>40</xdr:row>
      <xdr:rowOff>5842</xdr:rowOff>
    </xdr:to>
    <xdr:sp macro="" textlink="">
      <xdr:nvSpPr>
        <xdr:cNvPr id="131" name="楕円 130">
          <a:extLst>
            <a:ext uri="{FF2B5EF4-FFF2-40B4-BE49-F238E27FC236}">
              <a16:creationId xmlns:a16="http://schemas.microsoft.com/office/drawing/2014/main" id="{08843765-DF16-4BDF-806B-C2A6E8612CF7}"/>
            </a:ext>
          </a:extLst>
        </xdr:cNvPr>
        <xdr:cNvSpPr/>
      </xdr:nvSpPr>
      <xdr:spPr>
        <a:xfrm>
          <a:off x="8445500" y="661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112776</xdr:rowOff>
    </xdr:from>
    <xdr:to>
      <xdr:col>55</xdr:col>
      <xdr:colOff>0</xdr:colOff>
      <xdr:row>39</xdr:row>
      <xdr:rowOff>126492</xdr:rowOff>
    </xdr:to>
    <xdr:cxnSp macro="">
      <xdr:nvCxnSpPr>
        <xdr:cNvPr id="132" name="直線コネクタ 131">
          <a:extLst>
            <a:ext uri="{FF2B5EF4-FFF2-40B4-BE49-F238E27FC236}">
              <a16:creationId xmlns:a16="http://schemas.microsoft.com/office/drawing/2014/main" id="{3819754B-B34C-4021-9342-C046459D0199}"/>
            </a:ext>
          </a:extLst>
        </xdr:cNvPr>
        <xdr:cNvCxnSpPr/>
      </xdr:nvCxnSpPr>
      <xdr:spPr>
        <a:xfrm flipV="1">
          <a:off x="8496300" y="6650736"/>
          <a:ext cx="7239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87122</xdr:rowOff>
    </xdr:from>
    <xdr:to>
      <xdr:col>46</xdr:col>
      <xdr:colOff>38100</xdr:colOff>
      <xdr:row>40</xdr:row>
      <xdr:rowOff>17272</xdr:rowOff>
    </xdr:to>
    <xdr:sp macro="" textlink="">
      <xdr:nvSpPr>
        <xdr:cNvPr id="133" name="楕円 132">
          <a:extLst>
            <a:ext uri="{FF2B5EF4-FFF2-40B4-BE49-F238E27FC236}">
              <a16:creationId xmlns:a16="http://schemas.microsoft.com/office/drawing/2014/main" id="{B1C8664E-91B5-4B1B-8AA3-9C50CCBE3405}"/>
            </a:ext>
          </a:extLst>
        </xdr:cNvPr>
        <xdr:cNvSpPr/>
      </xdr:nvSpPr>
      <xdr:spPr>
        <a:xfrm>
          <a:off x="7670800" y="66250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126492</xdr:rowOff>
    </xdr:from>
    <xdr:to>
      <xdr:col>50</xdr:col>
      <xdr:colOff>114300</xdr:colOff>
      <xdr:row>39</xdr:row>
      <xdr:rowOff>137922</xdr:rowOff>
    </xdr:to>
    <xdr:cxnSp macro="">
      <xdr:nvCxnSpPr>
        <xdr:cNvPr id="134" name="直線コネクタ 133">
          <a:extLst>
            <a:ext uri="{FF2B5EF4-FFF2-40B4-BE49-F238E27FC236}">
              <a16:creationId xmlns:a16="http://schemas.microsoft.com/office/drawing/2014/main" id="{37533608-3B0F-49E2-A6E2-0F7B5DF6DBF1}"/>
            </a:ext>
          </a:extLst>
        </xdr:cNvPr>
        <xdr:cNvCxnSpPr/>
      </xdr:nvCxnSpPr>
      <xdr:spPr>
        <a:xfrm flipV="1">
          <a:off x="7713980" y="6664452"/>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96266</xdr:rowOff>
    </xdr:from>
    <xdr:to>
      <xdr:col>41</xdr:col>
      <xdr:colOff>101600</xdr:colOff>
      <xdr:row>40</xdr:row>
      <xdr:rowOff>26416</xdr:rowOff>
    </xdr:to>
    <xdr:sp macro="" textlink="">
      <xdr:nvSpPr>
        <xdr:cNvPr id="135" name="楕円 134">
          <a:extLst>
            <a:ext uri="{FF2B5EF4-FFF2-40B4-BE49-F238E27FC236}">
              <a16:creationId xmlns:a16="http://schemas.microsoft.com/office/drawing/2014/main" id="{80390EA3-F906-4A38-B4A4-93A5C24FD6DF}"/>
            </a:ext>
          </a:extLst>
        </xdr:cNvPr>
        <xdr:cNvSpPr/>
      </xdr:nvSpPr>
      <xdr:spPr>
        <a:xfrm>
          <a:off x="6873240" y="663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137922</xdr:rowOff>
    </xdr:from>
    <xdr:to>
      <xdr:col>45</xdr:col>
      <xdr:colOff>177800</xdr:colOff>
      <xdr:row>39</xdr:row>
      <xdr:rowOff>147066</xdr:rowOff>
    </xdr:to>
    <xdr:cxnSp macro="">
      <xdr:nvCxnSpPr>
        <xdr:cNvPr id="136" name="直線コネクタ 135">
          <a:extLst>
            <a:ext uri="{FF2B5EF4-FFF2-40B4-BE49-F238E27FC236}">
              <a16:creationId xmlns:a16="http://schemas.microsoft.com/office/drawing/2014/main" id="{180369DF-1E19-49B6-96EF-A61F2C99DCE0}"/>
            </a:ext>
          </a:extLst>
        </xdr:cNvPr>
        <xdr:cNvCxnSpPr/>
      </xdr:nvCxnSpPr>
      <xdr:spPr>
        <a:xfrm flipV="1">
          <a:off x="6924040" y="6675882"/>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103124</xdr:rowOff>
    </xdr:from>
    <xdr:to>
      <xdr:col>36</xdr:col>
      <xdr:colOff>165100</xdr:colOff>
      <xdr:row>40</xdr:row>
      <xdr:rowOff>33274</xdr:rowOff>
    </xdr:to>
    <xdr:sp macro="" textlink="">
      <xdr:nvSpPr>
        <xdr:cNvPr id="137" name="楕円 136">
          <a:extLst>
            <a:ext uri="{FF2B5EF4-FFF2-40B4-BE49-F238E27FC236}">
              <a16:creationId xmlns:a16="http://schemas.microsoft.com/office/drawing/2014/main" id="{396ACD06-5AB0-4A49-9E65-8ABC662343ED}"/>
            </a:ext>
          </a:extLst>
        </xdr:cNvPr>
        <xdr:cNvSpPr/>
      </xdr:nvSpPr>
      <xdr:spPr>
        <a:xfrm>
          <a:off x="6098540" y="66410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147066</xdr:rowOff>
    </xdr:from>
    <xdr:to>
      <xdr:col>41</xdr:col>
      <xdr:colOff>50800</xdr:colOff>
      <xdr:row>39</xdr:row>
      <xdr:rowOff>153924</xdr:rowOff>
    </xdr:to>
    <xdr:cxnSp macro="">
      <xdr:nvCxnSpPr>
        <xdr:cNvPr id="138" name="直線コネクタ 137">
          <a:extLst>
            <a:ext uri="{FF2B5EF4-FFF2-40B4-BE49-F238E27FC236}">
              <a16:creationId xmlns:a16="http://schemas.microsoft.com/office/drawing/2014/main" id="{51573E6D-2ABE-4496-B8BA-821FBA870F87}"/>
            </a:ext>
          </a:extLst>
        </xdr:cNvPr>
        <xdr:cNvCxnSpPr/>
      </xdr:nvCxnSpPr>
      <xdr:spPr>
        <a:xfrm flipV="1">
          <a:off x="6149340" y="6685026"/>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3D3BFDC7-AC3E-4286-890F-AB64360A233C}"/>
            </a:ext>
          </a:extLst>
        </xdr:cNvPr>
        <xdr:cNvSpPr txBox="1"/>
      </xdr:nvSpPr>
      <xdr:spPr>
        <a:xfrm>
          <a:off x="8271587" y="671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F7481817-C1FD-4DFD-8A87-FAD743D358D8}"/>
            </a:ext>
          </a:extLst>
        </xdr:cNvPr>
        <xdr:cNvSpPr txBox="1"/>
      </xdr:nvSpPr>
      <xdr:spPr>
        <a:xfrm>
          <a:off x="7509587"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C0F9FFF7-1B3D-429D-8889-7EF02E32DDD1}"/>
            </a:ext>
          </a:extLst>
        </xdr:cNvPr>
        <xdr:cNvSpPr txBox="1"/>
      </xdr:nvSpPr>
      <xdr:spPr>
        <a:xfrm>
          <a:off x="6712027" y="635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92A6F47E-129A-4ACD-A034-9ADC7CB7AE30}"/>
            </a:ext>
          </a:extLst>
        </xdr:cNvPr>
        <xdr:cNvSpPr txBox="1"/>
      </xdr:nvSpPr>
      <xdr:spPr>
        <a:xfrm>
          <a:off x="59373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22369</xdr:rowOff>
    </xdr:from>
    <xdr:ext cx="469744" cy="259045"/>
    <xdr:sp macro="" textlink="">
      <xdr:nvSpPr>
        <xdr:cNvPr id="143" name="n_1mainValue【図書館】&#10;一人当たり面積">
          <a:extLst>
            <a:ext uri="{FF2B5EF4-FFF2-40B4-BE49-F238E27FC236}">
              <a16:creationId xmlns:a16="http://schemas.microsoft.com/office/drawing/2014/main" id="{4A40B8CB-3F41-42D6-BB3B-04259C0CC140}"/>
            </a:ext>
          </a:extLst>
        </xdr:cNvPr>
        <xdr:cNvSpPr txBox="1"/>
      </xdr:nvSpPr>
      <xdr:spPr>
        <a:xfrm>
          <a:off x="8271587"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8399</xdr:rowOff>
    </xdr:from>
    <xdr:ext cx="469744" cy="259045"/>
    <xdr:sp macro="" textlink="">
      <xdr:nvSpPr>
        <xdr:cNvPr id="144" name="n_2mainValue【図書館】&#10;一人当たり面積">
          <a:extLst>
            <a:ext uri="{FF2B5EF4-FFF2-40B4-BE49-F238E27FC236}">
              <a16:creationId xmlns:a16="http://schemas.microsoft.com/office/drawing/2014/main" id="{DBD641EB-B9E2-4712-B6A4-EA3E063F52BB}"/>
            </a:ext>
          </a:extLst>
        </xdr:cNvPr>
        <xdr:cNvSpPr txBox="1"/>
      </xdr:nvSpPr>
      <xdr:spPr>
        <a:xfrm>
          <a:off x="7509587" y="67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17543</xdr:rowOff>
    </xdr:from>
    <xdr:ext cx="469744" cy="259045"/>
    <xdr:sp macro="" textlink="">
      <xdr:nvSpPr>
        <xdr:cNvPr id="145" name="n_3mainValue【図書館】&#10;一人当たり面積">
          <a:extLst>
            <a:ext uri="{FF2B5EF4-FFF2-40B4-BE49-F238E27FC236}">
              <a16:creationId xmlns:a16="http://schemas.microsoft.com/office/drawing/2014/main" id="{B797714B-1DD4-4F44-8B4A-A88331AEE997}"/>
            </a:ext>
          </a:extLst>
        </xdr:cNvPr>
        <xdr:cNvSpPr txBox="1"/>
      </xdr:nvSpPr>
      <xdr:spPr>
        <a:xfrm>
          <a:off x="6712027" y="67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24401</xdr:rowOff>
    </xdr:from>
    <xdr:ext cx="469744" cy="259045"/>
    <xdr:sp macro="" textlink="">
      <xdr:nvSpPr>
        <xdr:cNvPr id="146" name="n_4mainValue【図書館】&#10;一人当たり面積">
          <a:extLst>
            <a:ext uri="{FF2B5EF4-FFF2-40B4-BE49-F238E27FC236}">
              <a16:creationId xmlns:a16="http://schemas.microsoft.com/office/drawing/2014/main" id="{B9CC6FF2-63CB-430F-AEFA-0DF2DECA683A}"/>
            </a:ext>
          </a:extLst>
        </xdr:cNvPr>
        <xdr:cNvSpPr txBox="1"/>
      </xdr:nvSpPr>
      <xdr:spPr>
        <a:xfrm>
          <a:off x="5937327" y="673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3145EDF-34E9-45DF-949B-13B4EC1F65A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FCD5A3F-CD0A-47FD-948D-A1F5572B209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1E278BE-116A-4E52-B702-FC86CFB37EF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8D4472E-71D0-48CB-B7C7-0D740384624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3504889-F903-4015-AC70-C852AC8CB8A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14205F3-2417-40BA-96F7-EF456E2A1CB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6063E4C-C4DF-4568-A9FE-6FFF27E6714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FA3E381-2001-453F-980D-FFD0DC85605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2E48B61-4FF2-4AE3-92D9-A3209AAF91B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526D1CF-94A5-437B-993F-6B2605CC7EA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42C7D88-8388-42E6-8B6D-C837AF6FF95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1D4FF68-5F65-4631-BA0B-F7417921BFA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B34E570-9A28-4426-B0C5-0A6C5363DD0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37E2FD9-B144-42D7-820A-30F4AA3281C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BDFA226-7CD8-481C-85E9-E3B195047DE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6F74CBE-BFAA-496B-B6AA-F0E2C17238C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2DA4179-BE6E-45EE-9E72-B98AE887323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3BCA14B-4E6E-475D-9A0D-A596F23FFF6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A35E298-48AB-48BC-AC0C-D5A99C45366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49AFC85-A5EE-4F21-B478-17C41CF83BF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655F9FAC-D02D-4191-840A-8C43F4487C85}"/>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ADC27C3-E8F9-4E2E-B8C4-4F8AF936509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2C5CDF0-F6AC-4C9B-9919-1BF007F359B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986826F2-9EFF-4389-AB55-949D9ABB47E6}"/>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A9A0E15-6738-46FE-BD7A-ACFF91A81363}"/>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117CB6C5-0442-4976-9093-B4F878E39420}"/>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E669A1C3-DFF2-4407-A5BA-741830CDD413}"/>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B7A67DA1-E84F-44EF-A36A-74562DEA08F5}"/>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94B3F20-C62D-4B68-8167-5D31C04A2FB9}"/>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53E05FCC-422D-4195-A134-AFC088FECF1C}"/>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CD250561-5220-4FE4-80A5-F77B39A04090}"/>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03AFB30E-617E-4C90-BC2A-C6C2D18B56FE}"/>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03CA022F-2595-4B5C-90C7-69FC9FEEC426}"/>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654332C0-453D-44BF-9E99-80AADFD63FCB}"/>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EAE3400-DA37-4CBF-845A-AA793A94716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B76B3A4-4BCE-4346-B9E6-1B9A145DC41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5129BB2-DE02-42F7-AB24-074BC98D6CD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BCB0133-6F51-4A7C-A2D0-5CE43359686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21CDB2-A034-4189-8045-DCD8589B67B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50800</xdr:rowOff>
    </xdr:from>
    <xdr:to>
      <xdr:col>24</xdr:col>
      <xdr:colOff>114300</xdr:colOff>
      <xdr:row>61</xdr:row>
      <xdr:rowOff>152400</xdr:rowOff>
    </xdr:to>
    <xdr:sp macro="" textlink="">
      <xdr:nvSpPr>
        <xdr:cNvPr id="186" name="楕円 185">
          <a:extLst>
            <a:ext uri="{FF2B5EF4-FFF2-40B4-BE49-F238E27FC236}">
              <a16:creationId xmlns:a16="http://schemas.microsoft.com/office/drawing/2014/main" id="{BA50023E-7788-4CC9-870C-3B4DF37F3A1B}"/>
            </a:ext>
          </a:extLst>
        </xdr:cNvPr>
        <xdr:cNvSpPr/>
      </xdr:nvSpPr>
      <xdr:spPr>
        <a:xfrm>
          <a:off x="4036060" y="102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29227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50F181AD-5C00-412B-B680-CFD5B7DFBCC1}"/>
            </a:ext>
          </a:extLst>
        </xdr:cNvPr>
        <xdr:cNvSpPr txBox="1"/>
      </xdr:nvSpPr>
      <xdr:spPr>
        <a:xfrm>
          <a:off x="4124960"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34290</xdr:rowOff>
    </xdr:from>
    <xdr:to>
      <xdr:col>20</xdr:col>
      <xdr:colOff>38100</xdr:colOff>
      <xdr:row>61</xdr:row>
      <xdr:rowOff>135890</xdr:rowOff>
    </xdr:to>
    <xdr:sp macro="" textlink="">
      <xdr:nvSpPr>
        <xdr:cNvPr id="188" name="楕円 187">
          <a:extLst>
            <a:ext uri="{FF2B5EF4-FFF2-40B4-BE49-F238E27FC236}">
              <a16:creationId xmlns:a16="http://schemas.microsoft.com/office/drawing/2014/main" id="{4A3288D6-D449-4A55-9BED-20AE1AD26D52}"/>
            </a:ext>
          </a:extLst>
        </xdr:cNvPr>
        <xdr:cNvSpPr/>
      </xdr:nvSpPr>
      <xdr:spPr>
        <a:xfrm>
          <a:off x="3312160" y="102603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85090</xdr:rowOff>
    </xdr:from>
    <xdr:to>
      <xdr:col>24</xdr:col>
      <xdr:colOff>63500</xdr:colOff>
      <xdr:row>61</xdr:row>
      <xdr:rowOff>101600</xdr:rowOff>
    </xdr:to>
    <xdr:cxnSp macro="">
      <xdr:nvCxnSpPr>
        <xdr:cNvPr id="189" name="直線コネクタ 188">
          <a:extLst>
            <a:ext uri="{FF2B5EF4-FFF2-40B4-BE49-F238E27FC236}">
              <a16:creationId xmlns:a16="http://schemas.microsoft.com/office/drawing/2014/main" id="{5B540427-EA4F-452C-8AEF-47DE6F121CE2}"/>
            </a:ext>
          </a:extLst>
        </xdr:cNvPr>
        <xdr:cNvCxnSpPr/>
      </xdr:nvCxnSpPr>
      <xdr:spPr>
        <a:xfrm>
          <a:off x="3355340" y="10311130"/>
          <a:ext cx="73152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125730</xdr:rowOff>
    </xdr:from>
    <xdr:to>
      <xdr:col>15</xdr:col>
      <xdr:colOff>101600</xdr:colOff>
      <xdr:row>59</xdr:row>
      <xdr:rowOff>55880</xdr:rowOff>
    </xdr:to>
    <xdr:sp macro="" textlink="">
      <xdr:nvSpPr>
        <xdr:cNvPr id="190" name="楕円 189">
          <a:extLst>
            <a:ext uri="{FF2B5EF4-FFF2-40B4-BE49-F238E27FC236}">
              <a16:creationId xmlns:a16="http://schemas.microsoft.com/office/drawing/2014/main" id="{F7202C30-A53F-46B6-9225-C14C65703DF8}"/>
            </a:ext>
          </a:extLst>
        </xdr:cNvPr>
        <xdr:cNvSpPr/>
      </xdr:nvSpPr>
      <xdr:spPr>
        <a:xfrm>
          <a:off x="2514600" y="9848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5080</xdr:rowOff>
    </xdr:from>
    <xdr:to>
      <xdr:col>19</xdr:col>
      <xdr:colOff>177800</xdr:colOff>
      <xdr:row>61</xdr:row>
      <xdr:rowOff>85090</xdr:rowOff>
    </xdr:to>
    <xdr:cxnSp macro="">
      <xdr:nvCxnSpPr>
        <xdr:cNvPr id="191" name="直線コネクタ 190">
          <a:extLst>
            <a:ext uri="{FF2B5EF4-FFF2-40B4-BE49-F238E27FC236}">
              <a16:creationId xmlns:a16="http://schemas.microsoft.com/office/drawing/2014/main" id="{4C01E997-445C-4B7B-A93E-C530B64B6F4C}"/>
            </a:ext>
          </a:extLst>
        </xdr:cNvPr>
        <xdr:cNvCxnSpPr/>
      </xdr:nvCxnSpPr>
      <xdr:spPr>
        <a:xfrm>
          <a:off x="2565400" y="9895840"/>
          <a:ext cx="789940" cy="41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105410</xdr:rowOff>
    </xdr:from>
    <xdr:to>
      <xdr:col>10</xdr:col>
      <xdr:colOff>165100</xdr:colOff>
      <xdr:row>59</xdr:row>
      <xdr:rowOff>35560</xdr:rowOff>
    </xdr:to>
    <xdr:sp macro="" textlink="">
      <xdr:nvSpPr>
        <xdr:cNvPr id="192" name="楕円 191">
          <a:extLst>
            <a:ext uri="{FF2B5EF4-FFF2-40B4-BE49-F238E27FC236}">
              <a16:creationId xmlns:a16="http://schemas.microsoft.com/office/drawing/2014/main" id="{130A8507-FEBB-45ED-9D38-3D3933B463EA}"/>
            </a:ext>
          </a:extLst>
        </xdr:cNvPr>
        <xdr:cNvSpPr/>
      </xdr:nvSpPr>
      <xdr:spPr>
        <a:xfrm>
          <a:off x="1739900" y="982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156210</xdr:rowOff>
    </xdr:from>
    <xdr:to>
      <xdr:col>15</xdr:col>
      <xdr:colOff>50800</xdr:colOff>
      <xdr:row>59</xdr:row>
      <xdr:rowOff>5080</xdr:rowOff>
    </xdr:to>
    <xdr:cxnSp macro="">
      <xdr:nvCxnSpPr>
        <xdr:cNvPr id="193" name="直線コネクタ 192">
          <a:extLst>
            <a:ext uri="{FF2B5EF4-FFF2-40B4-BE49-F238E27FC236}">
              <a16:creationId xmlns:a16="http://schemas.microsoft.com/office/drawing/2014/main" id="{4273FBBA-C689-4F8E-AC6A-5CD1A2289FA7}"/>
            </a:ext>
          </a:extLst>
        </xdr:cNvPr>
        <xdr:cNvCxnSpPr/>
      </xdr:nvCxnSpPr>
      <xdr:spPr>
        <a:xfrm>
          <a:off x="1790700" y="9879330"/>
          <a:ext cx="7747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xdr:rowOff>
    </xdr:from>
    <xdr:to>
      <xdr:col>6</xdr:col>
      <xdr:colOff>38100</xdr:colOff>
      <xdr:row>58</xdr:row>
      <xdr:rowOff>107950</xdr:rowOff>
    </xdr:to>
    <xdr:sp macro="" textlink="">
      <xdr:nvSpPr>
        <xdr:cNvPr id="194" name="楕円 193">
          <a:extLst>
            <a:ext uri="{FF2B5EF4-FFF2-40B4-BE49-F238E27FC236}">
              <a16:creationId xmlns:a16="http://schemas.microsoft.com/office/drawing/2014/main" id="{FB16A3FD-EAA5-49B8-9542-8C7C2A4FCC36}"/>
            </a:ext>
          </a:extLst>
        </xdr:cNvPr>
        <xdr:cNvSpPr/>
      </xdr:nvSpPr>
      <xdr:spPr>
        <a:xfrm>
          <a:off x="965200" y="9729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57150</xdr:rowOff>
    </xdr:from>
    <xdr:to>
      <xdr:col>10</xdr:col>
      <xdr:colOff>114300</xdr:colOff>
      <xdr:row>58</xdr:row>
      <xdr:rowOff>156210</xdr:rowOff>
    </xdr:to>
    <xdr:cxnSp macro="">
      <xdr:nvCxnSpPr>
        <xdr:cNvPr id="195" name="直線コネクタ 194">
          <a:extLst>
            <a:ext uri="{FF2B5EF4-FFF2-40B4-BE49-F238E27FC236}">
              <a16:creationId xmlns:a16="http://schemas.microsoft.com/office/drawing/2014/main" id="{C90426EF-6072-4C9E-99EE-C51DE4642D4C}"/>
            </a:ext>
          </a:extLst>
        </xdr:cNvPr>
        <xdr:cNvCxnSpPr/>
      </xdr:nvCxnSpPr>
      <xdr:spPr>
        <a:xfrm>
          <a:off x="1008380" y="9780270"/>
          <a:ext cx="7823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690CB774-DBA2-4948-BDC7-4B06C81273BA}"/>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9E372B2F-2BAF-4D92-ACD4-649A80FD8C85}"/>
            </a:ext>
          </a:extLst>
        </xdr:cNvPr>
        <xdr:cNvSpPr txBox="1"/>
      </xdr:nvSpPr>
      <xdr:spPr>
        <a:xfrm>
          <a:off x="238570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330C3C8D-B7F6-45B5-94F5-4D0209A98DD9}"/>
            </a:ext>
          </a:extLst>
        </xdr:cNvPr>
        <xdr:cNvSpPr txBox="1"/>
      </xdr:nvSpPr>
      <xdr:spPr>
        <a:xfrm>
          <a:off x="1611004" y="1022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E9702BB9-8D51-462D-8202-95D0300801B2}"/>
            </a:ext>
          </a:extLst>
        </xdr:cNvPr>
        <xdr:cNvSpPr txBox="1"/>
      </xdr:nvSpPr>
      <xdr:spPr>
        <a:xfrm>
          <a:off x="83630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127017</xdr:rowOff>
    </xdr:from>
    <xdr:ext cx="405111" cy="259045"/>
    <xdr:sp macro="" textlink="">
      <xdr:nvSpPr>
        <xdr:cNvPr id="200" name="n_1mainValue【体育館・プール】&#10;有形固定資産減価償却率">
          <a:extLst>
            <a:ext uri="{FF2B5EF4-FFF2-40B4-BE49-F238E27FC236}">
              <a16:creationId xmlns:a16="http://schemas.microsoft.com/office/drawing/2014/main" id="{EB31910A-6655-40CA-B286-E3B572EB6E44}"/>
            </a:ext>
          </a:extLst>
        </xdr:cNvPr>
        <xdr:cNvSpPr txBox="1"/>
      </xdr:nvSpPr>
      <xdr:spPr>
        <a:xfrm>
          <a:off x="3170564" y="1035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72407</xdr:rowOff>
    </xdr:from>
    <xdr:ext cx="405111" cy="259045"/>
    <xdr:sp macro="" textlink="">
      <xdr:nvSpPr>
        <xdr:cNvPr id="201" name="n_2mainValue【体育館・プール】&#10;有形固定資産減価償却率">
          <a:extLst>
            <a:ext uri="{FF2B5EF4-FFF2-40B4-BE49-F238E27FC236}">
              <a16:creationId xmlns:a16="http://schemas.microsoft.com/office/drawing/2014/main" id="{EE90EBC5-3A88-432C-9509-E60037A2C904}"/>
            </a:ext>
          </a:extLst>
        </xdr:cNvPr>
        <xdr:cNvSpPr txBox="1"/>
      </xdr:nvSpPr>
      <xdr:spPr>
        <a:xfrm>
          <a:off x="2385704"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52087</xdr:rowOff>
    </xdr:from>
    <xdr:ext cx="405111" cy="259045"/>
    <xdr:sp macro="" textlink="">
      <xdr:nvSpPr>
        <xdr:cNvPr id="202" name="n_3mainValue【体育館・プール】&#10;有形固定資産減価償却率">
          <a:extLst>
            <a:ext uri="{FF2B5EF4-FFF2-40B4-BE49-F238E27FC236}">
              <a16:creationId xmlns:a16="http://schemas.microsoft.com/office/drawing/2014/main" id="{D4FE17B0-1D95-4391-8364-E93BDAE9088B}"/>
            </a:ext>
          </a:extLst>
        </xdr:cNvPr>
        <xdr:cNvSpPr txBox="1"/>
      </xdr:nvSpPr>
      <xdr:spPr>
        <a:xfrm>
          <a:off x="161100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124477</xdr:rowOff>
    </xdr:from>
    <xdr:ext cx="405111" cy="259045"/>
    <xdr:sp macro="" textlink="">
      <xdr:nvSpPr>
        <xdr:cNvPr id="203" name="n_4mainValue【体育館・プール】&#10;有形固定資産減価償却率">
          <a:extLst>
            <a:ext uri="{FF2B5EF4-FFF2-40B4-BE49-F238E27FC236}">
              <a16:creationId xmlns:a16="http://schemas.microsoft.com/office/drawing/2014/main" id="{884C635A-E0C7-45F0-8A5A-705A1C9D70A8}"/>
            </a:ext>
          </a:extLst>
        </xdr:cNvPr>
        <xdr:cNvSpPr txBox="1"/>
      </xdr:nvSpPr>
      <xdr:spPr>
        <a:xfrm>
          <a:off x="83630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C8E293DE-DE38-4581-8564-7685BF36CEC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8CA7E09F-2863-4531-A209-FD7D44D4220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B2EAD02-A1B9-44E7-BA97-754EA7067D2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35EA77A-7712-42E6-8C56-219AF042090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25B5D43-015B-4EDC-9C65-ED087E06828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7F6236A-5D75-4F8E-95BA-09AE3D66B18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8C308E1-46AB-4EB5-9128-6314564557C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5B2E3C73-05A3-441C-98A0-DAC14ED93EC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71641084-AB58-4107-A053-BAB70CD249E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74B33DB2-14CD-4360-A590-3B6276BFCB3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B5E37745-BB51-41E5-8169-B5296B7A828B}"/>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ACF900B-B610-46C0-94A1-67214800DC8C}"/>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3EA7DCCC-3D85-44F7-9DC6-E3F4DBA7B22C}"/>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AC82CA71-1662-4F7E-A9D2-19577F2317BC}"/>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26C1CA8-DC3C-4D01-95F8-FD3042C2093A}"/>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E2F3D10-628A-4D3D-8AAC-D25D9690977F}"/>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7B37695-55C9-4CBC-A476-9F462B85A17C}"/>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8EBB5B0-FC75-47FA-B45D-D9EC9529B06D}"/>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2263DF72-DB3B-4878-A334-101A5F72450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8845A7E-1415-470B-9FEC-238F5F79BF4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B05A8940-F429-4865-A583-A80ECE309E5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D38A82ED-E6E5-46F9-9FCA-6A8939981BEF}"/>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A466F159-2FD4-4F0A-B380-997A366CC5FD}"/>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749324AB-E015-4215-B597-01BD156AD0E2}"/>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7E720B0D-8804-492C-8191-A2453721A765}"/>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CABADA24-25FB-435B-B06B-EB7C79889BE1}"/>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85CF47A9-ADAF-419E-B7DF-A63D879E992D}"/>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CE8EA63A-E0A2-439D-8052-5B67DB27C923}"/>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AFF9ED51-959E-4861-9848-348E511722DD}"/>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5B4ABEF2-7824-4548-9001-331A89BF0F6E}"/>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0C4592F6-5211-4BDD-AB6C-90D7CAED4016}"/>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EEB57A3E-8742-4995-B32B-5375802BA700}"/>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F4DC9C8-B5E6-4CE1-B068-888AF39DB73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1E621E1-7307-4F2F-8083-8B0DE24D01D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39331CF-093A-4E1C-91B1-E3E15AAAF2B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F81B17E-C209-4D56-BBE6-B7E9219CCFA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751EE8-BABB-4099-B724-4DACF3CA1DD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169113</xdr:rowOff>
    </xdr:from>
    <xdr:to>
      <xdr:col>55</xdr:col>
      <xdr:colOff>50800</xdr:colOff>
      <xdr:row>62</xdr:row>
      <xdr:rowOff>99263</xdr:rowOff>
    </xdr:to>
    <xdr:sp macro="" textlink="">
      <xdr:nvSpPr>
        <xdr:cNvPr id="241" name="楕円 240">
          <a:extLst>
            <a:ext uri="{FF2B5EF4-FFF2-40B4-BE49-F238E27FC236}">
              <a16:creationId xmlns:a16="http://schemas.microsoft.com/office/drawing/2014/main" id="{C56909AD-9A97-4962-B042-D1744857E0E7}"/>
            </a:ext>
          </a:extLst>
        </xdr:cNvPr>
        <xdr:cNvSpPr/>
      </xdr:nvSpPr>
      <xdr:spPr>
        <a:xfrm>
          <a:off x="9192260" y="10395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147540</xdr:rowOff>
    </xdr:from>
    <xdr:ext cx="469744" cy="259045"/>
    <xdr:sp macro="" textlink="">
      <xdr:nvSpPr>
        <xdr:cNvPr id="242" name="【体育館・プール】&#10;一人当たり面積該当値テキスト">
          <a:extLst>
            <a:ext uri="{FF2B5EF4-FFF2-40B4-BE49-F238E27FC236}">
              <a16:creationId xmlns:a16="http://schemas.microsoft.com/office/drawing/2014/main" id="{BCEB1CEA-870F-4928-B8D0-D3E2D0423DB5}"/>
            </a:ext>
          </a:extLst>
        </xdr:cNvPr>
        <xdr:cNvSpPr txBox="1"/>
      </xdr:nvSpPr>
      <xdr:spPr>
        <a:xfrm>
          <a:off x="9258300" y="1037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9551</xdr:rowOff>
    </xdr:from>
    <xdr:to>
      <xdr:col>50</xdr:col>
      <xdr:colOff>165100</xdr:colOff>
      <xdr:row>62</xdr:row>
      <xdr:rowOff>111151</xdr:rowOff>
    </xdr:to>
    <xdr:sp macro="" textlink="">
      <xdr:nvSpPr>
        <xdr:cNvPr id="243" name="楕円 242">
          <a:extLst>
            <a:ext uri="{FF2B5EF4-FFF2-40B4-BE49-F238E27FC236}">
              <a16:creationId xmlns:a16="http://schemas.microsoft.com/office/drawing/2014/main" id="{B42D6FAA-3EF0-40DD-882D-010554D77B96}"/>
            </a:ext>
          </a:extLst>
        </xdr:cNvPr>
        <xdr:cNvSpPr/>
      </xdr:nvSpPr>
      <xdr:spPr>
        <a:xfrm>
          <a:off x="8445500" y="1040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48463</xdr:rowOff>
    </xdr:from>
    <xdr:to>
      <xdr:col>55</xdr:col>
      <xdr:colOff>0</xdr:colOff>
      <xdr:row>62</xdr:row>
      <xdr:rowOff>60351</xdr:rowOff>
    </xdr:to>
    <xdr:cxnSp macro="">
      <xdr:nvCxnSpPr>
        <xdr:cNvPr id="244" name="直線コネクタ 243">
          <a:extLst>
            <a:ext uri="{FF2B5EF4-FFF2-40B4-BE49-F238E27FC236}">
              <a16:creationId xmlns:a16="http://schemas.microsoft.com/office/drawing/2014/main" id="{3A50ABCC-C4CA-4660-89CE-554E17C80656}"/>
            </a:ext>
          </a:extLst>
        </xdr:cNvPr>
        <xdr:cNvCxnSpPr/>
      </xdr:nvCxnSpPr>
      <xdr:spPr>
        <a:xfrm flipV="1">
          <a:off x="8496300" y="10442143"/>
          <a:ext cx="7239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xdr:rowOff>
    </xdr:from>
    <xdr:to>
      <xdr:col>46</xdr:col>
      <xdr:colOff>38100</xdr:colOff>
      <xdr:row>62</xdr:row>
      <xdr:rowOff>105664</xdr:rowOff>
    </xdr:to>
    <xdr:sp macro="" textlink="">
      <xdr:nvSpPr>
        <xdr:cNvPr id="245" name="楕円 244">
          <a:extLst>
            <a:ext uri="{FF2B5EF4-FFF2-40B4-BE49-F238E27FC236}">
              <a16:creationId xmlns:a16="http://schemas.microsoft.com/office/drawing/2014/main" id="{31058A20-A519-46B8-AA38-3575E1C166BF}"/>
            </a:ext>
          </a:extLst>
        </xdr:cNvPr>
        <xdr:cNvSpPr/>
      </xdr:nvSpPr>
      <xdr:spPr>
        <a:xfrm>
          <a:off x="7670800" y="103977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54864</xdr:rowOff>
    </xdr:from>
    <xdr:to>
      <xdr:col>50</xdr:col>
      <xdr:colOff>114300</xdr:colOff>
      <xdr:row>62</xdr:row>
      <xdr:rowOff>60351</xdr:rowOff>
    </xdr:to>
    <xdr:cxnSp macro="">
      <xdr:nvCxnSpPr>
        <xdr:cNvPr id="246" name="直線コネクタ 245">
          <a:extLst>
            <a:ext uri="{FF2B5EF4-FFF2-40B4-BE49-F238E27FC236}">
              <a16:creationId xmlns:a16="http://schemas.microsoft.com/office/drawing/2014/main" id="{E5C2A6B5-0E07-4286-9C48-FBE202B2F652}"/>
            </a:ext>
          </a:extLst>
        </xdr:cNvPr>
        <xdr:cNvCxnSpPr/>
      </xdr:nvCxnSpPr>
      <xdr:spPr>
        <a:xfrm>
          <a:off x="7713980" y="10448544"/>
          <a:ext cx="78232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12294</xdr:rowOff>
    </xdr:from>
    <xdr:to>
      <xdr:col>41</xdr:col>
      <xdr:colOff>101600</xdr:colOff>
      <xdr:row>62</xdr:row>
      <xdr:rowOff>113894</xdr:rowOff>
    </xdr:to>
    <xdr:sp macro="" textlink="">
      <xdr:nvSpPr>
        <xdr:cNvPr id="247" name="楕円 246">
          <a:extLst>
            <a:ext uri="{FF2B5EF4-FFF2-40B4-BE49-F238E27FC236}">
              <a16:creationId xmlns:a16="http://schemas.microsoft.com/office/drawing/2014/main" id="{5EDA7C59-2353-4BCD-80BE-8F5E4A37E4F4}"/>
            </a:ext>
          </a:extLst>
        </xdr:cNvPr>
        <xdr:cNvSpPr/>
      </xdr:nvSpPr>
      <xdr:spPr>
        <a:xfrm>
          <a:off x="6873240" y="1040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54864</xdr:rowOff>
    </xdr:from>
    <xdr:to>
      <xdr:col>45</xdr:col>
      <xdr:colOff>177800</xdr:colOff>
      <xdr:row>62</xdr:row>
      <xdr:rowOff>63094</xdr:rowOff>
    </xdr:to>
    <xdr:cxnSp macro="">
      <xdr:nvCxnSpPr>
        <xdr:cNvPr id="248" name="直線コネクタ 247">
          <a:extLst>
            <a:ext uri="{FF2B5EF4-FFF2-40B4-BE49-F238E27FC236}">
              <a16:creationId xmlns:a16="http://schemas.microsoft.com/office/drawing/2014/main" id="{363710E4-CF63-4B53-8058-43E1E39FCE79}"/>
            </a:ext>
          </a:extLst>
        </xdr:cNvPr>
        <xdr:cNvCxnSpPr/>
      </xdr:nvCxnSpPr>
      <xdr:spPr>
        <a:xfrm flipV="1">
          <a:off x="6924040" y="10448544"/>
          <a:ext cx="78994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18694</xdr:rowOff>
    </xdr:from>
    <xdr:to>
      <xdr:col>36</xdr:col>
      <xdr:colOff>165100</xdr:colOff>
      <xdr:row>62</xdr:row>
      <xdr:rowOff>120294</xdr:rowOff>
    </xdr:to>
    <xdr:sp macro="" textlink="">
      <xdr:nvSpPr>
        <xdr:cNvPr id="249" name="楕円 248">
          <a:extLst>
            <a:ext uri="{FF2B5EF4-FFF2-40B4-BE49-F238E27FC236}">
              <a16:creationId xmlns:a16="http://schemas.microsoft.com/office/drawing/2014/main" id="{CD2CBCB1-7E83-47EC-8F29-2B4165D42D4C}"/>
            </a:ext>
          </a:extLst>
        </xdr:cNvPr>
        <xdr:cNvSpPr/>
      </xdr:nvSpPr>
      <xdr:spPr>
        <a:xfrm>
          <a:off x="6098540" y="1041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63094</xdr:rowOff>
    </xdr:from>
    <xdr:to>
      <xdr:col>41</xdr:col>
      <xdr:colOff>50800</xdr:colOff>
      <xdr:row>62</xdr:row>
      <xdr:rowOff>69494</xdr:rowOff>
    </xdr:to>
    <xdr:cxnSp macro="">
      <xdr:nvCxnSpPr>
        <xdr:cNvPr id="250" name="直線コネクタ 249">
          <a:extLst>
            <a:ext uri="{FF2B5EF4-FFF2-40B4-BE49-F238E27FC236}">
              <a16:creationId xmlns:a16="http://schemas.microsoft.com/office/drawing/2014/main" id="{F577E229-9846-470A-9F0C-FC11E3E26146}"/>
            </a:ext>
          </a:extLst>
        </xdr:cNvPr>
        <xdr:cNvCxnSpPr/>
      </xdr:nvCxnSpPr>
      <xdr:spPr>
        <a:xfrm flipV="1">
          <a:off x="6149340" y="10456774"/>
          <a:ext cx="7747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2CD588C8-AA05-4936-9A05-5F317C9246F7}"/>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634507B1-2A48-4EE8-9440-96EADBBA65AD}"/>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A153477D-1511-4016-B0A1-1DA8259B02CD}"/>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CEA6146A-F67D-498A-9F3D-C2EBA64D9D84}"/>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102278</xdr:rowOff>
    </xdr:from>
    <xdr:ext cx="469744" cy="259045"/>
    <xdr:sp macro="" textlink="">
      <xdr:nvSpPr>
        <xdr:cNvPr id="255" name="n_1mainValue【体育館・プール】&#10;一人当たり面積">
          <a:extLst>
            <a:ext uri="{FF2B5EF4-FFF2-40B4-BE49-F238E27FC236}">
              <a16:creationId xmlns:a16="http://schemas.microsoft.com/office/drawing/2014/main" id="{07910DDB-ED01-4D28-A0F7-46173C812622}"/>
            </a:ext>
          </a:extLst>
        </xdr:cNvPr>
        <xdr:cNvSpPr txBox="1"/>
      </xdr:nvSpPr>
      <xdr:spPr>
        <a:xfrm>
          <a:off x="8271587" y="1049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96791</xdr:rowOff>
    </xdr:from>
    <xdr:ext cx="469744" cy="259045"/>
    <xdr:sp macro="" textlink="">
      <xdr:nvSpPr>
        <xdr:cNvPr id="256" name="n_2mainValue【体育館・プール】&#10;一人当たり面積">
          <a:extLst>
            <a:ext uri="{FF2B5EF4-FFF2-40B4-BE49-F238E27FC236}">
              <a16:creationId xmlns:a16="http://schemas.microsoft.com/office/drawing/2014/main" id="{4A9C0C5F-2FC7-4E94-973A-5662F16F68D1}"/>
            </a:ext>
          </a:extLst>
        </xdr:cNvPr>
        <xdr:cNvSpPr txBox="1"/>
      </xdr:nvSpPr>
      <xdr:spPr>
        <a:xfrm>
          <a:off x="7509587" y="1049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105021</xdr:rowOff>
    </xdr:from>
    <xdr:ext cx="469744" cy="259045"/>
    <xdr:sp macro="" textlink="">
      <xdr:nvSpPr>
        <xdr:cNvPr id="257" name="n_3mainValue【体育館・プール】&#10;一人当たり面積">
          <a:extLst>
            <a:ext uri="{FF2B5EF4-FFF2-40B4-BE49-F238E27FC236}">
              <a16:creationId xmlns:a16="http://schemas.microsoft.com/office/drawing/2014/main" id="{CADB6B0D-2960-416F-8A04-9581141FC18D}"/>
            </a:ext>
          </a:extLst>
        </xdr:cNvPr>
        <xdr:cNvSpPr txBox="1"/>
      </xdr:nvSpPr>
      <xdr:spPr>
        <a:xfrm>
          <a:off x="6712027" y="1049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111421</xdr:rowOff>
    </xdr:from>
    <xdr:ext cx="469744" cy="259045"/>
    <xdr:sp macro="" textlink="">
      <xdr:nvSpPr>
        <xdr:cNvPr id="258" name="n_4mainValue【体育館・プール】&#10;一人当たり面積">
          <a:extLst>
            <a:ext uri="{FF2B5EF4-FFF2-40B4-BE49-F238E27FC236}">
              <a16:creationId xmlns:a16="http://schemas.microsoft.com/office/drawing/2014/main" id="{05D711D8-0480-49F4-9580-30EB12D3FA8B}"/>
            </a:ext>
          </a:extLst>
        </xdr:cNvPr>
        <xdr:cNvSpPr txBox="1"/>
      </xdr:nvSpPr>
      <xdr:spPr>
        <a:xfrm>
          <a:off x="5937327" y="1050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C51C80BB-58E0-4FDB-819D-03BEDE54F8F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A017C33F-851D-4331-B79A-DE3E0899DF6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53AFC7B0-8480-4FF6-84D1-D529143250A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0DE610F-7F7B-477B-86C5-3F6D75AF1FF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4281129-1466-4B97-B3ED-66A7276AF13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91F9EF00-C1EB-479E-9B63-5EEEA5E25D7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3B46C15-593A-46BB-BA04-13DFB205D89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87655A9-7489-4C37-B0FB-6E6D35304DF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31C3F3E-5A4F-449D-91C8-EA1D187EC3A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5EEC791-EECE-49F7-A986-38EF1C4CC21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A2892D8-4604-4323-ABBA-F6995DD8FAC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E9EBC73F-5270-451E-A01C-9443259736F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C53D83DC-C283-451D-B1A9-793F8629EBF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B2BC3CA8-8A15-404A-93B5-C0EDCB98217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806132DE-6705-4F0E-B893-7C0FCD22AB5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FA50A115-437D-4F6D-A328-70E78D427AC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39CA08A2-CA97-49E1-A57A-7AEB627BF13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1A1E5FED-854F-4CA0-A24E-4307E208F9E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235424CC-CE21-4279-81E3-97A26AF1A81F}"/>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3807C3C0-DFBE-48CE-9BC6-F3537B4FE61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8ECF41A6-D00F-4E38-A377-07378F26176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8921F58D-F9F2-4425-B290-1304087E777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CE92710A-2170-46D5-A3F0-D5E47C1F015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AF2AEEAA-6C68-419F-ADAB-6CD7EE298B1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539D42FF-0917-4413-9235-55B1455B021A}"/>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A827E62-8E3B-4811-829C-B6EE4DCC1D0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6F5155B-8C56-428E-A968-EF2973583E5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F2924EB8-564E-422B-80E5-CA0D2658676E}"/>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858396CD-B5A6-4053-882D-F76E64F80879}"/>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6DC0EC9E-3A81-497D-8F20-7F2E1C2B3108}"/>
            </a:ext>
          </a:extLst>
        </xdr:cNvPr>
        <xdr:cNvSpPr txBox="1"/>
      </xdr:nvSpPr>
      <xdr:spPr>
        <a:xfrm>
          <a:off x="4124960" y="1365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61AF441B-4494-45B0-8901-4336BDC677F6}"/>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1A4463FE-EBF5-47D5-89A3-BB4EE0EF4A3F}"/>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B9857860-6B2F-483E-9BA9-5D345246DA18}"/>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3EC5D1CF-3076-421F-A22A-E0EF673EA8F7}"/>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CB2CB28D-144F-4C9A-9B84-F450B245A2D7}"/>
            </a:ext>
          </a:extLst>
        </xdr:cNvPr>
        <xdr:cNvSpPr/>
      </xdr:nvSpPr>
      <xdr:spPr>
        <a:xfrm>
          <a:off x="965200" y="1371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4F63AB8-3730-496B-9B42-CE19F442D92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43EE065-79F0-4F71-8C96-D0AB3BF8625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7AE1F83-5906-4705-BE25-CE2AC315107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60A9D49-32B9-4C59-B6D8-3FB35A99C51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5356502-74BF-4F9A-AF54-0641B0E26FC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299" name="楕円 298">
          <a:extLst>
            <a:ext uri="{FF2B5EF4-FFF2-40B4-BE49-F238E27FC236}">
              <a16:creationId xmlns:a16="http://schemas.microsoft.com/office/drawing/2014/main" id="{5058AB4C-7EFF-4729-B62F-D189B9BE8D4B}"/>
            </a:ext>
          </a:extLst>
        </xdr:cNvPr>
        <xdr:cNvSpPr/>
      </xdr:nvSpPr>
      <xdr:spPr>
        <a:xfrm>
          <a:off x="4036060" y="138804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112413</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D157AB40-BE93-4031-AB25-181862BC9E39}"/>
            </a:ext>
          </a:extLst>
        </xdr:cNvPr>
        <xdr:cNvSpPr txBox="1"/>
      </xdr:nvSpPr>
      <xdr:spPr>
        <a:xfrm>
          <a:off x="4124960" y="1385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86361</xdr:rowOff>
    </xdr:from>
    <xdr:to>
      <xdr:col>20</xdr:col>
      <xdr:colOff>38100</xdr:colOff>
      <xdr:row>83</xdr:row>
      <xdr:rowOff>16511</xdr:rowOff>
    </xdr:to>
    <xdr:sp macro="" textlink="">
      <xdr:nvSpPr>
        <xdr:cNvPr id="301" name="楕円 300">
          <a:extLst>
            <a:ext uri="{FF2B5EF4-FFF2-40B4-BE49-F238E27FC236}">
              <a16:creationId xmlns:a16="http://schemas.microsoft.com/office/drawing/2014/main" id="{7BE0F4A0-0859-4D2B-A91D-1149563A11A3}"/>
            </a:ext>
          </a:extLst>
        </xdr:cNvPr>
        <xdr:cNvSpPr/>
      </xdr:nvSpPr>
      <xdr:spPr>
        <a:xfrm>
          <a:off x="3312160" y="13832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137161</xdr:rowOff>
    </xdr:from>
    <xdr:to>
      <xdr:col>24</xdr:col>
      <xdr:colOff>63500</xdr:colOff>
      <xdr:row>83</xdr:row>
      <xdr:rowOff>13336</xdr:rowOff>
    </xdr:to>
    <xdr:cxnSp macro="">
      <xdr:nvCxnSpPr>
        <xdr:cNvPr id="302" name="直線コネクタ 301">
          <a:extLst>
            <a:ext uri="{FF2B5EF4-FFF2-40B4-BE49-F238E27FC236}">
              <a16:creationId xmlns:a16="http://schemas.microsoft.com/office/drawing/2014/main" id="{118ACC59-81AB-47BF-B4B4-77B9FA77C8FD}"/>
            </a:ext>
          </a:extLst>
        </xdr:cNvPr>
        <xdr:cNvCxnSpPr/>
      </xdr:nvCxnSpPr>
      <xdr:spPr>
        <a:xfrm>
          <a:off x="3355340" y="13883641"/>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50164</xdr:rowOff>
    </xdr:from>
    <xdr:to>
      <xdr:col>15</xdr:col>
      <xdr:colOff>101600</xdr:colOff>
      <xdr:row>82</xdr:row>
      <xdr:rowOff>151764</xdr:rowOff>
    </xdr:to>
    <xdr:sp macro="" textlink="">
      <xdr:nvSpPr>
        <xdr:cNvPr id="303" name="楕円 302">
          <a:extLst>
            <a:ext uri="{FF2B5EF4-FFF2-40B4-BE49-F238E27FC236}">
              <a16:creationId xmlns:a16="http://schemas.microsoft.com/office/drawing/2014/main" id="{CA571C9D-055F-470D-826F-D408D1DE4F24}"/>
            </a:ext>
          </a:extLst>
        </xdr:cNvPr>
        <xdr:cNvSpPr/>
      </xdr:nvSpPr>
      <xdr:spPr>
        <a:xfrm>
          <a:off x="2514600" y="1379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100964</xdr:rowOff>
    </xdr:from>
    <xdr:to>
      <xdr:col>19</xdr:col>
      <xdr:colOff>177800</xdr:colOff>
      <xdr:row>82</xdr:row>
      <xdr:rowOff>137161</xdr:rowOff>
    </xdr:to>
    <xdr:cxnSp macro="">
      <xdr:nvCxnSpPr>
        <xdr:cNvPr id="304" name="直線コネクタ 303">
          <a:extLst>
            <a:ext uri="{FF2B5EF4-FFF2-40B4-BE49-F238E27FC236}">
              <a16:creationId xmlns:a16="http://schemas.microsoft.com/office/drawing/2014/main" id="{379BFDC2-842E-47E7-AED2-933F15EA7278}"/>
            </a:ext>
          </a:extLst>
        </xdr:cNvPr>
        <xdr:cNvCxnSpPr/>
      </xdr:nvCxnSpPr>
      <xdr:spPr>
        <a:xfrm>
          <a:off x="2565400" y="13847444"/>
          <a:ext cx="78994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153036</xdr:rowOff>
    </xdr:from>
    <xdr:to>
      <xdr:col>10</xdr:col>
      <xdr:colOff>165100</xdr:colOff>
      <xdr:row>82</xdr:row>
      <xdr:rowOff>83186</xdr:rowOff>
    </xdr:to>
    <xdr:sp macro="" textlink="">
      <xdr:nvSpPr>
        <xdr:cNvPr id="305" name="楕円 304">
          <a:extLst>
            <a:ext uri="{FF2B5EF4-FFF2-40B4-BE49-F238E27FC236}">
              <a16:creationId xmlns:a16="http://schemas.microsoft.com/office/drawing/2014/main" id="{2A0B17FE-554C-42D9-97FF-434E966E555B}"/>
            </a:ext>
          </a:extLst>
        </xdr:cNvPr>
        <xdr:cNvSpPr/>
      </xdr:nvSpPr>
      <xdr:spPr>
        <a:xfrm>
          <a:off x="1739900" y="13731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32386</xdr:rowOff>
    </xdr:from>
    <xdr:to>
      <xdr:col>15</xdr:col>
      <xdr:colOff>50800</xdr:colOff>
      <xdr:row>82</xdr:row>
      <xdr:rowOff>100964</xdr:rowOff>
    </xdr:to>
    <xdr:cxnSp macro="">
      <xdr:nvCxnSpPr>
        <xdr:cNvPr id="306" name="直線コネクタ 305">
          <a:extLst>
            <a:ext uri="{FF2B5EF4-FFF2-40B4-BE49-F238E27FC236}">
              <a16:creationId xmlns:a16="http://schemas.microsoft.com/office/drawing/2014/main" id="{8E2962C7-FDA5-4CAA-9F41-46ED5B4A368C}"/>
            </a:ext>
          </a:extLst>
        </xdr:cNvPr>
        <xdr:cNvCxnSpPr/>
      </xdr:nvCxnSpPr>
      <xdr:spPr>
        <a:xfrm>
          <a:off x="1790700" y="13778866"/>
          <a:ext cx="7747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130175</xdr:rowOff>
    </xdr:from>
    <xdr:to>
      <xdr:col>6</xdr:col>
      <xdr:colOff>38100</xdr:colOff>
      <xdr:row>81</xdr:row>
      <xdr:rowOff>60325</xdr:rowOff>
    </xdr:to>
    <xdr:sp macro="" textlink="">
      <xdr:nvSpPr>
        <xdr:cNvPr id="307" name="楕円 306">
          <a:extLst>
            <a:ext uri="{FF2B5EF4-FFF2-40B4-BE49-F238E27FC236}">
              <a16:creationId xmlns:a16="http://schemas.microsoft.com/office/drawing/2014/main" id="{2FA89A4E-3CB6-4C39-9D81-A1C489F49C6A}"/>
            </a:ext>
          </a:extLst>
        </xdr:cNvPr>
        <xdr:cNvSpPr/>
      </xdr:nvSpPr>
      <xdr:spPr>
        <a:xfrm>
          <a:off x="965200" y="13541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xdr:rowOff>
    </xdr:from>
    <xdr:to>
      <xdr:col>10</xdr:col>
      <xdr:colOff>114300</xdr:colOff>
      <xdr:row>82</xdr:row>
      <xdr:rowOff>32386</xdr:rowOff>
    </xdr:to>
    <xdr:cxnSp macro="">
      <xdr:nvCxnSpPr>
        <xdr:cNvPr id="308" name="直線コネクタ 307">
          <a:extLst>
            <a:ext uri="{FF2B5EF4-FFF2-40B4-BE49-F238E27FC236}">
              <a16:creationId xmlns:a16="http://schemas.microsoft.com/office/drawing/2014/main" id="{801E58AF-E064-4A0F-9166-F58049363576}"/>
            </a:ext>
          </a:extLst>
        </xdr:cNvPr>
        <xdr:cNvCxnSpPr/>
      </xdr:nvCxnSpPr>
      <xdr:spPr>
        <a:xfrm>
          <a:off x="1008380" y="13588365"/>
          <a:ext cx="782320" cy="19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C34EF687-5BD8-4E06-B5D9-D7F9F66CE3F1}"/>
            </a:ext>
          </a:extLst>
        </xdr:cNvPr>
        <xdr:cNvSpPr txBox="1"/>
      </xdr:nvSpPr>
      <xdr:spPr>
        <a:xfrm>
          <a:off x="317056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7909D238-B6B8-41C6-95D4-E5098BE2BD5C}"/>
            </a:ext>
          </a:extLst>
        </xdr:cNvPr>
        <xdr:cNvSpPr txBox="1"/>
      </xdr:nvSpPr>
      <xdr:spPr>
        <a:xfrm>
          <a:off x="238570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DC68783C-63CE-4E01-96ED-A4FF26B455D7}"/>
            </a:ext>
          </a:extLst>
        </xdr:cNvPr>
        <xdr:cNvSpPr txBox="1"/>
      </xdr:nvSpPr>
      <xdr:spPr>
        <a:xfrm>
          <a:off x="16110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12" name="n_4aveValue【福祉施設】&#10;有形固定資産減価償却率">
          <a:extLst>
            <a:ext uri="{FF2B5EF4-FFF2-40B4-BE49-F238E27FC236}">
              <a16:creationId xmlns:a16="http://schemas.microsoft.com/office/drawing/2014/main" id="{33128F80-B733-4D42-9044-277E4B63948B}"/>
            </a:ext>
          </a:extLst>
        </xdr:cNvPr>
        <xdr:cNvSpPr txBox="1"/>
      </xdr:nvSpPr>
      <xdr:spPr>
        <a:xfrm>
          <a:off x="83630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7638</xdr:rowOff>
    </xdr:from>
    <xdr:ext cx="405111" cy="259045"/>
    <xdr:sp macro="" textlink="">
      <xdr:nvSpPr>
        <xdr:cNvPr id="313" name="n_1mainValue【福祉施設】&#10;有形固定資産減価償却率">
          <a:extLst>
            <a:ext uri="{FF2B5EF4-FFF2-40B4-BE49-F238E27FC236}">
              <a16:creationId xmlns:a16="http://schemas.microsoft.com/office/drawing/2014/main" id="{F93FB4B1-37CF-491D-ABED-CA1286A87380}"/>
            </a:ext>
          </a:extLst>
        </xdr:cNvPr>
        <xdr:cNvSpPr txBox="1"/>
      </xdr:nvSpPr>
      <xdr:spPr>
        <a:xfrm>
          <a:off x="3170564" y="1392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142891</xdr:rowOff>
    </xdr:from>
    <xdr:ext cx="405111" cy="259045"/>
    <xdr:sp macro="" textlink="">
      <xdr:nvSpPr>
        <xdr:cNvPr id="314" name="n_2mainValue【福祉施設】&#10;有形固定資産減価償却率">
          <a:extLst>
            <a:ext uri="{FF2B5EF4-FFF2-40B4-BE49-F238E27FC236}">
              <a16:creationId xmlns:a16="http://schemas.microsoft.com/office/drawing/2014/main" id="{F345F62C-7012-4D47-970E-21058E13F694}"/>
            </a:ext>
          </a:extLst>
        </xdr:cNvPr>
        <xdr:cNvSpPr txBox="1"/>
      </xdr:nvSpPr>
      <xdr:spPr>
        <a:xfrm>
          <a:off x="2385704"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74313</xdr:rowOff>
    </xdr:from>
    <xdr:ext cx="405111" cy="259045"/>
    <xdr:sp macro="" textlink="">
      <xdr:nvSpPr>
        <xdr:cNvPr id="315" name="n_3mainValue【福祉施設】&#10;有形固定資産減価償却率">
          <a:extLst>
            <a:ext uri="{FF2B5EF4-FFF2-40B4-BE49-F238E27FC236}">
              <a16:creationId xmlns:a16="http://schemas.microsoft.com/office/drawing/2014/main" id="{9AE156E8-95CE-46BE-AFE4-4637C204774E}"/>
            </a:ext>
          </a:extLst>
        </xdr:cNvPr>
        <xdr:cNvSpPr txBox="1"/>
      </xdr:nvSpPr>
      <xdr:spPr>
        <a:xfrm>
          <a:off x="161100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76852</xdr:rowOff>
    </xdr:from>
    <xdr:ext cx="405111" cy="259045"/>
    <xdr:sp macro="" textlink="">
      <xdr:nvSpPr>
        <xdr:cNvPr id="316" name="n_4mainValue【福祉施設】&#10;有形固定資産減価償却率">
          <a:extLst>
            <a:ext uri="{FF2B5EF4-FFF2-40B4-BE49-F238E27FC236}">
              <a16:creationId xmlns:a16="http://schemas.microsoft.com/office/drawing/2014/main" id="{0F054AD3-7F62-4E27-9800-9119A5D8696E}"/>
            </a:ext>
          </a:extLst>
        </xdr:cNvPr>
        <xdr:cNvSpPr txBox="1"/>
      </xdr:nvSpPr>
      <xdr:spPr>
        <a:xfrm>
          <a:off x="836304" y="1332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61C113BE-187E-4EAC-9582-97F794B138A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AEED6507-D742-4975-B6FC-3DD015ED0FE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DDDCE380-6521-4F08-87B5-D458F8707A2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EBEA2077-B094-4806-9DDE-12D159B5BDC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B8262281-4A82-4734-A8DD-38CB00C3F0A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1D3022F9-6C09-45C0-8D25-E18AD5BFDD1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93897BBF-1444-44E0-A567-FAB97F16EE6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365AFDC7-4543-4E86-80FC-823E80C580F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88D2E822-2F76-4475-8996-3B2523773C0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DF40F2AF-963E-46F0-B11D-4C326B91851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1B0D3A8D-3BD6-4BF1-B557-AE6724F26034}"/>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F2DA226B-9678-4C71-878A-C70A3D13BE0C}"/>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051BB181-1D37-4749-BCC1-C1A6C4CCE74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3B0FB576-DAAF-4810-8AA8-125DE4F14EC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EB29F118-C021-4F36-90EE-3F2C2C352471}"/>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9CB7AFC5-3FFD-4EE3-B29D-91CA307EFD91}"/>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13356EAC-A9DE-43ED-A856-ABBF09E0AFE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9FA63D8D-2B0D-46BE-B5A9-D8400349B97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B1C26709-CDD8-40A3-836D-C62A6CA1351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E8F8385E-C0C6-4E79-A928-D194C87CEB18}"/>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85126BCC-E2A8-4143-8A2C-84C84D292C02}"/>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5BD9BDE4-1B06-4BED-B541-93C24E782CE6}"/>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EAE975E4-762E-4A7A-9156-70D1DF4D6BEC}"/>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B48AA0DA-4976-4BE0-938F-BA9C33A61F25}"/>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41" name="【福祉施設】&#10;一人当たり面積平均値テキスト">
          <a:extLst>
            <a:ext uri="{FF2B5EF4-FFF2-40B4-BE49-F238E27FC236}">
              <a16:creationId xmlns:a16="http://schemas.microsoft.com/office/drawing/2014/main" id="{B3A9CEB2-6106-48AB-803E-A9601D12F468}"/>
            </a:ext>
          </a:extLst>
        </xdr:cNvPr>
        <xdr:cNvSpPr txBox="1"/>
      </xdr:nvSpPr>
      <xdr:spPr>
        <a:xfrm>
          <a:off x="9258300" y="14063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16C27A5B-9496-46AA-992D-4DC4721B7797}"/>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437EAD76-B0C5-4B4D-A9FE-180DC5058450}"/>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D4B7E172-9B45-4B19-BF76-261314A00E3C}"/>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350CC27B-0AFE-4697-A2DA-4FD98EED7153}"/>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7A33512B-4179-43E3-8DCB-EE63BF47F1B0}"/>
            </a:ext>
          </a:extLst>
        </xdr:cNvPr>
        <xdr:cNvSpPr/>
      </xdr:nvSpPr>
      <xdr:spPr>
        <a:xfrm>
          <a:off x="6098540" y="1405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DFE4638E-F5EB-4009-8602-7402F06B0EF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AC8F6D5C-0457-41F3-80BB-8308BAEC518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76528721-B858-4869-BB18-0A32605699D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5CC0EFB-051E-4EDA-B48C-A8F512D5DE8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A6098F8-6FCE-478B-8D3F-06F001FF5A8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93599</xdr:rowOff>
    </xdr:from>
    <xdr:to>
      <xdr:col>55</xdr:col>
      <xdr:colOff>50800</xdr:colOff>
      <xdr:row>84</xdr:row>
      <xdr:rowOff>23749</xdr:rowOff>
    </xdr:to>
    <xdr:sp macro="" textlink="">
      <xdr:nvSpPr>
        <xdr:cNvPr id="352" name="楕円 351">
          <a:extLst>
            <a:ext uri="{FF2B5EF4-FFF2-40B4-BE49-F238E27FC236}">
              <a16:creationId xmlns:a16="http://schemas.microsoft.com/office/drawing/2014/main" id="{C3C5D523-DE34-47C8-9E65-CF7F57E7025B}"/>
            </a:ext>
          </a:extLst>
        </xdr:cNvPr>
        <xdr:cNvSpPr/>
      </xdr:nvSpPr>
      <xdr:spPr>
        <a:xfrm>
          <a:off x="9192260" y="140077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116476</xdr:rowOff>
    </xdr:from>
    <xdr:ext cx="469744" cy="259045"/>
    <xdr:sp macro="" textlink="">
      <xdr:nvSpPr>
        <xdr:cNvPr id="353" name="【福祉施設】&#10;一人当たり面積該当値テキスト">
          <a:extLst>
            <a:ext uri="{FF2B5EF4-FFF2-40B4-BE49-F238E27FC236}">
              <a16:creationId xmlns:a16="http://schemas.microsoft.com/office/drawing/2014/main" id="{D8031D17-5632-483B-A247-5D260DD2D9DF}"/>
            </a:ext>
          </a:extLst>
        </xdr:cNvPr>
        <xdr:cNvSpPr txBox="1"/>
      </xdr:nvSpPr>
      <xdr:spPr>
        <a:xfrm>
          <a:off x="9258300" y="1386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105029</xdr:rowOff>
    </xdr:from>
    <xdr:to>
      <xdr:col>50</xdr:col>
      <xdr:colOff>165100</xdr:colOff>
      <xdr:row>84</xdr:row>
      <xdr:rowOff>35179</xdr:rowOff>
    </xdr:to>
    <xdr:sp macro="" textlink="">
      <xdr:nvSpPr>
        <xdr:cNvPr id="354" name="楕円 353">
          <a:extLst>
            <a:ext uri="{FF2B5EF4-FFF2-40B4-BE49-F238E27FC236}">
              <a16:creationId xmlns:a16="http://schemas.microsoft.com/office/drawing/2014/main" id="{91940F40-C149-47DC-A4AD-4AAB26E50B33}"/>
            </a:ext>
          </a:extLst>
        </xdr:cNvPr>
        <xdr:cNvSpPr/>
      </xdr:nvSpPr>
      <xdr:spPr>
        <a:xfrm>
          <a:off x="8445500" y="14019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144399</xdr:rowOff>
    </xdr:from>
    <xdr:to>
      <xdr:col>55</xdr:col>
      <xdr:colOff>0</xdr:colOff>
      <xdr:row>83</xdr:row>
      <xdr:rowOff>155829</xdr:rowOff>
    </xdr:to>
    <xdr:cxnSp macro="">
      <xdr:nvCxnSpPr>
        <xdr:cNvPr id="355" name="直線コネクタ 354">
          <a:extLst>
            <a:ext uri="{FF2B5EF4-FFF2-40B4-BE49-F238E27FC236}">
              <a16:creationId xmlns:a16="http://schemas.microsoft.com/office/drawing/2014/main" id="{8CB309F3-F11A-4C30-86B6-2D69D7B53D97}"/>
            </a:ext>
          </a:extLst>
        </xdr:cNvPr>
        <xdr:cNvCxnSpPr/>
      </xdr:nvCxnSpPr>
      <xdr:spPr>
        <a:xfrm flipV="1">
          <a:off x="8496300" y="14058519"/>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113601</xdr:rowOff>
    </xdr:from>
    <xdr:to>
      <xdr:col>46</xdr:col>
      <xdr:colOff>38100</xdr:colOff>
      <xdr:row>84</xdr:row>
      <xdr:rowOff>43751</xdr:rowOff>
    </xdr:to>
    <xdr:sp macro="" textlink="">
      <xdr:nvSpPr>
        <xdr:cNvPr id="356" name="楕円 355">
          <a:extLst>
            <a:ext uri="{FF2B5EF4-FFF2-40B4-BE49-F238E27FC236}">
              <a16:creationId xmlns:a16="http://schemas.microsoft.com/office/drawing/2014/main" id="{B769262F-BB62-4578-BE38-ABD295C4B159}"/>
            </a:ext>
          </a:extLst>
        </xdr:cNvPr>
        <xdr:cNvSpPr/>
      </xdr:nvSpPr>
      <xdr:spPr>
        <a:xfrm>
          <a:off x="7670800" y="140277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155829</xdr:rowOff>
    </xdr:from>
    <xdr:to>
      <xdr:col>50</xdr:col>
      <xdr:colOff>114300</xdr:colOff>
      <xdr:row>83</xdr:row>
      <xdr:rowOff>164401</xdr:rowOff>
    </xdr:to>
    <xdr:cxnSp macro="">
      <xdr:nvCxnSpPr>
        <xdr:cNvPr id="357" name="直線コネクタ 356">
          <a:extLst>
            <a:ext uri="{FF2B5EF4-FFF2-40B4-BE49-F238E27FC236}">
              <a16:creationId xmlns:a16="http://schemas.microsoft.com/office/drawing/2014/main" id="{FA2D287F-0A61-4BA4-BB82-593930D84018}"/>
            </a:ext>
          </a:extLst>
        </xdr:cNvPr>
        <xdr:cNvCxnSpPr/>
      </xdr:nvCxnSpPr>
      <xdr:spPr>
        <a:xfrm flipV="1">
          <a:off x="7713980" y="14069949"/>
          <a:ext cx="78232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121602</xdr:rowOff>
    </xdr:from>
    <xdr:to>
      <xdr:col>41</xdr:col>
      <xdr:colOff>101600</xdr:colOff>
      <xdr:row>84</xdr:row>
      <xdr:rowOff>51752</xdr:rowOff>
    </xdr:to>
    <xdr:sp macro="" textlink="">
      <xdr:nvSpPr>
        <xdr:cNvPr id="358" name="楕円 357">
          <a:extLst>
            <a:ext uri="{FF2B5EF4-FFF2-40B4-BE49-F238E27FC236}">
              <a16:creationId xmlns:a16="http://schemas.microsoft.com/office/drawing/2014/main" id="{5DB3AEF1-C0B8-4195-88C5-7B8DF1356EF1}"/>
            </a:ext>
          </a:extLst>
        </xdr:cNvPr>
        <xdr:cNvSpPr/>
      </xdr:nvSpPr>
      <xdr:spPr>
        <a:xfrm>
          <a:off x="6873240" y="14035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164401</xdr:rowOff>
    </xdr:from>
    <xdr:to>
      <xdr:col>45</xdr:col>
      <xdr:colOff>177800</xdr:colOff>
      <xdr:row>84</xdr:row>
      <xdr:rowOff>952</xdr:rowOff>
    </xdr:to>
    <xdr:cxnSp macro="">
      <xdr:nvCxnSpPr>
        <xdr:cNvPr id="359" name="直線コネクタ 358">
          <a:extLst>
            <a:ext uri="{FF2B5EF4-FFF2-40B4-BE49-F238E27FC236}">
              <a16:creationId xmlns:a16="http://schemas.microsoft.com/office/drawing/2014/main" id="{82A61F8D-AD20-4211-A99C-9D54AD1C1931}"/>
            </a:ext>
          </a:extLst>
        </xdr:cNvPr>
        <xdr:cNvCxnSpPr/>
      </xdr:nvCxnSpPr>
      <xdr:spPr>
        <a:xfrm flipV="1">
          <a:off x="6924040" y="14078521"/>
          <a:ext cx="78994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127318</xdr:rowOff>
    </xdr:from>
    <xdr:to>
      <xdr:col>36</xdr:col>
      <xdr:colOff>165100</xdr:colOff>
      <xdr:row>84</xdr:row>
      <xdr:rowOff>57468</xdr:rowOff>
    </xdr:to>
    <xdr:sp macro="" textlink="">
      <xdr:nvSpPr>
        <xdr:cNvPr id="360" name="楕円 359">
          <a:extLst>
            <a:ext uri="{FF2B5EF4-FFF2-40B4-BE49-F238E27FC236}">
              <a16:creationId xmlns:a16="http://schemas.microsoft.com/office/drawing/2014/main" id="{543CF5B4-5D44-4EBB-B86F-C77EFF717870}"/>
            </a:ext>
          </a:extLst>
        </xdr:cNvPr>
        <xdr:cNvSpPr/>
      </xdr:nvSpPr>
      <xdr:spPr>
        <a:xfrm>
          <a:off x="6098540" y="14041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952</xdr:rowOff>
    </xdr:from>
    <xdr:to>
      <xdr:col>41</xdr:col>
      <xdr:colOff>50800</xdr:colOff>
      <xdr:row>84</xdr:row>
      <xdr:rowOff>6668</xdr:rowOff>
    </xdr:to>
    <xdr:cxnSp macro="">
      <xdr:nvCxnSpPr>
        <xdr:cNvPr id="361" name="直線コネクタ 360">
          <a:extLst>
            <a:ext uri="{FF2B5EF4-FFF2-40B4-BE49-F238E27FC236}">
              <a16:creationId xmlns:a16="http://schemas.microsoft.com/office/drawing/2014/main" id="{5A287674-1186-4737-9D2B-695691930BD4}"/>
            </a:ext>
          </a:extLst>
        </xdr:cNvPr>
        <xdr:cNvCxnSpPr/>
      </xdr:nvCxnSpPr>
      <xdr:spPr>
        <a:xfrm flipV="1">
          <a:off x="6149340" y="14082712"/>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62" name="n_1aveValue【福祉施設】&#10;一人当たり面積">
          <a:extLst>
            <a:ext uri="{FF2B5EF4-FFF2-40B4-BE49-F238E27FC236}">
              <a16:creationId xmlns:a16="http://schemas.microsoft.com/office/drawing/2014/main" id="{AFD93C9E-246C-4A05-9FCE-49DB866F9BF6}"/>
            </a:ext>
          </a:extLst>
        </xdr:cNvPr>
        <xdr:cNvSpPr txBox="1"/>
      </xdr:nvSpPr>
      <xdr:spPr>
        <a:xfrm>
          <a:off x="827158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63" name="n_2aveValue【福祉施設】&#10;一人当たり面積">
          <a:extLst>
            <a:ext uri="{FF2B5EF4-FFF2-40B4-BE49-F238E27FC236}">
              <a16:creationId xmlns:a16="http://schemas.microsoft.com/office/drawing/2014/main" id="{3A0045AB-0F82-4CB6-9D79-49638C277DB5}"/>
            </a:ext>
          </a:extLst>
        </xdr:cNvPr>
        <xdr:cNvSpPr txBox="1"/>
      </xdr:nvSpPr>
      <xdr:spPr>
        <a:xfrm>
          <a:off x="7509587" y="1415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4" name="n_3aveValue【福祉施設】&#10;一人当たり面積">
          <a:extLst>
            <a:ext uri="{FF2B5EF4-FFF2-40B4-BE49-F238E27FC236}">
              <a16:creationId xmlns:a16="http://schemas.microsoft.com/office/drawing/2014/main" id="{2011B398-F11F-43FF-98C4-85424141A747}"/>
            </a:ext>
          </a:extLst>
        </xdr:cNvPr>
        <xdr:cNvSpPr txBox="1"/>
      </xdr:nvSpPr>
      <xdr:spPr>
        <a:xfrm>
          <a:off x="671202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65" name="n_4aveValue【福祉施設】&#10;一人当たり面積">
          <a:extLst>
            <a:ext uri="{FF2B5EF4-FFF2-40B4-BE49-F238E27FC236}">
              <a16:creationId xmlns:a16="http://schemas.microsoft.com/office/drawing/2014/main" id="{2CD17405-9613-49F2-AB05-2241BB1AA136}"/>
            </a:ext>
          </a:extLst>
        </xdr:cNvPr>
        <xdr:cNvSpPr txBox="1"/>
      </xdr:nvSpPr>
      <xdr:spPr>
        <a:xfrm>
          <a:off x="5937327" y="1414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51706</xdr:rowOff>
    </xdr:from>
    <xdr:ext cx="469744" cy="259045"/>
    <xdr:sp macro="" textlink="">
      <xdr:nvSpPr>
        <xdr:cNvPr id="366" name="n_1mainValue【福祉施設】&#10;一人当たり面積">
          <a:extLst>
            <a:ext uri="{FF2B5EF4-FFF2-40B4-BE49-F238E27FC236}">
              <a16:creationId xmlns:a16="http://schemas.microsoft.com/office/drawing/2014/main" id="{DD3B04DA-D849-41DA-8DFD-4FB054BE9CF9}"/>
            </a:ext>
          </a:extLst>
        </xdr:cNvPr>
        <xdr:cNvSpPr txBox="1"/>
      </xdr:nvSpPr>
      <xdr:spPr>
        <a:xfrm>
          <a:off x="8271587" y="1379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60278</xdr:rowOff>
    </xdr:from>
    <xdr:ext cx="469744" cy="259045"/>
    <xdr:sp macro="" textlink="">
      <xdr:nvSpPr>
        <xdr:cNvPr id="367" name="n_2mainValue【福祉施設】&#10;一人当たり面積">
          <a:extLst>
            <a:ext uri="{FF2B5EF4-FFF2-40B4-BE49-F238E27FC236}">
              <a16:creationId xmlns:a16="http://schemas.microsoft.com/office/drawing/2014/main" id="{A3742F08-A801-4D21-A52D-AC3DD988D438}"/>
            </a:ext>
          </a:extLst>
        </xdr:cNvPr>
        <xdr:cNvSpPr txBox="1"/>
      </xdr:nvSpPr>
      <xdr:spPr>
        <a:xfrm>
          <a:off x="7509587" y="1380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68279</xdr:rowOff>
    </xdr:from>
    <xdr:ext cx="469744" cy="259045"/>
    <xdr:sp macro="" textlink="">
      <xdr:nvSpPr>
        <xdr:cNvPr id="368" name="n_3mainValue【福祉施設】&#10;一人当たり面積">
          <a:extLst>
            <a:ext uri="{FF2B5EF4-FFF2-40B4-BE49-F238E27FC236}">
              <a16:creationId xmlns:a16="http://schemas.microsoft.com/office/drawing/2014/main" id="{9EC1623C-838F-463E-BF64-5C1D871D8F7B}"/>
            </a:ext>
          </a:extLst>
        </xdr:cNvPr>
        <xdr:cNvSpPr txBox="1"/>
      </xdr:nvSpPr>
      <xdr:spPr>
        <a:xfrm>
          <a:off x="6712027" y="13814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73995</xdr:rowOff>
    </xdr:from>
    <xdr:ext cx="469744" cy="259045"/>
    <xdr:sp macro="" textlink="">
      <xdr:nvSpPr>
        <xdr:cNvPr id="369" name="n_4mainValue【福祉施設】&#10;一人当たり面積">
          <a:extLst>
            <a:ext uri="{FF2B5EF4-FFF2-40B4-BE49-F238E27FC236}">
              <a16:creationId xmlns:a16="http://schemas.microsoft.com/office/drawing/2014/main" id="{A1026E1F-E19A-487A-9A5B-A0107F4C6C5F}"/>
            </a:ext>
          </a:extLst>
        </xdr:cNvPr>
        <xdr:cNvSpPr txBox="1"/>
      </xdr:nvSpPr>
      <xdr:spPr>
        <a:xfrm>
          <a:off x="5937327" y="1382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645B084A-E321-4076-87C1-BCA35D07DEE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C5725A2D-A216-4E07-A9C6-4CD2310FCCD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E12635F6-6019-444B-8E68-B6CD579F2B1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54B1FE2A-BA69-40F6-9FEF-2867496E33E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3FFA2CE8-F827-4F01-8E04-63073581DC4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33EBAED8-6692-4F4F-9681-6AD02891B46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D1533C90-4856-40F8-B6EA-C4FE79BA314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2B1710CA-569B-49BD-A886-3667201380B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357D664D-C0FA-48EA-A51E-9BC73853291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BC959054-F9DD-4143-88DA-DA8B7F3BD61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966071BE-FFCD-4B26-91E6-5CD8FD60191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665DDE55-149A-4D3E-AF5D-4F8E8FD1005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BBABB574-D3D5-4CAB-B11A-8CB44360515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53703E88-CD97-4C42-BB40-623473F9971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3409F390-03B7-4B43-95F7-01E274C4196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335E487C-7280-4C51-A97B-4F02A35CFDF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AC57769F-3612-48E4-9437-710E907C87C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E1C8EF99-D7B0-4BC8-BE5D-A4424B40F15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BF01037F-8F5A-4766-8AB0-A9BC027FA23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93B11B35-E9FD-4EF0-967E-9224D0764AC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E41C121B-5AF0-4AE3-A5CE-83606E60DF5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9075F015-AD43-4FAC-A41B-D14964ADB9E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0DD8F74F-35E6-40BC-8B30-9395FE8359F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76CABF65-1A85-46EB-A0DA-DE451F6E6FFE}"/>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a:extLst>
            <a:ext uri="{FF2B5EF4-FFF2-40B4-BE49-F238E27FC236}">
              <a16:creationId xmlns:a16="http://schemas.microsoft.com/office/drawing/2014/main" id="{16749060-A4A8-463A-B5E5-A3E342C029B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a:extLst>
            <a:ext uri="{FF2B5EF4-FFF2-40B4-BE49-F238E27FC236}">
              <a16:creationId xmlns:a16="http://schemas.microsoft.com/office/drawing/2014/main" id="{5A4D71F9-4FB4-488C-A93E-7F8CC30FBB8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a:extLst>
            <a:ext uri="{FF2B5EF4-FFF2-40B4-BE49-F238E27FC236}">
              <a16:creationId xmlns:a16="http://schemas.microsoft.com/office/drawing/2014/main" id="{72E71B27-FFF8-465F-92C9-9DDBA1BFAFC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a:extLst>
            <a:ext uri="{FF2B5EF4-FFF2-40B4-BE49-F238E27FC236}">
              <a16:creationId xmlns:a16="http://schemas.microsoft.com/office/drawing/2014/main" id="{876DD266-D6F6-45EE-9620-09C8667642A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a:extLst>
            <a:ext uri="{FF2B5EF4-FFF2-40B4-BE49-F238E27FC236}">
              <a16:creationId xmlns:a16="http://schemas.microsoft.com/office/drawing/2014/main" id="{E22F60C2-CE84-4FD6-99F4-DB1C0901ADD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a:extLst>
            <a:ext uri="{FF2B5EF4-FFF2-40B4-BE49-F238E27FC236}">
              <a16:creationId xmlns:a16="http://schemas.microsoft.com/office/drawing/2014/main" id="{D1A6A5A9-E19D-46CA-97BE-B912079DB41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a:extLst>
            <a:ext uri="{FF2B5EF4-FFF2-40B4-BE49-F238E27FC236}">
              <a16:creationId xmlns:a16="http://schemas.microsoft.com/office/drawing/2014/main" id="{1ECE3B0B-C33E-4473-A199-0F3AAFE53A8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a:extLst>
            <a:ext uri="{FF2B5EF4-FFF2-40B4-BE49-F238E27FC236}">
              <a16:creationId xmlns:a16="http://schemas.microsoft.com/office/drawing/2014/main" id="{6D1B74F4-DE9D-48DE-A583-15B38AD1976C}"/>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B242C529-DAFD-4D4F-99CD-6CAE35ED17B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F06D8FFD-4ADA-49E6-BFFD-E71517B2D45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C49B5DCC-48C6-461A-8937-D23158CE40F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F24B8554-8337-413B-807C-76B98CBE7EF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BE1AD1B6-9D3F-45FE-98AC-85F2F2D7CBC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11A6DC12-F1D5-4DCE-8329-2473DC1B960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81722141-9E45-4626-B734-E7D2EF802C7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9985DBA0-E337-4A33-B558-3E0BB1CF6019}"/>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0" name="正方形/長方形 409">
          <a:extLst>
            <a:ext uri="{FF2B5EF4-FFF2-40B4-BE49-F238E27FC236}">
              <a16:creationId xmlns:a16="http://schemas.microsoft.com/office/drawing/2014/main" id="{2BFCF7C1-9052-4102-85ED-05169D4DC9A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1" name="正方形/長方形 410">
          <a:extLst>
            <a:ext uri="{FF2B5EF4-FFF2-40B4-BE49-F238E27FC236}">
              <a16:creationId xmlns:a16="http://schemas.microsoft.com/office/drawing/2014/main" id="{A1E47FFB-DB8D-4C79-A070-1CB1F750BB2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2" name="正方形/長方形 411">
          <a:extLst>
            <a:ext uri="{FF2B5EF4-FFF2-40B4-BE49-F238E27FC236}">
              <a16:creationId xmlns:a16="http://schemas.microsoft.com/office/drawing/2014/main" id="{879CAB36-207D-49C0-9F7B-E07F445AD7D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3" name="正方形/長方形 412">
          <a:extLst>
            <a:ext uri="{FF2B5EF4-FFF2-40B4-BE49-F238E27FC236}">
              <a16:creationId xmlns:a16="http://schemas.microsoft.com/office/drawing/2014/main" id="{4A7279B7-5007-4169-929F-B3103EACE28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4" name="正方形/長方形 413">
          <a:extLst>
            <a:ext uri="{FF2B5EF4-FFF2-40B4-BE49-F238E27FC236}">
              <a16:creationId xmlns:a16="http://schemas.microsoft.com/office/drawing/2014/main" id="{C166EEC9-645E-4EB9-935B-E967C4C8A01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5" name="正方形/長方形 414">
          <a:extLst>
            <a:ext uri="{FF2B5EF4-FFF2-40B4-BE49-F238E27FC236}">
              <a16:creationId xmlns:a16="http://schemas.microsoft.com/office/drawing/2014/main" id="{7F31258B-1A1E-4F78-970A-D688F285AD1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6" name="正方形/長方形 415">
          <a:extLst>
            <a:ext uri="{FF2B5EF4-FFF2-40B4-BE49-F238E27FC236}">
              <a16:creationId xmlns:a16="http://schemas.microsoft.com/office/drawing/2014/main" id="{71F02F92-CEA4-4077-884D-84CACBF4EE1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7" name="正方形/長方形 416">
          <a:extLst>
            <a:ext uri="{FF2B5EF4-FFF2-40B4-BE49-F238E27FC236}">
              <a16:creationId xmlns:a16="http://schemas.microsoft.com/office/drawing/2014/main" id="{2C0010C8-CDAD-437B-9F74-7974CF9E57A4}"/>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8" name="正方形/長方形 417">
          <a:extLst>
            <a:ext uri="{FF2B5EF4-FFF2-40B4-BE49-F238E27FC236}">
              <a16:creationId xmlns:a16="http://schemas.microsoft.com/office/drawing/2014/main" id="{2BE36CDB-EB43-4BC7-99BA-5B2A4CE4E0D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9" name="正方形/長方形 418">
          <a:extLst>
            <a:ext uri="{FF2B5EF4-FFF2-40B4-BE49-F238E27FC236}">
              <a16:creationId xmlns:a16="http://schemas.microsoft.com/office/drawing/2014/main" id="{3918E221-8D32-4181-A857-20D316AC691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0" name="正方形/長方形 419">
          <a:extLst>
            <a:ext uri="{FF2B5EF4-FFF2-40B4-BE49-F238E27FC236}">
              <a16:creationId xmlns:a16="http://schemas.microsoft.com/office/drawing/2014/main" id="{B84358A7-8715-4701-B799-9ED38F9E641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1" name="正方形/長方形 420">
          <a:extLst>
            <a:ext uri="{FF2B5EF4-FFF2-40B4-BE49-F238E27FC236}">
              <a16:creationId xmlns:a16="http://schemas.microsoft.com/office/drawing/2014/main" id="{8D821BF3-FB57-4827-94C0-5245F8C45DE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2" name="正方形/長方形 421">
          <a:extLst>
            <a:ext uri="{FF2B5EF4-FFF2-40B4-BE49-F238E27FC236}">
              <a16:creationId xmlns:a16="http://schemas.microsoft.com/office/drawing/2014/main" id="{A2C9BE7C-2036-4A41-8147-9D500FC332C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3" name="正方形/長方形 422">
          <a:extLst>
            <a:ext uri="{FF2B5EF4-FFF2-40B4-BE49-F238E27FC236}">
              <a16:creationId xmlns:a16="http://schemas.microsoft.com/office/drawing/2014/main" id="{81F4A303-A109-4BCA-B8FA-D8D1070C5D3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4" name="正方形/長方形 423">
          <a:extLst>
            <a:ext uri="{FF2B5EF4-FFF2-40B4-BE49-F238E27FC236}">
              <a16:creationId xmlns:a16="http://schemas.microsoft.com/office/drawing/2014/main" id="{077B2C6E-0ECA-4310-81E2-0C038A24EDD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正方形/長方形 424">
          <a:extLst>
            <a:ext uri="{FF2B5EF4-FFF2-40B4-BE49-F238E27FC236}">
              <a16:creationId xmlns:a16="http://schemas.microsoft.com/office/drawing/2014/main" id="{AFD29300-279F-4151-9EE5-EEBF29E1672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6" name="テキスト ボックス 425">
          <a:extLst>
            <a:ext uri="{FF2B5EF4-FFF2-40B4-BE49-F238E27FC236}">
              <a16:creationId xmlns:a16="http://schemas.microsoft.com/office/drawing/2014/main" id="{D48D520F-35BD-4C37-A85D-213565C3E73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7" name="直線コネクタ 426">
          <a:extLst>
            <a:ext uri="{FF2B5EF4-FFF2-40B4-BE49-F238E27FC236}">
              <a16:creationId xmlns:a16="http://schemas.microsoft.com/office/drawing/2014/main" id="{71F2BBF6-1E32-4BEE-8E7C-8BC4BC401C9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8" name="テキスト ボックス 427">
          <a:extLst>
            <a:ext uri="{FF2B5EF4-FFF2-40B4-BE49-F238E27FC236}">
              <a16:creationId xmlns:a16="http://schemas.microsoft.com/office/drawing/2014/main" id="{41D9A25A-8D87-4C4E-A70E-E62E5C6F2E7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9" name="直線コネクタ 428">
          <a:extLst>
            <a:ext uri="{FF2B5EF4-FFF2-40B4-BE49-F238E27FC236}">
              <a16:creationId xmlns:a16="http://schemas.microsoft.com/office/drawing/2014/main" id="{DF052C51-7BD2-41AF-B2D0-CDE53E8E638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0" name="テキスト ボックス 429">
          <a:extLst>
            <a:ext uri="{FF2B5EF4-FFF2-40B4-BE49-F238E27FC236}">
              <a16:creationId xmlns:a16="http://schemas.microsoft.com/office/drawing/2014/main" id="{A76C9F77-2365-4E9F-B596-FA185144BE63}"/>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1" name="直線コネクタ 430">
          <a:extLst>
            <a:ext uri="{FF2B5EF4-FFF2-40B4-BE49-F238E27FC236}">
              <a16:creationId xmlns:a16="http://schemas.microsoft.com/office/drawing/2014/main" id="{1ABFE07D-6CCE-45CD-8C0C-4B64E786DD9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2" name="テキスト ボックス 431">
          <a:extLst>
            <a:ext uri="{FF2B5EF4-FFF2-40B4-BE49-F238E27FC236}">
              <a16:creationId xmlns:a16="http://schemas.microsoft.com/office/drawing/2014/main" id="{D5B1D0A6-21B1-413E-9EB3-880A2653B5D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3" name="直線コネクタ 432">
          <a:extLst>
            <a:ext uri="{FF2B5EF4-FFF2-40B4-BE49-F238E27FC236}">
              <a16:creationId xmlns:a16="http://schemas.microsoft.com/office/drawing/2014/main" id="{ED8CB4E8-7843-45BD-8FD2-C835CD819CB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4" name="テキスト ボックス 433">
          <a:extLst>
            <a:ext uri="{FF2B5EF4-FFF2-40B4-BE49-F238E27FC236}">
              <a16:creationId xmlns:a16="http://schemas.microsoft.com/office/drawing/2014/main" id="{491F19F2-4C05-484B-8BC2-7697C368534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5" name="直線コネクタ 434">
          <a:extLst>
            <a:ext uri="{FF2B5EF4-FFF2-40B4-BE49-F238E27FC236}">
              <a16:creationId xmlns:a16="http://schemas.microsoft.com/office/drawing/2014/main" id="{4D7C4504-68A5-4A2A-BC44-FA518BBD136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6" name="テキスト ボックス 435">
          <a:extLst>
            <a:ext uri="{FF2B5EF4-FFF2-40B4-BE49-F238E27FC236}">
              <a16:creationId xmlns:a16="http://schemas.microsoft.com/office/drawing/2014/main" id="{B6A1DC90-87C8-4C3B-AB1D-3D091559C9F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7" name="直線コネクタ 436">
          <a:extLst>
            <a:ext uri="{FF2B5EF4-FFF2-40B4-BE49-F238E27FC236}">
              <a16:creationId xmlns:a16="http://schemas.microsoft.com/office/drawing/2014/main" id="{E6CFB89E-F087-4067-89C7-C2832EC3FA8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8" name="テキスト ボックス 437">
          <a:extLst>
            <a:ext uri="{FF2B5EF4-FFF2-40B4-BE49-F238E27FC236}">
              <a16:creationId xmlns:a16="http://schemas.microsoft.com/office/drawing/2014/main" id="{265281D2-8C73-4E05-9300-8947F776C1B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9" name="直線コネクタ 438">
          <a:extLst>
            <a:ext uri="{FF2B5EF4-FFF2-40B4-BE49-F238E27FC236}">
              <a16:creationId xmlns:a16="http://schemas.microsoft.com/office/drawing/2014/main" id="{A6885ED9-09C6-45E2-88D8-1217A6220A9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0" name="テキスト ボックス 439">
          <a:extLst>
            <a:ext uri="{FF2B5EF4-FFF2-40B4-BE49-F238E27FC236}">
              <a16:creationId xmlns:a16="http://schemas.microsoft.com/office/drawing/2014/main" id="{0FDE9538-DB0F-4942-8739-105CCBE4A4A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1" name="【消防施設】&#10;有形固定資産減価償却率グラフ枠">
          <a:extLst>
            <a:ext uri="{FF2B5EF4-FFF2-40B4-BE49-F238E27FC236}">
              <a16:creationId xmlns:a16="http://schemas.microsoft.com/office/drawing/2014/main" id="{1BEF2EE6-3AC9-48AA-ACE2-11629DEC2BB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2" name="直線コネクタ 441">
          <a:extLst>
            <a:ext uri="{FF2B5EF4-FFF2-40B4-BE49-F238E27FC236}">
              <a16:creationId xmlns:a16="http://schemas.microsoft.com/office/drawing/2014/main" id="{5BFB60DF-405F-4E65-BA24-3ACDE1524A3B}"/>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43" name="【消防施設】&#10;有形固定資産減価償却率最小値テキスト">
          <a:extLst>
            <a:ext uri="{FF2B5EF4-FFF2-40B4-BE49-F238E27FC236}">
              <a16:creationId xmlns:a16="http://schemas.microsoft.com/office/drawing/2014/main" id="{4862423C-9FD3-4295-88AC-2DC4C93CE19F}"/>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44" name="直線コネクタ 443">
          <a:extLst>
            <a:ext uri="{FF2B5EF4-FFF2-40B4-BE49-F238E27FC236}">
              <a16:creationId xmlns:a16="http://schemas.microsoft.com/office/drawing/2014/main" id="{22754E76-1ED5-44F3-9755-19C73206141E}"/>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45" name="【消防施設】&#10;有形固定資産減価償却率最大値テキスト">
          <a:extLst>
            <a:ext uri="{FF2B5EF4-FFF2-40B4-BE49-F238E27FC236}">
              <a16:creationId xmlns:a16="http://schemas.microsoft.com/office/drawing/2014/main" id="{A41DC4F4-A27E-4303-A433-ADBFF324DA1B}"/>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46" name="直線コネクタ 445">
          <a:extLst>
            <a:ext uri="{FF2B5EF4-FFF2-40B4-BE49-F238E27FC236}">
              <a16:creationId xmlns:a16="http://schemas.microsoft.com/office/drawing/2014/main" id="{9FE73398-D928-4466-927B-F9F6E790DA3D}"/>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447" name="【消防施設】&#10;有形固定資産減価償却率平均値テキスト">
          <a:extLst>
            <a:ext uri="{FF2B5EF4-FFF2-40B4-BE49-F238E27FC236}">
              <a16:creationId xmlns:a16="http://schemas.microsoft.com/office/drawing/2014/main" id="{62898053-958F-4677-AA15-3FD53E215439}"/>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48" name="フローチャート: 判断 447">
          <a:extLst>
            <a:ext uri="{FF2B5EF4-FFF2-40B4-BE49-F238E27FC236}">
              <a16:creationId xmlns:a16="http://schemas.microsoft.com/office/drawing/2014/main" id="{2BF43279-C9DF-4307-A1D9-3691780D4693}"/>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49" name="フローチャート: 判断 448">
          <a:extLst>
            <a:ext uri="{FF2B5EF4-FFF2-40B4-BE49-F238E27FC236}">
              <a16:creationId xmlns:a16="http://schemas.microsoft.com/office/drawing/2014/main" id="{24E561EC-ABD2-40B2-89B1-943020389E7F}"/>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0" name="フローチャート: 判断 449">
          <a:extLst>
            <a:ext uri="{FF2B5EF4-FFF2-40B4-BE49-F238E27FC236}">
              <a16:creationId xmlns:a16="http://schemas.microsoft.com/office/drawing/2014/main" id="{59A285E8-3C5D-41E1-A851-93D7AC98721D}"/>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1" name="フローチャート: 判断 450">
          <a:extLst>
            <a:ext uri="{FF2B5EF4-FFF2-40B4-BE49-F238E27FC236}">
              <a16:creationId xmlns:a16="http://schemas.microsoft.com/office/drawing/2014/main" id="{6FA100FD-F6C0-47EB-B532-446612FA9809}"/>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2" name="フローチャート: 判断 451">
          <a:extLst>
            <a:ext uri="{FF2B5EF4-FFF2-40B4-BE49-F238E27FC236}">
              <a16:creationId xmlns:a16="http://schemas.microsoft.com/office/drawing/2014/main" id="{D1F3134A-7052-4D5E-A1F4-A7C0E9CA5F1D}"/>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E769C91F-5DA9-4E4E-AD16-F8C459ABBAC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5B098B7E-8537-4F48-A4EE-E51CE55FD06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FE6D5CEF-3148-42E4-B69D-C0CCE7A5171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7B82719A-0952-43C1-9F1F-E53FCD9D3D2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17CF0793-805E-49EC-84BF-9EB05A415B9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34925</xdr:rowOff>
    </xdr:from>
    <xdr:to>
      <xdr:col>85</xdr:col>
      <xdr:colOff>177800</xdr:colOff>
      <xdr:row>85</xdr:row>
      <xdr:rowOff>136525</xdr:rowOff>
    </xdr:to>
    <xdr:sp macro="" textlink="">
      <xdr:nvSpPr>
        <xdr:cNvPr id="458" name="楕円 457">
          <a:extLst>
            <a:ext uri="{FF2B5EF4-FFF2-40B4-BE49-F238E27FC236}">
              <a16:creationId xmlns:a16="http://schemas.microsoft.com/office/drawing/2014/main" id="{0FEB7983-9903-4ED3-844A-62ED12097B52}"/>
            </a:ext>
          </a:extLst>
        </xdr:cNvPr>
        <xdr:cNvSpPr/>
      </xdr:nvSpPr>
      <xdr:spPr>
        <a:xfrm>
          <a:off x="14325600" y="142843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13352</xdr:rowOff>
    </xdr:from>
    <xdr:ext cx="405111" cy="259045"/>
    <xdr:sp macro="" textlink="">
      <xdr:nvSpPr>
        <xdr:cNvPr id="459" name="【消防施設】&#10;有形固定資産減価償却率該当値テキスト">
          <a:extLst>
            <a:ext uri="{FF2B5EF4-FFF2-40B4-BE49-F238E27FC236}">
              <a16:creationId xmlns:a16="http://schemas.microsoft.com/office/drawing/2014/main" id="{6FE48233-9403-48FB-BFBD-6BBF78270EC7}"/>
            </a:ext>
          </a:extLst>
        </xdr:cNvPr>
        <xdr:cNvSpPr txBox="1"/>
      </xdr:nvSpPr>
      <xdr:spPr>
        <a:xfrm>
          <a:off x="14414500"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8255</xdr:rowOff>
    </xdr:from>
    <xdr:to>
      <xdr:col>81</xdr:col>
      <xdr:colOff>101600</xdr:colOff>
      <xdr:row>85</xdr:row>
      <xdr:rowOff>109855</xdr:rowOff>
    </xdr:to>
    <xdr:sp macro="" textlink="">
      <xdr:nvSpPr>
        <xdr:cNvPr id="460" name="楕円 459">
          <a:extLst>
            <a:ext uri="{FF2B5EF4-FFF2-40B4-BE49-F238E27FC236}">
              <a16:creationId xmlns:a16="http://schemas.microsoft.com/office/drawing/2014/main" id="{4D6E96F2-0FCB-45E0-A103-459A29949362}"/>
            </a:ext>
          </a:extLst>
        </xdr:cNvPr>
        <xdr:cNvSpPr/>
      </xdr:nvSpPr>
      <xdr:spPr>
        <a:xfrm>
          <a:off x="1357884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59055</xdr:rowOff>
    </xdr:from>
    <xdr:to>
      <xdr:col>85</xdr:col>
      <xdr:colOff>127000</xdr:colOff>
      <xdr:row>85</xdr:row>
      <xdr:rowOff>85725</xdr:rowOff>
    </xdr:to>
    <xdr:cxnSp macro="">
      <xdr:nvCxnSpPr>
        <xdr:cNvPr id="461" name="直線コネクタ 460">
          <a:extLst>
            <a:ext uri="{FF2B5EF4-FFF2-40B4-BE49-F238E27FC236}">
              <a16:creationId xmlns:a16="http://schemas.microsoft.com/office/drawing/2014/main" id="{EF54DDEC-BF5A-45F9-880D-6694D4A78D05}"/>
            </a:ext>
          </a:extLst>
        </xdr:cNvPr>
        <xdr:cNvCxnSpPr/>
      </xdr:nvCxnSpPr>
      <xdr:spPr>
        <a:xfrm>
          <a:off x="13629640" y="1430845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57786</xdr:rowOff>
    </xdr:from>
    <xdr:to>
      <xdr:col>76</xdr:col>
      <xdr:colOff>165100</xdr:colOff>
      <xdr:row>85</xdr:row>
      <xdr:rowOff>159386</xdr:rowOff>
    </xdr:to>
    <xdr:sp macro="" textlink="">
      <xdr:nvSpPr>
        <xdr:cNvPr id="462" name="楕円 461">
          <a:extLst>
            <a:ext uri="{FF2B5EF4-FFF2-40B4-BE49-F238E27FC236}">
              <a16:creationId xmlns:a16="http://schemas.microsoft.com/office/drawing/2014/main" id="{00D247FD-1F24-49EA-8D85-03E29BDE1408}"/>
            </a:ext>
          </a:extLst>
        </xdr:cNvPr>
        <xdr:cNvSpPr/>
      </xdr:nvSpPr>
      <xdr:spPr>
        <a:xfrm>
          <a:off x="1280414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59055</xdr:rowOff>
    </xdr:from>
    <xdr:to>
      <xdr:col>81</xdr:col>
      <xdr:colOff>50800</xdr:colOff>
      <xdr:row>85</xdr:row>
      <xdr:rowOff>108586</xdr:rowOff>
    </xdr:to>
    <xdr:cxnSp macro="">
      <xdr:nvCxnSpPr>
        <xdr:cNvPr id="463" name="直線コネクタ 462">
          <a:extLst>
            <a:ext uri="{FF2B5EF4-FFF2-40B4-BE49-F238E27FC236}">
              <a16:creationId xmlns:a16="http://schemas.microsoft.com/office/drawing/2014/main" id="{698CAE6F-6972-425A-981A-3C8CC4B45DA4}"/>
            </a:ext>
          </a:extLst>
        </xdr:cNvPr>
        <xdr:cNvCxnSpPr/>
      </xdr:nvCxnSpPr>
      <xdr:spPr>
        <a:xfrm flipV="1">
          <a:off x="12854940" y="14308455"/>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92075</xdr:rowOff>
    </xdr:from>
    <xdr:to>
      <xdr:col>72</xdr:col>
      <xdr:colOff>38100</xdr:colOff>
      <xdr:row>83</xdr:row>
      <xdr:rowOff>22225</xdr:rowOff>
    </xdr:to>
    <xdr:sp macro="" textlink="">
      <xdr:nvSpPr>
        <xdr:cNvPr id="464" name="楕円 463">
          <a:extLst>
            <a:ext uri="{FF2B5EF4-FFF2-40B4-BE49-F238E27FC236}">
              <a16:creationId xmlns:a16="http://schemas.microsoft.com/office/drawing/2014/main" id="{FC7DB4AF-4AC1-459B-9642-1E5D3F6DB966}"/>
            </a:ext>
          </a:extLst>
        </xdr:cNvPr>
        <xdr:cNvSpPr/>
      </xdr:nvSpPr>
      <xdr:spPr>
        <a:xfrm>
          <a:off x="12029440" y="13838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142875</xdr:rowOff>
    </xdr:from>
    <xdr:to>
      <xdr:col>76</xdr:col>
      <xdr:colOff>114300</xdr:colOff>
      <xdr:row>85</xdr:row>
      <xdr:rowOff>108586</xdr:rowOff>
    </xdr:to>
    <xdr:cxnSp macro="">
      <xdr:nvCxnSpPr>
        <xdr:cNvPr id="465" name="直線コネクタ 464">
          <a:extLst>
            <a:ext uri="{FF2B5EF4-FFF2-40B4-BE49-F238E27FC236}">
              <a16:creationId xmlns:a16="http://schemas.microsoft.com/office/drawing/2014/main" id="{E8E261FE-36ED-49CF-81B7-D176946A8BEC}"/>
            </a:ext>
          </a:extLst>
        </xdr:cNvPr>
        <xdr:cNvCxnSpPr/>
      </xdr:nvCxnSpPr>
      <xdr:spPr>
        <a:xfrm>
          <a:off x="12072620" y="13889355"/>
          <a:ext cx="782320" cy="46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52070</xdr:rowOff>
    </xdr:from>
    <xdr:to>
      <xdr:col>67</xdr:col>
      <xdr:colOff>101600</xdr:colOff>
      <xdr:row>84</xdr:row>
      <xdr:rowOff>153670</xdr:rowOff>
    </xdr:to>
    <xdr:sp macro="" textlink="">
      <xdr:nvSpPr>
        <xdr:cNvPr id="466" name="楕円 465">
          <a:extLst>
            <a:ext uri="{FF2B5EF4-FFF2-40B4-BE49-F238E27FC236}">
              <a16:creationId xmlns:a16="http://schemas.microsoft.com/office/drawing/2014/main" id="{693DC886-425F-4292-B470-6629BA395E54}"/>
            </a:ext>
          </a:extLst>
        </xdr:cNvPr>
        <xdr:cNvSpPr/>
      </xdr:nvSpPr>
      <xdr:spPr>
        <a:xfrm>
          <a:off x="1123188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142875</xdr:rowOff>
    </xdr:from>
    <xdr:to>
      <xdr:col>71</xdr:col>
      <xdr:colOff>177800</xdr:colOff>
      <xdr:row>84</xdr:row>
      <xdr:rowOff>102870</xdr:rowOff>
    </xdr:to>
    <xdr:cxnSp macro="">
      <xdr:nvCxnSpPr>
        <xdr:cNvPr id="467" name="直線コネクタ 466">
          <a:extLst>
            <a:ext uri="{FF2B5EF4-FFF2-40B4-BE49-F238E27FC236}">
              <a16:creationId xmlns:a16="http://schemas.microsoft.com/office/drawing/2014/main" id="{7D1C3291-EED9-47E6-A3CC-500D64D750AB}"/>
            </a:ext>
          </a:extLst>
        </xdr:cNvPr>
        <xdr:cNvCxnSpPr/>
      </xdr:nvCxnSpPr>
      <xdr:spPr>
        <a:xfrm flipV="1">
          <a:off x="11282680" y="13889355"/>
          <a:ext cx="78994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468" name="n_1aveValue【消防施設】&#10;有形固定資産減価償却率">
          <a:extLst>
            <a:ext uri="{FF2B5EF4-FFF2-40B4-BE49-F238E27FC236}">
              <a16:creationId xmlns:a16="http://schemas.microsoft.com/office/drawing/2014/main" id="{99BE78DE-7A7F-4215-B23D-1152C069081D}"/>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469" name="n_2aveValue【消防施設】&#10;有形固定資産減価償却率">
          <a:extLst>
            <a:ext uri="{FF2B5EF4-FFF2-40B4-BE49-F238E27FC236}">
              <a16:creationId xmlns:a16="http://schemas.microsoft.com/office/drawing/2014/main" id="{7CB284CD-5DA6-4EF2-90EC-376FE3B507C2}"/>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470" name="n_3aveValue【消防施設】&#10;有形固定資産減価償却率">
          <a:extLst>
            <a:ext uri="{FF2B5EF4-FFF2-40B4-BE49-F238E27FC236}">
              <a16:creationId xmlns:a16="http://schemas.microsoft.com/office/drawing/2014/main" id="{DB4FFBD3-CBED-4078-87B8-E1EB0AB02A50}"/>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471" name="n_4aveValue【消防施設】&#10;有形固定資産減価償却率">
          <a:extLst>
            <a:ext uri="{FF2B5EF4-FFF2-40B4-BE49-F238E27FC236}">
              <a16:creationId xmlns:a16="http://schemas.microsoft.com/office/drawing/2014/main" id="{21A11A70-CB81-4304-A7C3-566C65AA1ABA}"/>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100982</xdr:rowOff>
    </xdr:from>
    <xdr:ext cx="405111" cy="259045"/>
    <xdr:sp macro="" textlink="">
      <xdr:nvSpPr>
        <xdr:cNvPr id="472" name="n_1mainValue【消防施設】&#10;有形固定資産減価償却率">
          <a:extLst>
            <a:ext uri="{FF2B5EF4-FFF2-40B4-BE49-F238E27FC236}">
              <a16:creationId xmlns:a16="http://schemas.microsoft.com/office/drawing/2014/main" id="{F96605DD-89C0-4124-88B6-9612CE5C992E}"/>
            </a:ext>
          </a:extLst>
        </xdr:cNvPr>
        <xdr:cNvSpPr txBox="1"/>
      </xdr:nvSpPr>
      <xdr:spPr>
        <a:xfrm>
          <a:off x="134372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150513</xdr:rowOff>
    </xdr:from>
    <xdr:ext cx="405111" cy="259045"/>
    <xdr:sp macro="" textlink="">
      <xdr:nvSpPr>
        <xdr:cNvPr id="473" name="n_2mainValue【消防施設】&#10;有形固定資産減価償却率">
          <a:extLst>
            <a:ext uri="{FF2B5EF4-FFF2-40B4-BE49-F238E27FC236}">
              <a16:creationId xmlns:a16="http://schemas.microsoft.com/office/drawing/2014/main" id="{0094CEB6-19F4-403C-A346-CD2F29F98750}"/>
            </a:ext>
          </a:extLst>
        </xdr:cNvPr>
        <xdr:cNvSpPr txBox="1"/>
      </xdr:nvSpPr>
      <xdr:spPr>
        <a:xfrm>
          <a:off x="126752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474" name="n_3mainValue【消防施設】&#10;有形固定資産減価償却率">
          <a:extLst>
            <a:ext uri="{FF2B5EF4-FFF2-40B4-BE49-F238E27FC236}">
              <a16:creationId xmlns:a16="http://schemas.microsoft.com/office/drawing/2014/main" id="{40E878B7-08BD-450C-BB13-E123BF56A95B}"/>
            </a:ext>
          </a:extLst>
        </xdr:cNvPr>
        <xdr:cNvSpPr txBox="1"/>
      </xdr:nvSpPr>
      <xdr:spPr>
        <a:xfrm>
          <a:off x="11900544"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144797</xdr:rowOff>
    </xdr:from>
    <xdr:ext cx="405111" cy="259045"/>
    <xdr:sp macro="" textlink="">
      <xdr:nvSpPr>
        <xdr:cNvPr id="475" name="n_4mainValue【消防施設】&#10;有形固定資産減価償却率">
          <a:extLst>
            <a:ext uri="{FF2B5EF4-FFF2-40B4-BE49-F238E27FC236}">
              <a16:creationId xmlns:a16="http://schemas.microsoft.com/office/drawing/2014/main" id="{8E406B15-AED8-4BF6-8886-6F4003B95850}"/>
            </a:ext>
          </a:extLst>
        </xdr:cNvPr>
        <xdr:cNvSpPr txBox="1"/>
      </xdr:nvSpPr>
      <xdr:spPr>
        <a:xfrm>
          <a:off x="1110298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6" name="正方形/長方形 475">
          <a:extLst>
            <a:ext uri="{FF2B5EF4-FFF2-40B4-BE49-F238E27FC236}">
              <a16:creationId xmlns:a16="http://schemas.microsoft.com/office/drawing/2014/main" id="{294FF9A9-6E20-415E-A64A-54903CAD0BF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7" name="正方形/長方形 476">
          <a:extLst>
            <a:ext uri="{FF2B5EF4-FFF2-40B4-BE49-F238E27FC236}">
              <a16:creationId xmlns:a16="http://schemas.microsoft.com/office/drawing/2014/main" id="{0436244C-1563-4B6D-8910-FB1D410A93D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8" name="正方形/長方形 477">
          <a:extLst>
            <a:ext uri="{FF2B5EF4-FFF2-40B4-BE49-F238E27FC236}">
              <a16:creationId xmlns:a16="http://schemas.microsoft.com/office/drawing/2014/main" id="{B284AE7D-3EAF-445D-B31A-51A1FC8576E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9" name="正方形/長方形 478">
          <a:extLst>
            <a:ext uri="{FF2B5EF4-FFF2-40B4-BE49-F238E27FC236}">
              <a16:creationId xmlns:a16="http://schemas.microsoft.com/office/drawing/2014/main" id="{719C40CD-9F52-4B5B-A188-F1484FB90C6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0" name="正方形/長方形 479">
          <a:extLst>
            <a:ext uri="{FF2B5EF4-FFF2-40B4-BE49-F238E27FC236}">
              <a16:creationId xmlns:a16="http://schemas.microsoft.com/office/drawing/2014/main" id="{346424B7-CA09-46A2-BFEE-361F418229C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1" name="正方形/長方形 480">
          <a:extLst>
            <a:ext uri="{FF2B5EF4-FFF2-40B4-BE49-F238E27FC236}">
              <a16:creationId xmlns:a16="http://schemas.microsoft.com/office/drawing/2014/main" id="{5C22715A-4C29-4571-AEB1-154FC35DF05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2" name="正方形/長方形 481">
          <a:extLst>
            <a:ext uri="{FF2B5EF4-FFF2-40B4-BE49-F238E27FC236}">
              <a16:creationId xmlns:a16="http://schemas.microsoft.com/office/drawing/2014/main" id="{1B38E057-5255-46EE-82DD-84ABC0C08D5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3" name="正方形/長方形 482">
          <a:extLst>
            <a:ext uri="{FF2B5EF4-FFF2-40B4-BE49-F238E27FC236}">
              <a16:creationId xmlns:a16="http://schemas.microsoft.com/office/drawing/2014/main" id="{C40F7494-D2D1-4CED-A61C-FD3DB38C0B3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4" name="テキスト ボックス 483">
          <a:extLst>
            <a:ext uri="{FF2B5EF4-FFF2-40B4-BE49-F238E27FC236}">
              <a16:creationId xmlns:a16="http://schemas.microsoft.com/office/drawing/2014/main" id="{D0C1E31C-3357-41C7-A0F9-F18F6E8327E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5" name="直線コネクタ 484">
          <a:extLst>
            <a:ext uri="{FF2B5EF4-FFF2-40B4-BE49-F238E27FC236}">
              <a16:creationId xmlns:a16="http://schemas.microsoft.com/office/drawing/2014/main" id="{71D2B72C-3A98-4885-AF7D-273599941BF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6" name="直線コネクタ 485">
          <a:extLst>
            <a:ext uri="{FF2B5EF4-FFF2-40B4-BE49-F238E27FC236}">
              <a16:creationId xmlns:a16="http://schemas.microsoft.com/office/drawing/2014/main" id="{2ABA5806-F09A-46DC-80C3-5A8D81910B8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7" name="テキスト ボックス 486">
          <a:extLst>
            <a:ext uri="{FF2B5EF4-FFF2-40B4-BE49-F238E27FC236}">
              <a16:creationId xmlns:a16="http://schemas.microsoft.com/office/drawing/2014/main" id="{4EDEB423-A2D3-455D-8492-C64CE64D3745}"/>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88" name="直線コネクタ 487">
          <a:extLst>
            <a:ext uri="{FF2B5EF4-FFF2-40B4-BE49-F238E27FC236}">
              <a16:creationId xmlns:a16="http://schemas.microsoft.com/office/drawing/2014/main" id="{0B4BA2C9-77AC-4633-8474-81C05362E7D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89" name="テキスト ボックス 488">
          <a:extLst>
            <a:ext uri="{FF2B5EF4-FFF2-40B4-BE49-F238E27FC236}">
              <a16:creationId xmlns:a16="http://schemas.microsoft.com/office/drawing/2014/main" id="{CB2DF99B-F6B1-43E2-9AAE-DB45AA6A7E5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0" name="直線コネクタ 489">
          <a:extLst>
            <a:ext uri="{FF2B5EF4-FFF2-40B4-BE49-F238E27FC236}">
              <a16:creationId xmlns:a16="http://schemas.microsoft.com/office/drawing/2014/main" id="{229D52ED-3799-4FAD-AB5A-B36796295E71}"/>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1" name="テキスト ボックス 490">
          <a:extLst>
            <a:ext uri="{FF2B5EF4-FFF2-40B4-BE49-F238E27FC236}">
              <a16:creationId xmlns:a16="http://schemas.microsoft.com/office/drawing/2014/main" id="{1B451B65-1FDE-4E3D-BE6D-0A7677F8FDAB}"/>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2" name="直線コネクタ 491">
          <a:extLst>
            <a:ext uri="{FF2B5EF4-FFF2-40B4-BE49-F238E27FC236}">
              <a16:creationId xmlns:a16="http://schemas.microsoft.com/office/drawing/2014/main" id="{C2397D90-0666-4362-8F27-DA0C2B740B67}"/>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3" name="テキスト ボックス 492">
          <a:extLst>
            <a:ext uri="{FF2B5EF4-FFF2-40B4-BE49-F238E27FC236}">
              <a16:creationId xmlns:a16="http://schemas.microsoft.com/office/drawing/2014/main" id="{FFDF603A-D276-40F6-A0F8-2A9A1009C448}"/>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4" name="直線コネクタ 493">
          <a:extLst>
            <a:ext uri="{FF2B5EF4-FFF2-40B4-BE49-F238E27FC236}">
              <a16:creationId xmlns:a16="http://schemas.microsoft.com/office/drawing/2014/main" id="{0C060649-03BE-4FEB-8B8E-4F030B7639ED}"/>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5" name="テキスト ボックス 494">
          <a:extLst>
            <a:ext uri="{FF2B5EF4-FFF2-40B4-BE49-F238E27FC236}">
              <a16:creationId xmlns:a16="http://schemas.microsoft.com/office/drawing/2014/main" id="{C513EC4A-E00F-4423-8821-F1641E747F7C}"/>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6" name="直線コネクタ 495">
          <a:extLst>
            <a:ext uri="{FF2B5EF4-FFF2-40B4-BE49-F238E27FC236}">
              <a16:creationId xmlns:a16="http://schemas.microsoft.com/office/drawing/2014/main" id="{19CC18AC-B8DE-4129-8639-A1A011291E8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97" name="テキスト ボックス 496">
          <a:extLst>
            <a:ext uri="{FF2B5EF4-FFF2-40B4-BE49-F238E27FC236}">
              <a16:creationId xmlns:a16="http://schemas.microsoft.com/office/drawing/2014/main" id="{2D28F11F-A23B-4ED2-AAE5-10391E7E9AED}"/>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8" name="直線コネクタ 497">
          <a:extLst>
            <a:ext uri="{FF2B5EF4-FFF2-40B4-BE49-F238E27FC236}">
              <a16:creationId xmlns:a16="http://schemas.microsoft.com/office/drawing/2014/main" id="{4BB166EB-0DC0-4C77-BA0F-F04ABE0D24A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99" name="テキスト ボックス 498">
          <a:extLst>
            <a:ext uri="{FF2B5EF4-FFF2-40B4-BE49-F238E27FC236}">
              <a16:creationId xmlns:a16="http://schemas.microsoft.com/office/drawing/2014/main" id="{9E4E4A7F-4CB6-4EC8-92AE-95AFF1A3DF9C}"/>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0" name="【消防施設】&#10;一人当たり面積グラフ枠">
          <a:extLst>
            <a:ext uri="{FF2B5EF4-FFF2-40B4-BE49-F238E27FC236}">
              <a16:creationId xmlns:a16="http://schemas.microsoft.com/office/drawing/2014/main" id="{53CD3046-59ED-41A2-86CC-6C8B665DB92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1" name="直線コネクタ 500">
          <a:extLst>
            <a:ext uri="{FF2B5EF4-FFF2-40B4-BE49-F238E27FC236}">
              <a16:creationId xmlns:a16="http://schemas.microsoft.com/office/drawing/2014/main" id="{8A0C6025-F735-4CE9-A9C9-E133C2E13CFD}"/>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2" name="【消防施設】&#10;一人当たり面積最小値テキスト">
          <a:extLst>
            <a:ext uri="{FF2B5EF4-FFF2-40B4-BE49-F238E27FC236}">
              <a16:creationId xmlns:a16="http://schemas.microsoft.com/office/drawing/2014/main" id="{61600A3F-1950-462B-A91E-6A44F9DE35E7}"/>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03" name="直線コネクタ 502">
          <a:extLst>
            <a:ext uri="{FF2B5EF4-FFF2-40B4-BE49-F238E27FC236}">
              <a16:creationId xmlns:a16="http://schemas.microsoft.com/office/drawing/2014/main" id="{5ECD89E5-BBB6-48CF-A450-080A12F89084}"/>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04" name="【消防施設】&#10;一人当たり面積最大値テキスト">
          <a:extLst>
            <a:ext uri="{FF2B5EF4-FFF2-40B4-BE49-F238E27FC236}">
              <a16:creationId xmlns:a16="http://schemas.microsoft.com/office/drawing/2014/main" id="{4C91600D-6739-425C-AF8D-AB79D36AFFAD}"/>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05" name="直線コネクタ 504">
          <a:extLst>
            <a:ext uri="{FF2B5EF4-FFF2-40B4-BE49-F238E27FC236}">
              <a16:creationId xmlns:a16="http://schemas.microsoft.com/office/drawing/2014/main" id="{5D45205D-9D23-4EAE-BE88-2B96DCE371CC}"/>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06" name="【消防施設】&#10;一人当たり面積平均値テキスト">
          <a:extLst>
            <a:ext uri="{FF2B5EF4-FFF2-40B4-BE49-F238E27FC236}">
              <a16:creationId xmlns:a16="http://schemas.microsoft.com/office/drawing/2014/main" id="{8D6695A5-D44E-4072-A99E-66B85F53C76F}"/>
            </a:ext>
          </a:extLst>
        </xdr:cNvPr>
        <xdr:cNvSpPr txBox="1"/>
      </xdr:nvSpPr>
      <xdr:spPr>
        <a:xfrm>
          <a:off x="19547840" y="14338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07" name="フローチャート: 判断 506">
          <a:extLst>
            <a:ext uri="{FF2B5EF4-FFF2-40B4-BE49-F238E27FC236}">
              <a16:creationId xmlns:a16="http://schemas.microsoft.com/office/drawing/2014/main" id="{DDA696CF-F659-4B40-9C13-6DF40A173174}"/>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08" name="フローチャート: 判断 507">
          <a:extLst>
            <a:ext uri="{FF2B5EF4-FFF2-40B4-BE49-F238E27FC236}">
              <a16:creationId xmlns:a16="http://schemas.microsoft.com/office/drawing/2014/main" id="{646AC0F3-437A-49F0-808C-D90D8BFE6AF3}"/>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09" name="フローチャート: 判断 508">
          <a:extLst>
            <a:ext uri="{FF2B5EF4-FFF2-40B4-BE49-F238E27FC236}">
              <a16:creationId xmlns:a16="http://schemas.microsoft.com/office/drawing/2014/main" id="{926F3F94-3224-4694-AEEE-706E5C99ECB0}"/>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0" name="フローチャート: 判断 509">
          <a:extLst>
            <a:ext uri="{FF2B5EF4-FFF2-40B4-BE49-F238E27FC236}">
              <a16:creationId xmlns:a16="http://schemas.microsoft.com/office/drawing/2014/main" id="{8312F3BD-C121-4704-9593-15E210B1EAD5}"/>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1" name="フローチャート: 判断 510">
          <a:extLst>
            <a:ext uri="{FF2B5EF4-FFF2-40B4-BE49-F238E27FC236}">
              <a16:creationId xmlns:a16="http://schemas.microsoft.com/office/drawing/2014/main" id="{E4DFDB45-481A-4787-935C-9133A67BB345}"/>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CAD3462D-ADC5-4EFB-B403-6BE0330FA40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7207DE7D-12CD-40AD-9816-8F3A16D7D5C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30821FFB-A844-47C5-9758-FEF6BE8BF83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25B718AF-ED87-4656-AEBA-02D80338961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E4CE1F95-3306-42EB-B61D-D9C29821AFE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70903</xdr:rowOff>
    </xdr:from>
    <xdr:to>
      <xdr:col>116</xdr:col>
      <xdr:colOff>114300</xdr:colOff>
      <xdr:row>87</xdr:row>
      <xdr:rowOff>1053</xdr:rowOff>
    </xdr:to>
    <xdr:sp macro="" textlink="">
      <xdr:nvSpPr>
        <xdr:cNvPr id="517" name="楕円 516">
          <a:extLst>
            <a:ext uri="{FF2B5EF4-FFF2-40B4-BE49-F238E27FC236}">
              <a16:creationId xmlns:a16="http://schemas.microsoft.com/office/drawing/2014/main" id="{FACE1000-E254-403A-8759-04D0891E0B9D}"/>
            </a:ext>
          </a:extLst>
        </xdr:cNvPr>
        <xdr:cNvSpPr/>
      </xdr:nvSpPr>
      <xdr:spPr>
        <a:xfrm>
          <a:off x="19458940" y="14487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518" name="【消防施設】&#10;一人当たり面積該当値テキスト">
          <a:extLst>
            <a:ext uri="{FF2B5EF4-FFF2-40B4-BE49-F238E27FC236}">
              <a16:creationId xmlns:a16="http://schemas.microsoft.com/office/drawing/2014/main" id="{FFCE4367-7F6F-442E-BE18-5B67D535A070}"/>
            </a:ext>
          </a:extLst>
        </xdr:cNvPr>
        <xdr:cNvSpPr txBox="1"/>
      </xdr:nvSpPr>
      <xdr:spPr>
        <a:xfrm>
          <a:off x="19547840" y="1446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72698</xdr:rowOff>
    </xdr:from>
    <xdr:to>
      <xdr:col>112</xdr:col>
      <xdr:colOff>38100</xdr:colOff>
      <xdr:row>87</xdr:row>
      <xdr:rowOff>2848</xdr:rowOff>
    </xdr:to>
    <xdr:sp macro="" textlink="">
      <xdr:nvSpPr>
        <xdr:cNvPr id="519" name="楕円 518">
          <a:extLst>
            <a:ext uri="{FF2B5EF4-FFF2-40B4-BE49-F238E27FC236}">
              <a16:creationId xmlns:a16="http://schemas.microsoft.com/office/drawing/2014/main" id="{69569D2E-3E5F-46DC-A00B-B236F6994363}"/>
            </a:ext>
          </a:extLst>
        </xdr:cNvPr>
        <xdr:cNvSpPr/>
      </xdr:nvSpPr>
      <xdr:spPr>
        <a:xfrm>
          <a:off x="18735040" y="14489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121703</xdr:rowOff>
    </xdr:from>
    <xdr:to>
      <xdr:col>116</xdr:col>
      <xdr:colOff>63500</xdr:colOff>
      <xdr:row>86</xdr:row>
      <xdr:rowOff>123498</xdr:rowOff>
    </xdr:to>
    <xdr:cxnSp macro="">
      <xdr:nvCxnSpPr>
        <xdr:cNvPr id="520" name="直線コネクタ 519">
          <a:extLst>
            <a:ext uri="{FF2B5EF4-FFF2-40B4-BE49-F238E27FC236}">
              <a16:creationId xmlns:a16="http://schemas.microsoft.com/office/drawing/2014/main" id="{514199A1-AFC7-41BF-B999-90D8F072A9C2}"/>
            </a:ext>
          </a:extLst>
        </xdr:cNvPr>
        <xdr:cNvCxnSpPr/>
      </xdr:nvCxnSpPr>
      <xdr:spPr>
        <a:xfrm flipV="1">
          <a:off x="18778220" y="14538743"/>
          <a:ext cx="73152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64861</xdr:rowOff>
    </xdr:from>
    <xdr:to>
      <xdr:col>107</xdr:col>
      <xdr:colOff>101600</xdr:colOff>
      <xdr:row>86</xdr:row>
      <xdr:rowOff>166461</xdr:rowOff>
    </xdr:to>
    <xdr:sp macro="" textlink="">
      <xdr:nvSpPr>
        <xdr:cNvPr id="521" name="楕円 520">
          <a:extLst>
            <a:ext uri="{FF2B5EF4-FFF2-40B4-BE49-F238E27FC236}">
              <a16:creationId xmlns:a16="http://schemas.microsoft.com/office/drawing/2014/main" id="{B1F56111-BD8A-4AC7-9EC1-38E9A0905C58}"/>
            </a:ext>
          </a:extLst>
        </xdr:cNvPr>
        <xdr:cNvSpPr/>
      </xdr:nvSpPr>
      <xdr:spPr>
        <a:xfrm>
          <a:off x="17937480" y="144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115661</xdr:rowOff>
    </xdr:from>
    <xdr:to>
      <xdr:col>111</xdr:col>
      <xdr:colOff>177800</xdr:colOff>
      <xdr:row>86</xdr:row>
      <xdr:rowOff>123498</xdr:rowOff>
    </xdr:to>
    <xdr:cxnSp macro="">
      <xdr:nvCxnSpPr>
        <xdr:cNvPr id="522" name="直線コネクタ 521">
          <a:extLst>
            <a:ext uri="{FF2B5EF4-FFF2-40B4-BE49-F238E27FC236}">
              <a16:creationId xmlns:a16="http://schemas.microsoft.com/office/drawing/2014/main" id="{3A911C8A-5E8E-4821-8F90-23793DCD0239}"/>
            </a:ext>
          </a:extLst>
        </xdr:cNvPr>
        <xdr:cNvCxnSpPr/>
      </xdr:nvCxnSpPr>
      <xdr:spPr>
        <a:xfrm>
          <a:off x="17988280" y="14532701"/>
          <a:ext cx="78994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66331</xdr:rowOff>
    </xdr:from>
    <xdr:to>
      <xdr:col>102</xdr:col>
      <xdr:colOff>165100</xdr:colOff>
      <xdr:row>86</xdr:row>
      <xdr:rowOff>167931</xdr:rowOff>
    </xdr:to>
    <xdr:sp macro="" textlink="">
      <xdr:nvSpPr>
        <xdr:cNvPr id="523" name="楕円 522">
          <a:extLst>
            <a:ext uri="{FF2B5EF4-FFF2-40B4-BE49-F238E27FC236}">
              <a16:creationId xmlns:a16="http://schemas.microsoft.com/office/drawing/2014/main" id="{5F17ED79-FE98-4D37-8512-18864DB746BF}"/>
            </a:ext>
          </a:extLst>
        </xdr:cNvPr>
        <xdr:cNvSpPr/>
      </xdr:nvSpPr>
      <xdr:spPr>
        <a:xfrm>
          <a:off x="17162780" y="1448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115661</xdr:rowOff>
    </xdr:from>
    <xdr:to>
      <xdr:col>107</xdr:col>
      <xdr:colOff>50800</xdr:colOff>
      <xdr:row>86</xdr:row>
      <xdr:rowOff>117131</xdr:rowOff>
    </xdr:to>
    <xdr:cxnSp macro="">
      <xdr:nvCxnSpPr>
        <xdr:cNvPr id="524" name="直線コネクタ 523">
          <a:extLst>
            <a:ext uri="{FF2B5EF4-FFF2-40B4-BE49-F238E27FC236}">
              <a16:creationId xmlns:a16="http://schemas.microsoft.com/office/drawing/2014/main" id="{FE7F5CDD-4477-448B-B703-DC0971840BAA}"/>
            </a:ext>
          </a:extLst>
        </xdr:cNvPr>
        <xdr:cNvCxnSpPr/>
      </xdr:nvCxnSpPr>
      <xdr:spPr>
        <a:xfrm flipV="1">
          <a:off x="17213580" y="14532701"/>
          <a:ext cx="7747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77597</xdr:rowOff>
    </xdr:from>
    <xdr:to>
      <xdr:col>98</xdr:col>
      <xdr:colOff>38100</xdr:colOff>
      <xdr:row>87</xdr:row>
      <xdr:rowOff>7747</xdr:rowOff>
    </xdr:to>
    <xdr:sp macro="" textlink="">
      <xdr:nvSpPr>
        <xdr:cNvPr id="525" name="楕円 524">
          <a:extLst>
            <a:ext uri="{FF2B5EF4-FFF2-40B4-BE49-F238E27FC236}">
              <a16:creationId xmlns:a16="http://schemas.microsoft.com/office/drawing/2014/main" id="{221EF113-2EBD-4561-834E-61E854FA4D01}"/>
            </a:ext>
          </a:extLst>
        </xdr:cNvPr>
        <xdr:cNvSpPr/>
      </xdr:nvSpPr>
      <xdr:spPr>
        <a:xfrm>
          <a:off x="16388080" y="144946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117131</xdr:rowOff>
    </xdr:from>
    <xdr:to>
      <xdr:col>102</xdr:col>
      <xdr:colOff>114300</xdr:colOff>
      <xdr:row>86</xdr:row>
      <xdr:rowOff>128397</xdr:rowOff>
    </xdr:to>
    <xdr:cxnSp macro="">
      <xdr:nvCxnSpPr>
        <xdr:cNvPr id="526" name="直線コネクタ 525">
          <a:extLst>
            <a:ext uri="{FF2B5EF4-FFF2-40B4-BE49-F238E27FC236}">
              <a16:creationId xmlns:a16="http://schemas.microsoft.com/office/drawing/2014/main" id="{77D9DCA7-0947-401C-BA11-E03AE150F99C}"/>
            </a:ext>
          </a:extLst>
        </xdr:cNvPr>
        <xdr:cNvCxnSpPr/>
      </xdr:nvCxnSpPr>
      <xdr:spPr>
        <a:xfrm flipV="1">
          <a:off x="16431260" y="14534171"/>
          <a:ext cx="78232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27" name="n_1aveValue【消防施設】&#10;一人当たり面積">
          <a:extLst>
            <a:ext uri="{FF2B5EF4-FFF2-40B4-BE49-F238E27FC236}">
              <a16:creationId xmlns:a16="http://schemas.microsoft.com/office/drawing/2014/main" id="{7ED85F8F-3D7D-408A-BFA1-A01782A57B93}"/>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528" name="n_2aveValue【消防施設】&#10;一人当たり面積">
          <a:extLst>
            <a:ext uri="{FF2B5EF4-FFF2-40B4-BE49-F238E27FC236}">
              <a16:creationId xmlns:a16="http://schemas.microsoft.com/office/drawing/2014/main" id="{446DDA64-815F-49FA-B747-43FF48FC7D04}"/>
            </a:ext>
          </a:extLst>
        </xdr:cNvPr>
        <xdr:cNvSpPr txBox="1"/>
      </xdr:nvSpPr>
      <xdr:spPr>
        <a:xfrm>
          <a:off x="17776267" y="145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529" name="n_3aveValue【消防施設】&#10;一人当たり面積">
          <a:extLst>
            <a:ext uri="{FF2B5EF4-FFF2-40B4-BE49-F238E27FC236}">
              <a16:creationId xmlns:a16="http://schemas.microsoft.com/office/drawing/2014/main" id="{A3F50C2F-C2FC-48A7-9010-1FE8B89E8878}"/>
            </a:ext>
          </a:extLst>
        </xdr:cNvPr>
        <xdr:cNvSpPr txBox="1"/>
      </xdr:nvSpPr>
      <xdr:spPr>
        <a:xfrm>
          <a:off x="17001567" y="145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530" name="n_4aveValue【消防施設】&#10;一人当たり面積">
          <a:extLst>
            <a:ext uri="{FF2B5EF4-FFF2-40B4-BE49-F238E27FC236}">
              <a16:creationId xmlns:a16="http://schemas.microsoft.com/office/drawing/2014/main" id="{964E40E7-2979-4473-A3EB-35DB5C4B7834}"/>
            </a:ext>
          </a:extLst>
        </xdr:cNvPr>
        <xdr:cNvSpPr txBox="1"/>
      </xdr:nvSpPr>
      <xdr:spPr>
        <a:xfrm>
          <a:off x="16226867" y="145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165425</xdr:rowOff>
    </xdr:from>
    <xdr:ext cx="469744" cy="259045"/>
    <xdr:sp macro="" textlink="">
      <xdr:nvSpPr>
        <xdr:cNvPr id="531" name="n_1mainValue【消防施設】&#10;一人当たり面積">
          <a:extLst>
            <a:ext uri="{FF2B5EF4-FFF2-40B4-BE49-F238E27FC236}">
              <a16:creationId xmlns:a16="http://schemas.microsoft.com/office/drawing/2014/main" id="{4D538FE4-2078-4FCD-BAF6-38DD93C0D9CC}"/>
            </a:ext>
          </a:extLst>
        </xdr:cNvPr>
        <xdr:cNvSpPr txBox="1"/>
      </xdr:nvSpPr>
      <xdr:spPr>
        <a:xfrm>
          <a:off x="18561127" y="1458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11538</xdr:rowOff>
    </xdr:from>
    <xdr:ext cx="469744" cy="259045"/>
    <xdr:sp macro="" textlink="">
      <xdr:nvSpPr>
        <xdr:cNvPr id="532" name="n_2mainValue【消防施設】&#10;一人当たり面積">
          <a:extLst>
            <a:ext uri="{FF2B5EF4-FFF2-40B4-BE49-F238E27FC236}">
              <a16:creationId xmlns:a16="http://schemas.microsoft.com/office/drawing/2014/main" id="{4F0F0A2A-3476-43C2-9F66-3C1136D5906A}"/>
            </a:ext>
          </a:extLst>
        </xdr:cNvPr>
        <xdr:cNvSpPr txBox="1"/>
      </xdr:nvSpPr>
      <xdr:spPr>
        <a:xfrm>
          <a:off x="17776267" y="1426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13008</xdr:rowOff>
    </xdr:from>
    <xdr:ext cx="469744" cy="259045"/>
    <xdr:sp macro="" textlink="">
      <xdr:nvSpPr>
        <xdr:cNvPr id="533" name="n_3mainValue【消防施設】&#10;一人当たり面積">
          <a:extLst>
            <a:ext uri="{FF2B5EF4-FFF2-40B4-BE49-F238E27FC236}">
              <a16:creationId xmlns:a16="http://schemas.microsoft.com/office/drawing/2014/main" id="{680576FA-08A1-4D96-A2CF-46E9FDE771E7}"/>
            </a:ext>
          </a:extLst>
        </xdr:cNvPr>
        <xdr:cNvSpPr txBox="1"/>
      </xdr:nvSpPr>
      <xdr:spPr>
        <a:xfrm>
          <a:off x="17001567" y="1426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24274</xdr:rowOff>
    </xdr:from>
    <xdr:ext cx="469744" cy="259045"/>
    <xdr:sp macro="" textlink="">
      <xdr:nvSpPr>
        <xdr:cNvPr id="534" name="n_4mainValue【消防施設】&#10;一人当たり面積">
          <a:extLst>
            <a:ext uri="{FF2B5EF4-FFF2-40B4-BE49-F238E27FC236}">
              <a16:creationId xmlns:a16="http://schemas.microsoft.com/office/drawing/2014/main" id="{85D41496-E791-4E20-8DD9-409979E949D6}"/>
            </a:ext>
          </a:extLst>
        </xdr:cNvPr>
        <xdr:cNvSpPr txBox="1"/>
      </xdr:nvSpPr>
      <xdr:spPr>
        <a:xfrm>
          <a:off x="1622686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5F42F044-1E07-403B-9726-4BCB6109056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B1632035-26CE-4CBF-8DFE-7959E4E7D50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1A1CD810-47DB-438B-A367-8F8526C3D67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4711EEF0-3407-466A-ACD4-0A24B4BC142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DB66FF9D-E733-4A2C-BDE5-DFAFB6557DD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097AB8F3-9062-49FF-8D9F-50BAD8AD8D1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9C6BFDF0-D7DC-40B8-9C20-73654B2FB45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5C4772BB-E776-4A61-B33F-6424805F58B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9C3C8C58-8568-422A-816D-A97686D1D3A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C070706F-301D-4957-BFDE-355108D471E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5645875B-0081-4E49-9444-065CD65CD97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6" name="直線コネクタ 545">
          <a:extLst>
            <a:ext uri="{FF2B5EF4-FFF2-40B4-BE49-F238E27FC236}">
              <a16:creationId xmlns:a16="http://schemas.microsoft.com/office/drawing/2014/main" id="{A2F2FE87-1A3B-479E-B267-C4A82613FB0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7" name="テキスト ボックス 546">
          <a:extLst>
            <a:ext uri="{FF2B5EF4-FFF2-40B4-BE49-F238E27FC236}">
              <a16:creationId xmlns:a16="http://schemas.microsoft.com/office/drawing/2014/main" id="{D2AB6E77-67D1-46E4-A2CF-6481AF9F58E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8" name="直線コネクタ 547">
          <a:extLst>
            <a:ext uri="{FF2B5EF4-FFF2-40B4-BE49-F238E27FC236}">
              <a16:creationId xmlns:a16="http://schemas.microsoft.com/office/drawing/2014/main" id="{294BA88C-5716-4CED-8D2B-4FD3667B5C5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9" name="テキスト ボックス 548">
          <a:extLst>
            <a:ext uri="{FF2B5EF4-FFF2-40B4-BE49-F238E27FC236}">
              <a16:creationId xmlns:a16="http://schemas.microsoft.com/office/drawing/2014/main" id="{02A89EBA-F702-456E-A256-66072627C18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0" name="直線コネクタ 549">
          <a:extLst>
            <a:ext uri="{FF2B5EF4-FFF2-40B4-BE49-F238E27FC236}">
              <a16:creationId xmlns:a16="http://schemas.microsoft.com/office/drawing/2014/main" id="{85D94A52-9F6F-4E29-A7F3-F262BA171BB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1" name="テキスト ボックス 550">
          <a:extLst>
            <a:ext uri="{FF2B5EF4-FFF2-40B4-BE49-F238E27FC236}">
              <a16:creationId xmlns:a16="http://schemas.microsoft.com/office/drawing/2014/main" id="{4810F906-9627-491E-8B27-72ED490B817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2" name="直線コネクタ 551">
          <a:extLst>
            <a:ext uri="{FF2B5EF4-FFF2-40B4-BE49-F238E27FC236}">
              <a16:creationId xmlns:a16="http://schemas.microsoft.com/office/drawing/2014/main" id="{489C8032-1D7F-4303-B24C-9BE712D9C5D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3" name="テキスト ボックス 552">
          <a:extLst>
            <a:ext uri="{FF2B5EF4-FFF2-40B4-BE49-F238E27FC236}">
              <a16:creationId xmlns:a16="http://schemas.microsoft.com/office/drawing/2014/main" id="{FDFC8CEC-1187-4FBE-81BB-FD8D0268F8A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4" name="直線コネクタ 553">
          <a:extLst>
            <a:ext uri="{FF2B5EF4-FFF2-40B4-BE49-F238E27FC236}">
              <a16:creationId xmlns:a16="http://schemas.microsoft.com/office/drawing/2014/main" id="{8C4801EC-EAF7-409A-87D1-4D4E3967AA6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5" name="テキスト ボックス 554">
          <a:extLst>
            <a:ext uri="{FF2B5EF4-FFF2-40B4-BE49-F238E27FC236}">
              <a16:creationId xmlns:a16="http://schemas.microsoft.com/office/drawing/2014/main" id="{123F6FED-F0C9-4029-80CF-B921756F63C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6" name="直線コネクタ 555">
          <a:extLst>
            <a:ext uri="{FF2B5EF4-FFF2-40B4-BE49-F238E27FC236}">
              <a16:creationId xmlns:a16="http://schemas.microsoft.com/office/drawing/2014/main" id="{80A75E72-FC0F-4FC9-8F9F-928E94DB21B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7" name="テキスト ボックス 556">
          <a:extLst>
            <a:ext uri="{FF2B5EF4-FFF2-40B4-BE49-F238E27FC236}">
              <a16:creationId xmlns:a16="http://schemas.microsoft.com/office/drawing/2014/main" id="{6D706232-70CE-40EC-9452-14F0E9F7170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CEEE6EAB-A2A3-469C-92E1-8ADF919C586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a:extLst>
            <a:ext uri="{FF2B5EF4-FFF2-40B4-BE49-F238E27FC236}">
              <a16:creationId xmlns:a16="http://schemas.microsoft.com/office/drawing/2014/main" id="{2CAE8E3E-C958-41C4-8C46-60B5DB5B756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0" name="直線コネクタ 559">
          <a:extLst>
            <a:ext uri="{FF2B5EF4-FFF2-40B4-BE49-F238E27FC236}">
              <a16:creationId xmlns:a16="http://schemas.microsoft.com/office/drawing/2014/main" id="{8308AF51-86C7-45CB-9FEA-F01EC23E85EE}"/>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1" name="【庁舎】&#10;有形固定資産減価償却率最小値テキスト">
          <a:extLst>
            <a:ext uri="{FF2B5EF4-FFF2-40B4-BE49-F238E27FC236}">
              <a16:creationId xmlns:a16="http://schemas.microsoft.com/office/drawing/2014/main" id="{465104CC-6E28-4461-A4CD-16620F0E55AE}"/>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2" name="直線コネクタ 561">
          <a:extLst>
            <a:ext uri="{FF2B5EF4-FFF2-40B4-BE49-F238E27FC236}">
              <a16:creationId xmlns:a16="http://schemas.microsoft.com/office/drawing/2014/main" id="{1E0D1F7C-D55E-4ACE-8F1B-570548FA59C8}"/>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63" name="【庁舎】&#10;有形固定資産減価償却率最大値テキスト">
          <a:extLst>
            <a:ext uri="{FF2B5EF4-FFF2-40B4-BE49-F238E27FC236}">
              <a16:creationId xmlns:a16="http://schemas.microsoft.com/office/drawing/2014/main" id="{B682C9B8-3CD4-4B3F-82B1-52302A721FB8}"/>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64" name="直線コネクタ 563">
          <a:extLst>
            <a:ext uri="{FF2B5EF4-FFF2-40B4-BE49-F238E27FC236}">
              <a16:creationId xmlns:a16="http://schemas.microsoft.com/office/drawing/2014/main" id="{71F488C5-5621-4E92-AA37-F52B4FAD6C29}"/>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65" name="【庁舎】&#10;有形固定資産減価償却率平均値テキスト">
          <a:extLst>
            <a:ext uri="{FF2B5EF4-FFF2-40B4-BE49-F238E27FC236}">
              <a16:creationId xmlns:a16="http://schemas.microsoft.com/office/drawing/2014/main" id="{932579E0-4DC0-4414-901A-696547F32266}"/>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66" name="フローチャート: 判断 565">
          <a:extLst>
            <a:ext uri="{FF2B5EF4-FFF2-40B4-BE49-F238E27FC236}">
              <a16:creationId xmlns:a16="http://schemas.microsoft.com/office/drawing/2014/main" id="{D2BBBA39-E36A-46A5-BBBD-E92F15454468}"/>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67" name="フローチャート: 判断 566">
          <a:extLst>
            <a:ext uri="{FF2B5EF4-FFF2-40B4-BE49-F238E27FC236}">
              <a16:creationId xmlns:a16="http://schemas.microsoft.com/office/drawing/2014/main" id="{AFBC02F3-9703-47CE-879B-3157811AD8EB}"/>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68" name="フローチャート: 判断 567">
          <a:extLst>
            <a:ext uri="{FF2B5EF4-FFF2-40B4-BE49-F238E27FC236}">
              <a16:creationId xmlns:a16="http://schemas.microsoft.com/office/drawing/2014/main" id="{6A544E09-103B-4687-AA95-1CE8118E2ED9}"/>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69" name="フローチャート: 判断 568">
          <a:extLst>
            <a:ext uri="{FF2B5EF4-FFF2-40B4-BE49-F238E27FC236}">
              <a16:creationId xmlns:a16="http://schemas.microsoft.com/office/drawing/2014/main" id="{38DE1AD6-698B-4DB7-8E36-4CB30B751C32}"/>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0" name="フローチャート: 判断 569">
          <a:extLst>
            <a:ext uri="{FF2B5EF4-FFF2-40B4-BE49-F238E27FC236}">
              <a16:creationId xmlns:a16="http://schemas.microsoft.com/office/drawing/2014/main" id="{A7319E70-0CC8-493F-B237-EFED8ECEE441}"/>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A86D1573-594D-4D0A-B567-E2C3B3CB72A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D94F943E-0FF8-44D7-A750-B7DC41D51DC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ABF23D66-C76C-4183-AC50-FE7B2C45850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2E133EE3-6058-4D0C-AC05-3EF2650689D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B9901750-EE20-4D25-809E-BC942C9096B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139700</xdr:rowOff>
    </xdr:from>
    <xdr:to>
      <xdr:col>85</xdr:col>
      <xdr:colOff>177800</xdr:colOff>
      <xdr:row>108</xdr:row>
      <xdr:rowOff>69850</xdr:rowOff>
    </xdr:to>
    <xdr:sp macro="" textlink="">
      <xdr:nvSpPr>
        <xdr:cNvPr id="576" name="楕円 575">
          <a:extLst>
            <a:ext uri="{FF2B5EF4-FFF2-40B4-BE49-F238E27FC236}">
              <a16:creationId xmlns:a16="http://schemas.microsoft.com/office/drawing/2014/main" id="{89CB2062-2C69-4385-9015-D0280FA588BF}"/>
            </a:ext>
          </a:extLst>
        </xdr:cNvPr>
        <xdr:cNvSpPr/>
      </xdr:nvSpPr>
      <xdr:spPr>
        <a:xfrm>
          <a:off x="14325600" y="180771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118127</xdr:rowOff>
    </xdr:from>
    <xdr:ext cx="405111" cy="259045"/>
    <xdr:sp macro="" textlink="">
      <xdr:nvSpPr>
        <xdr:cNvPr id="577" name="【庁舎】&#10;有形固定資産減価償却率該当値テキスト">
          <a:extLst>
            <a:ext uri="{FF2B5EF4-FFF2-40B4-BE49-F238E27FC236}">
              <a16:creationId xmlns:a16="http://schemas.microsoft.com/office/drawing/2014/main" id="{3D18524C-84CC-4A84-AEFA-76D5959E1DFF}"/>
            </a:ext>
          </a:extLst>
        </xdr:cNvPr>
        <xdr:cNvSpPr txBox="1"/>
      </xdr:nvSpPr>
      <xdr:spPr>
        <a:xfrm>
          <a:off x="14414500"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131536</xdr:rowOff>
    </xdr:from>
    <xdr:to>
      <xdr:col>81</xdr:col>
      <xdr:colOff>101600</xdr:colOff>
      <xdr:row>108</xdr:row>
      <xdr:rowOff>61686</xdr:rowOff>
    </xdr:to>
    <xdr:sp macro="" textlink="">
      <xdr:nvSpPr>
        <xdr:cNvPr id="578" name="楕円 577">
          <a:extLst>
            <a:ext uri="{FF2B5EF4-FFF2-40B4-BE49-F238E27FC236}">
              <a16:creationId xmlns:a16="http://schemas.microsoft.com/office/drawing/2014/main" id="{94BFFDF2-DB91-4A17-9C04-C8376C6BD5E6}"/>
            </a:ext>
          </a:extLst>
        </xdr:cNvPr>
        <xdr:cNvSpPr/>
      </xdr:nvSpPr>
      <xdr:spPr>
        <a:xfrm>
          <a:off x="1357884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19050</xdr:rowOff>
    </xdr:to>
    <xdr:cxnSp macro="">
      <xdr:nvCxnSpPr>
        <xdr:cNvPr id="579" name="直線コネクタ 578">
          <a:extLst>
            <a:ext uri="{FF2B5EF4-FFF2-40B4-BE49-F238E27FC236}">
              <a16:creationId xmlns:a16="http://schemas.microsoft.com/office/drawing/2014/main" id="{F4DD895E-16EE-4F59-8588-C69E627F05E3}"/>
            </a:ext>
          </a:extLst>
        </xdr:cNvPr>
        <xdr:cNvCxnSpPr/>
      </xdr:nvCxnSpPr>
      <xdr:spPr>
        <a:xfrm>
          <a:off x="13629640" y="18116006"/>
          <a:ext cx="74676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165826</xdr:rowOff>
    </xdr:from>
    <xdr:to>
      <xdr:col>76</xdr:col>
      <xdr:colOff>165100</xdr:colOff>
      <xdr:row>108</xdr:row>
      <xdr:rowOff>95976</xdr:rowOff>
    </xdr:to>
    <xdr:sp macro="" textlink="">
      <xdr:nvSpPr>
        <xdr:cNvPr id="580" name="楕円 579">
          <a:extLst>
            <a:ext uri="{FF2B5EF4-FFF2-40B4-BE49-F238E27FC236}">
              <a16:creationId xmlns:a16="http://schemas.microsoft.com/office/drawing/2014/main" id="{0C5181FB-802D-4F70-8D54-E6F4AB3ABE46}"/>
            </a:ext>
          </a:extLst>
        </xdr:cNvPr>
        <xdr:cNvSpPr/>
      </xdr:nvSpPr>
      <xdr:spPr>
        <a:xfrm>
          <a:off x="12804140" y="1810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10886</xdr:rowOff>
    </xdr:from>
    <xdr:to>
      <xdr:col>81</xdr:col>
      <xdr:colOff>50800</xdr:colOff>
      <xdr:row>108</xdr:row>
      <xdr:rowOff>45176</xdr:rowOff>
    </xdr:to>
    <xdr:cxnSp macro="">
      <xdr:nvCxnSpPr>
        <xdr:cNvPr id="581" name="直線コネクタ 580">
          <a:extLst>
            <a:ext uri="{FF2B5EF4-FFF2-40B4-BE49-F238E27FC236}">
              <a16:creationId xmlns:a16="http://schemas.microsoft.com/office/drawing/2014/main" id="{B72C5B56-8A03-4483-BCF7-C5ECCB34A590}"/>
            </a:ext>
          </a:extLst>
        </xdr:cNvPr>
        <xdr:cNvCxnSpPr/>
      </xdr:nvCxnSpPr>
      <xdr:spPr>
        <a:xfrm flipV="1">
          <a:off x="12854940" y="18116006"/>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23768</xdr:rowOff>
    </xdr:from>
    <xdr:to>
      <xdr:col>72</xdr:col>
      <xdr:colOff>38100</xdr:colOff>
      <xdr:row>108</xdr:row>
      <xdr:rowOff>125368</xdr:rowOff>
    </xdr:to>
    <xdr:sp macro="" textlink="">
      <xdr:nvSpPr>
        <xdr:cNvPr id="582" name="楕円 581">
          <a:extLst>
            <a:ext uri="{FF2B5EF4-FFF2-40B4-BE49-F238E27FC236}">
              <a16:creationId xmlns:a16="http://schemas.microsoft.com/office/drawing/2014/main" id="{0BE9280C-670D-43AD-A833-27F55B6824F9}"/>
            </a:ext>
          </a:extLst>
        </xdr:cNvPr>
        <xdr:cNvSpPr/>
      </xdr:nvSpPr>
      <xdr:spPr>
        <a:xfrm>
          <a:off x="12029440" y="18128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45176</xdr:rowOff>
    </xdr:from>
    <xdr:to>
      <xdr:col>76</xdr:col>
      <xdr:colOff>114300</xdr:colOff>
      <xdr:row>108</xdr:row>
      <xdr:rowOff>74568</xdr:rowOff>
    </xdr:to>
    <xdr:cxnSp macro="">
      <xdr:nvCxnSpPr>
        <xdr:cNvPr id="583" name="直線コネクタ 582">
          <a:extLst>
            <a:ext uri="{FF2B5EF4-FFF2-40B4-BE49-F238E27FC236}">
              <a16:creationId xmlns:a16="http://schemas.microsoft.com/office/drawing/2014/main" id="{8996CAEF-E5C7-4BCD-932B-E2A674FD7AD7}"/>
            </a:ext>
          </a:extLst>
        </xdr:cNvPr>
        <xdr:cNvCxnSpPr/>
      </xdr:nvCxnSpPr>
      <xdr:spPr>
        <a:xfrm flipV="1">
          <a:off x="12072620" y="18150296"/>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169092</xdr:rowOff>
    </xdr:from>
    <xdr:to>
      <xdr:col>67</xdr:col>
      <xdr:colOff>101600</xdr:colOff>
      <xdr:row>108</xdr:row>
      <xdr:rowOff>99242</xdr:rowOff>
    </xdr:to>
    <xdr:sp macro="" textlink="">
      <xdr:nvSpPr>
        <xdr:cNvPr id="584" name="楕円 583">
          <a:extLst>
            <a:ext uri="{FF2B5EF4-FFF2-40B4-BE49-F238E27FC236}">
              <a16:creationId xmlns:a16="http://schemas.microsoft.com/office/drawing/2014/main" id="{12F37472-75F6-432C-982E-B31479473066}"/>
            </a:ext>
          </a:extLst>
        </xdr:cNvPr>
        <xdr:cNvSpPr/>
      </xdr:nvSpPr>
      <xdr:spPr>
        <a:xfrm>
          <a:off x="11231880" y="181065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48442</xdr:rowOff>
    </xdr:from>
    <xdr:to>
      <xdr:col>71</xdr:col>
      <xdr:colOff>177800</xdr:colOff>
      <xdr:row>108</xdr:row>
      <xdr:rowOff>74568</xdr:rowOff>
    </xdr:to>
    <xdr:cxnSp macro="">
      <xdr:nvCxnSpPr>
        <xdr:cNvPr id="585" name="直線コネクタ 584">
          <a:extLst>
            <a:ext uri="{FF2B5EF4-FFF2-40B4-BE49-F238E27FC236}">
              <a16:creationId xmlns:a16="http://schemas.microsoft.com/office/drawing/2014/main" id="{289EFF66-B98E-4B3D-85F4-2D77C751B078}"/>
            </a:ext>
          </a:extLst>
        </xdr:cNvPr>
        <xdr:cNvCxnSpPr/>
      </xdr:nvCxnSpPr>
      <xdr:spPr>
        <a:xfrm>
          <a:off x="11282680" y="18153562"/>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86" name="n_1aveValue【庁舎】&#10;有形固定資産減価償却率">
          <a:extLst>
            <a:ext uri="{FF2B5EF4-FFF2-40B4-BE49-F238E27FC236}">
              <a16:creationId xmlns:a16="http://schemas.microsoft.com/office/drawing/2014/main" id="{F109CCD6-302F-4CB1-9B60-4ADF9E6CB3D6}"/>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87" name="n_2aveValue【庁舎】&#10;有形固定資産減価償却率">
          <a:extLst>
            <a:ext uri="{FF2B5EF4-FFF2-40B4-BE49-F238E27FC236}">
              <a16:creationId xmlns:a16="http://schemas.microsoft.com/office/drawing/2014/main" id="{14650BC4-4C93-4BF1-8065-34D974959822}"/>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88" name="n_3aveValue【庁舎】&#10;有形固定資産減価償却率">
          <a:extLst>
            <a:ext uri="{FF2B5EF4-FFF2-40B4-BE49-F238E27FC236}">
              <a16:creationId xmlns:a16="http://schemas.microsoft.com/office/drawing/2014/main" id="{8CC045DA-A511-43C8-9E4F-2AECB5DC220E}"/>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89" name="n_4aveValue【庁舎】&#10;有形固定資産減価償却率">
          <a:extLst>
            <a:ext uri="{FF2B5EF4-FFF2-40B4-BE49-F238E27FC236}">
              <a16:creationId xmlns:a16="http://schemas.microsoft.com/office/drawing/2014/main" id="{9773BED3-F534-412F-A991-204833B2FDEC}"/>
            </a:ext>
          </a:extLst>
        </xdr:cNvPr>
        <xdr:cNvSpPr txBox="1"/>
      </xdr:nvSpPr>
      <xdr:spPr>
        <a:xfrm>
          <a:off x="1110298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52813</xdr:rowOff>
    </xdr:from>
    <xdr:ext cx="405111" cy="259045"/>
    <xdr:sp macro="" textlink="">
      <xdr:nvSpPr>
        <xdr:cNvPr id="590" name="n_1mainValue【庁舎】&#10;有形固定資産減価償却率">
          <a:extLst>
            <a:ext uri="{FF2B5EF4-FFF2-40B4-BE49-F238E27FC236}">
              <a16:creationId xmlns:a16="http://schemas.microsoft.com/office/drawing/2014/main" id="{3BB3CE63-C4B4-40B7-99BF-232A0758D221}"/>
            </a:ext>
          </a:extLst>
        </xdr:cNvPr>
        <xdr:cNvSpPr txBox="1"/>
      </xdr:nvSpPr>
      <xdr:spPr>
        <a:xfrm>
          <a:off x="134372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87103</xdr:rowOff>
    </xdr:from>
    <xdr:ext cx="405111" cy="259045"/>
    <xdr:sp macro="" textlink="">
      <xdr:nvSpPr>
        <xdr:cNvPr id="591" name="n_2mainValue【庁舎】&#10;有形固定資産減価償却率">
          <a:extLst>
            <a:ext uri="{FF2B5EF4-FFF2-40B4-BE49-F238E27FC236}">
              <a16:creationId xmlns:a16="http://schemas.microsoft.com/office/drawing/2014/main" id="{140FC5F9-B0FB-412C-A042-ACF4073329CD}"/>
            </a:ext>
          </a:extLst>
        </xdr:cNvPr>
        <xdr:cNvSpPr txBox="1"/>
      </xdr:nvSpPr>
      <xdr:spPr>
        <a:xfrm>
          <a:off x="12675244" y="1819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116495</xdr:rowOff>
    </xdr:from>
    <xdr:ext cx="405111" cy="259045"/>
    <xdr:sp macro="" textlink="">
      <xdr:nvSpPr>
        <xdr:cNvPr id="592" name="n_3mainValue【庁舎】&#10;有形固定資産減価償却率">
          <a:extLst>
            <a:ext uri="{FF2B5EF4-FFF2-40B4-BE49-F238E27FC236}">
              <a16:creationId xmlns:a16="http://schemas.microsoft.com/office/drawing/2014/main" id="{8C397A6C-4EE4-43B3-B911-5DC2808A63DD}"/>
            </a:ext>
          </a:extLst>
        </xdr:cNvPr>
        <xdr:cNvSpPr txBox="1"/>
      </xdr:nvSpPr>
      <xdr:spPr>
        <a:xfrm>
          <a:off x="11900544" y="1822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90369</xdr:rowOff>
    </xdr:from>
    <xdr:ext cx="405111" cy="259045"/>
    <xdr:sp macro="" textlink="">
      <xdr:nvSpPr>
        <xdr:cNvPr id="593" name="n_4mainValue【庁舎】&#10;有形固定資産減価償却率">
          <a:extLst>
            <a:ext uri="{FF2B5EF4-FFF2-40B4-BE49-F238E27FC236}">
              <a16:creationId xmlns:a16="http://schemas.microsoft.com/office/drawing/2014/main" id="{A8377181-485C-4724-A0FA-6EB8DACCFD6C}"/>
            </a:ext>
          </a:extLst>
        </xdr:cNvPr>
        <xdr:cNvSpPr txBox="1"/>
      </xdr:nvSpPr>
      <xdr:spPr>
        <a:xfrm>
          <a:off x="1110298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4" name="正方形/長方形 593">
          <a:extLst>
            <a:ext uri="{FF2B5EF4-FFF2-40B4-BE49-F238E27FC236}">
              <a16:creationId xmlns:a16="http://schemas.microsoft.com/office/drawing/2014/main" id="{21B2886A-ABD3-4CA8-9065-7D1BE7C8977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5" name="正方形/長方形 594">
          <a:extLst>
            <a:ext uri="{FF2B5EF4-FFF2-40B4-BE49-F238E27FC236}">
              <a16:creationId xmlns:a16="http://schemas.microsoft.com/office/drawing/2014/main" id="{FB0F3E30-320C-4EC4-9062-059A5AAB65C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6" name="正方形/長方形 595">
          <a:extLst>
            <a:ext uri="{FF2B5EF4-FFF2-40B4-BE49-F238E27FC236}">
              <a16:creationId xmlns:a16="http://schemas.microsoft.com/office/drawing/2014/main" id="{F61C7812-D24B-42D9-8EFA-7F48178060A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7" name="正方形/長方形 596">
          <a:extLst>
            <a:ext uri="{FF2B5EF4-FFF2-40B4-BE49-F238E27FC236}">
              <a16:creationId xmlns:a16="http://schemas.microsoft.com/office/drawing/2014/main" id="{91F710BC-7CC9-4DC1-9790-8687B3F8703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8" name="正方形/長方形 597">
          <a:extLst>
            <a:ext uri="{FF2B5EF4-FFF2-40B4-BE49-F238E27FC236}">
              <a16:creationId xmlns:a16="http://schemas.microsoft.com/office/drawing/2014/main" id="{2EFE3CC1-584B-4DD5-A156-D04A38B8278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9" name="正方形/長方形 598">
          <a:extLst>
            <a:ext uri="{FF2B5EF4-FFF2-40B4-BE49-F238E27FC236}">
              <a16:creationId xmlns:a16="http://schemas.microsoft.com/office/drawing/2014/main" id="{0ACCBBC7-36C7-4A5C-B5EC-9685D94E4D4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0" name="正方形/長方形 599">
          <a:extLst>
            <a:ext uri="{FF2B5EF4-FFF2-40B4-BE49-F238E27FC236}">
              <a16:creationId xmlns:a16="http://schemas.microsoft.com/office/drawing/2014/main" id="{68E5012C-C732-425A-BA76-8561EABBAB9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1" name="正方形/長方形 600">
          <a:extLst>
            <a:ext uri="{FF2B5EF4-FFF2-40B4-BE49-F238E27FC236}">
              <a16:creationId xmlns:a16="http://schemas.microsoft.com/office/drawing/2014/main" id="{063D784D-16D5-4147-9F9A-C9F38981F5A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2" name="テキスト ボックス 601">
          <a:extLst>
            <a:ext uri="{FF2B5EF4-FFF2-40B4-BE49-F238E27FC236}">
              <a16:creationId xmlns:a16="http://schemas.microsoft.com/office/drawing/2014/main" id="{828B5A85-8292-4994-951A-50FBA88561C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3" name="直線コネクタ 602">
          <a:extLst>
            <a:ext uri="{FF2B5EF4-FFF2-40B4-BE49-F238E27FC236}">
              <a16:creationId xmlns:a16="http://schemas.microsoft.com/office/drawing/2014/main" id="{A98D2C9B-6297-466E-98E0-17F193268D8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4" name="直線コネクタ 603">
          <a:extLst>
            <a:ext uri="{FF2B5EF4-FFF2-40B4-BE49-F238E27FC236}">
              <a16:creationId xmlns:a16="http://schemas.microsoft.com/office/drawing/2014/main" id="{9BDE22E9-55C4-4181-9AC2-4488F30FC1D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5" name="テキスト ボックス 604">
          <a:extLst>
            <a:ext uri="{FF2B5EF4-FFF2-40B4-BE49-F238E27FC236}">
              <a16:creationId xmlns:a16="http://schemas.microsoft.com/office/drawing/2014/main" id="{F7AEC14E-93DA-4696-BCE7-3C2FEDAA225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6" name="直線コネクタ 605">
          <a:extLst>
            <a:ext uri="{FF2B5EF4-FFF2-40B4-BE49-F238E27FC236}">
              <a16:creationId xmlns:a16="http://schemas.microsoft.com/office/drawing/2014/main" id="{C7538B9B-6D40-409E-951A-B1AB63BA43F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7" name="テキスト ボックス 606">
          <a:extLst>
            <a:ext uri="{FF2B5EF4-FFF2-40B4-BE49-F238E27FC236}">
              <a16:creationId xmlns:a16="http://schemas.microsoft.com/office/drawing/2014/main" id="{BC00F107-84DA-4BE5-BAD2-1501F294DDF9}"/>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8" name="直線コネクタ 607">
          <a:extLst>
            <a:ext uri="{FF2B5EF4-FFF2-40B4-BE49-F238E27FC236}">
              <a16:creationId xmlns:a16="http://schemas.microsoft.com/office/drawing/2014/main" id="{EE26B9DE-B413-43F7-B7C7-AFE0D9582671}"/>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9" name="テキスト ボックス 608">
          <a:extLst>
            <a:ext uri="{FF2B5EF4-FFF2-40B4-BE49-F238E27FC236}">
              <a16:creationId xmlns:a16="http://schemas.microsoft.com/office/drawing/2014/main" id="{F46FDF31-902D-4B2B-B0ED-EC5F3C20F0C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0" name="直線コネクタ 609">
          <a:extLst>
            <a:ext uri="{FF2B5EF4-FFF2-40B4-BE49-F238E27FC236}">
              <a16:creationId xmlns:a16="http://schemas.microsoft.com/office/drawing/2014/main" id="{994D9CC8-2CE6-4510-8BDA-600F1588B5A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1" name="テキスト ボックス 610">
          <a:extLst>
            <a:ext uri="{FF2B5EF4-FFF2-40B4-BE49-F238E27FC236}">
              <a16:creationId xmlns:a16="http://schemas.microsoft.com/office/drawing/2014/main" id="{D5B550B7-3527-4409-895E-AB00B49B075D}"/>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2" name="直線コネクタ 611">
          <a:extLst>
            <a:ext uri="{FF2B5EF4-FFF2-40B4-BE49-F238E27FC236}">
              <a16:creationId xmlns:a16="http://schemas.microsoft.com/office/drawing/2014/main" id="{96DCEA53-C903-4BC7-AF57-81742C69EA07}"/>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3" name="テキスト ボックス 612">
          <a:extLst>
            <a:ext uri="{FF2B5EF4-FFF2-40B4-BE49-F238E27FC236}">
              <a16:creationId xmlns:a16="http://schemas.microsoft.com/office/drawing/2014/main" id="{5EE72A26-C5CD-44E9-82A8-DFC0AEC92838}"/>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4" name="直線コネクタ 613">
          <a:extLst>
            <a:ext uri="{FF2B5EF4-FFF2-40B4-BE49-F238E27FC236}">
              <a16:creationId xmlns:a16="http://schemas.microsoft.com/office/drawing/2014/main" id="{B1E95F0F-0607-4974-8156-C383C317D8F3}"/>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5" name="テキスト ボックス 614">
          <a:extLst>
            <a:ext uri="{FF2B5EF4-FFF2-40B4-BE49-F238E27FC236}">
              <a16:creationId xmlns:a16="http://schemas.microsoft.com/office/drawing/2014/main" id="{4F0AF01D-2479-4558-8BC8-E4A145FF79A2}"/>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9BC1CC4A-CD5F-4C43-AC5B-A44082838CA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42FF4713-35DB-4F5B-A99A-19D275E927F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95C2F2B5-A63A-49BF-97E3-CC3195A7B1D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19" name="直線コネクタ 618">
          <a:extLst>
            <a:ext uri="{FF2B5EF4-FFF2-40B4-BE49-F238E27FC236}">
              <a16:creationId xmlns:a16="http://schemas.microsoft.com/office/drawing/2014/main" id="{AD071B71-7A0D-41C0-8F86-230BBC67928D}"/>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0" name="【庁舎】&#10;一人当たり面積最小値テキスト">
          <a:extLst>
            <a:ext uri="{FF2B5EF4-FFF2-40B4-BE49-F238E27FC236}">
              <a16:creationId xmlns:a16="http://schemas.microsoft.com/office/drawing/2014/main" id="{60C40A4F-AB05-4CE8-AC2C-D137E28F6C92}"/>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1" name="直線コネクタ 620">
          <a:extLst>
            <a:ext uri="{FF2B5EF4-FFF2-40B4-BE49-F238E27FC236}">
              <a16:creationId xmlns:a16="http://schemas.microsoft.com/office/drawing/2014/main" id="{7D2BE968-0C8D-49AD-9390-C8128BF7C5B4}"/>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2" name="【庁舎】&#10;一人当たり面積最大値テキスト">
          <a:extLst>
            <a:ext uri="{FF2B5EF4-FFF2-40B4-BE49-F238E27FC236}">
              <a16:creationId xmlns:a16="http://schemas.microsoft.com/office/drawing/2014/main" id="{075F51F4-13BE-412A-8ABD-BE9A497D41CB}"/>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23" name="直線コネクタ 622">
          <a:extLst>
            <a:ext uri="{FF2B5EF4-FFF2-40B4-BE49-F238E27FC236}">
              <a16:creationId xmlns:a16="http://schemas.microsoft.com/office/drawing/2014/main" id="{3E381FB1-A112-4C33-A9F1-4586515CCF25}"/>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24" name="【庁舎】&#10;一人当たり面積平均値テキスト">
          <a:extLst>
            <a:ext uri="{FF2B5EF4-FFF2-40B4-BE49-F238E27FC236}">
              <a16:creationId xmlns:a16="http://schemas.microsoft.com/office/drawing/2014/main" id="{92DD8C90-8A31-47C0-B6ED-446DB24367F5}"/>
            </a:ext>
          </a:extLst>
        </xdr:cNvPr>
        <xdr:cNvSpPr txBox="1"/>
      </xdr:nvSpPr>
      <xdr:spPr>
        <a:xfrm>
          <a:off x="19547840" y="17479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25" name="フローチャート: 判断 624">
          <a:extLst>
            <a:ext uri="{FF2B5EF4-FFF2-40B4-BE49-F238E27FC236}">
              <a16:creationId xmlns:a16="http://schemas.microsoft.com/office/drawing/2014/main" id="{9131D9E2-2B7D-434A-B4B0-60611446479E}"/>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26" name="フローチャート: 判断 625">
          <a:extLst>
            <a:ext uri="{FF2B5EF4-FFF2-40B4-BE49-F238E27FC236}">
              <a16:creationId xmlns:a16="http://schemas.microsoft.com/office/drawing/2014/main" id="{09D672C5-274F-47BC-8CBD-AFE21B022598}"/>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27" name="フローチャート: 判断 626">
          <a:extLst>
            <a:ext uri="{FF2B5EF4-FFF2-40B4-BE49-F238E27FC236}">
              <a16:creationId xmlns:a16="http://schemas.microsoft.com/office/drawing/2014/main" id="{51B9F0C5-4DCD-40E8-9F88-7329C1A6DD29}"/>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28" name="フローチャート: 判断 627">
          <a:extLst>
            <a:ext uri="{FF2B5EF4-FFF2-40B4-BE49-F238E27FC236}">
              <a16:creationId xmlns:a16="http://schemas.microsoft.com/office/drawing/2014/main" id="{E3DEB983-9AD3-470B-8E16-FBD104524BA1}"/>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29" name="フローチャート: 判断 628">
          <a:extLst>
            <a:ext uri="{FF2B5EF4-FFF2-40B4-BE49-F238E27FC236}">
              <a16:creationId xmlns:a16="http://schemas.microsoft.com/office/drawing/2014/main" id="{1318D6D9-6EE0-4866-B0C5-0E3055A4FE38}"/>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76831FFF-1755-4FBB-B850-9A351979296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3601AC3E-D9EB-4D40-BD35-C2583AAC866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6C554C80-4232-4FF0-A761-0AE4CBA8578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8181F6EF-FD78-4E9F-9215-62EE254E7F3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21790F25-EB65-4BD4-8E54-4F38A875BC5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89626</xdr:rowOff>
    </xdr:from>
    <xdr:to>
      <xdr:col>116</xdr:col>
      <xdr:colOff>114300</xdr:colOff>
      <xdr:row>107</xdr:row>
      <xdr:rowOff>19776</xdr:rowOff>
    </xdr:to>
    <xdr:sp macro="" textlink="">
      <xdr:nvSpPr>
        <xdr:cNvPr id="635" name="楕円 634">
          <a:extLst>
            <a:ext uri="{FF2B5EF4-FFF2-40B4-BE49-F238E27FC236}">
              <a16:creationId xmlns:a16="http://schemas.microsoft.com/office/drawing/2014/main" id="{2B7879A7-AD14-4D9D-A7A9-137FBC8CF4EB}"/>
            </a:ext>
          </a:extLst>
        </xdr:cNvPr>
        <xdr:cNvSpPr/>
      </xdr:nvSpPr>
      <xdr:spPr>
        <a:xfrm>
          <a:off x="19458940" y="178594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68053</xdr:rowOff>
    </xdr:from>
    <xdr:ext cx="469744" cy="259045"/>
    <xdr:sp macro="" textlink="">
      <xdr:nvSpPr>
        <xdr:cNvPr id="636" name="【庁舎】&#10;一人当たり面積該当値テキスト">
          <a:extLst>
            <a:ext uri="{FF2B5EF4-FFF2-40B4-BE49-F238E27FC236}">
              <a16:creationId xmlns:a16="http://schemas.microsoft.com/office/drawing/2014/main" id="{C6CF5D5B-A1FE-4018-8AF2-46D5B0EBD082}"/>
            </a:ext>
          </a:extLst>
        </xdr:cNvPr>
        <xdr:cNvSpPr txBox="1"/>
      </xdr:nvSpPr>
      <xdr:spPr>
        <a:xfrm>
          <a:off x="19547840" y="1783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105955</xdr:rowOff>
    </xdr:from>
    <xdr:to>
      <xdr:col>112</xdr:col>
      <xdr:colOff>38100</xdr:colOff>
      <xdr:row>107</xdr:row>
      <xdr:rowOff>36105</xdr:rowOff>
    </xdr:to>
    <xdr:sp macro="" textlink="">
      <xdr:nvSpPr>
        <xdr:cNvPr id="637" name="楕円 636">
          <a:extLst>
            <a:ext uri="{FF2B5EF4-FFF2-40B4-BE49-F238E27FC236}">
              <a16:creationId xmlns:a16="http://schemas.microsoft.com/office/drawing/2014/main" id="{C82BD29D-8E1B-4A63-8FC1-01B17C384BE5}"/>
            </a:ext>
          </a:extLst>
        </xdr:cNvPr>
        <xdr:cNvSpPr/>
      </xdr:nvSpPr>
      <xdr:spPr>
        <a:xfrm>
          <a:off x="18735040" y="17875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140426</xdr:rowOff>
    </xdr:from>
    <xdr:to>
      <xdr:col>116</xdr:col>
      <xdr:colOff>63500</xdr:colOff>
      <xdr:row>106</xdr:row>
      <xdr:rowOff>156755</xdr:rowOff>
    </xdr:to>
    <xdr:cxnSp macro="">
      <xdr:nvCxnSpPr>
        <xdr:cNvPr id="638" name="直線コネクタ 637">
          <a:extLst>
            <a:ext uri="{FF2B5EF4-FFF2-40B4-BE49-F238E27FC236}">
              <a16:creationId xmlns:a16="http://schemas.microsoft.com/office/drawing/2014/main" id="{BAC6987C-9EAD-446C-BAAC-EE4AD52BCA95}"/>
            </a:ext>
          </a:extLst>
        </xdr:cNvPr>
        <xdr:cNvCxnSpPr/>
      </xdr:nvCxnSpPr>
      <xdr:spPr>
        <a:xfrm flipV="1">
          <a:off x="18778220" y="17910266"/>
          <a:ext cx="7315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117929</xdr:rowOff>
    </xdr:from>
    <xdr:to>
      <xdr:col>107</xdr:col>
      <xdr:colOff>101600</xdr:colOff>
      <xdr:row>107</xdr:row>
      <xdr:rowOff>48079</xdr:rowOff>
    </xdr:to>
    <xdr:sp macro="" textlink="">
      <xdr:nvSpPr>
        <xdr:cNvPr id="639" name="楕円 638">
          <a:extLst>
            <a:ext uri="{FF2B5EF4-FFF2-40B4-BE49-F238E27FC236}">
              <a16:creationId xmlns:a16="http://schemas.microsoft.com/office/drawing/2014/main" id="{F704F2C2-BD58-49DC-9574-EF372C40297D}"/>
            </a:ext>
          </a:extLst>
        </xdr:cNvPr>
        <xdr:cNvSpPr/>
      </xdr:nvSpPr>
      <xdr:spPr>
        <a:xfrm>
          <a:off x="17937480" y="17887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156755</xdr:rowOff>
    </xdr:from>
    <xdr:to>
      <xdr:col>111</xdr:col>
      <xdr:colOff>177800</xdr:colOff>
      <xdr:row>106</xdr:row>
      <xdr:rowOff>168729</xdr:rowOff>
    </xdr:to>
    <xdr:cxnSp macro="">
      <xdr:nvCxnSpPr>
        <xdr:cNvPr id="640" name="直線コネクタ 639">
          <a:extLst>
            <a:ext uri="{FF2B5EF4-FFF2-40B4-BE49-F238E27FC236}">
              <a16:creationId xmlns:a16="http://schemas.microsoft.com/office/drawing/2014/main" id="{B7B9E67F-8E7E-491B-A361-421CA09250AE}"/>
            </a:ext>
          </a:extLst>
        </xdr:cNvPr>
        <xdr:cNvCxnSpPr/>
      </xdr:nvCxnSpPr>
      <xdr:spPr>
        <a:xfrm flipV="1">
          <a:off x="17988280" y="17926595"/>
          <a:ext cx="78994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128814</xdr:rowOff>
    </xdr:from>
    <xdr:to>
      <xdr:col>102</xdr:col>
      <xdr:colOff>165100</xdr:colOff>
      <xdr:row>107</xdr:row>
      <xdr:rowOff>58964</xdr:rowOff>
    </xdr:to>
    <xdr:sp macro="" textlink="">
      <xdr:nvSpPr>
        <xdr:cNvPr id="641" name="楕円 640">
          <a:extLst>
            <a:ext uri="{FF2B5EF4-FFF2-40B4-BE49-F238E27FC236}">
              <a16:creationId xmlns:a16="http://schemas.microsoft.com/office/drawing/2014/main" id="{8A2F0B02-B202-4106-B7CC-6627151C7379}"/>
            </a:ext>
          </a:extLst>
        </xdr:cNvPr>
        <xdr:cNvSpPr/>
      </xdr:nvSpPr>
      <xdr:spPr>
        <a:xfrm>
          <a:off x="17162780" y="178986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168729</xdr:rowOff>
    </xdr:from>
    <xdr:to>
      <xdr:col>107</xdr:col>
      <xdr:colOff>50800</xdr:colOff>
      <xdr:row>107</xdr:row>
      <xdr:rowOff>8164</xdr:rowOff>
    </xdr:to>
    <xdr:cxnSp macro="">
      <xdr:nvCxnSpPr>
        <xdr:cNvPr id="642" name="直線コネクタ 641">
          <a:extLst>
            <a:ext uri="{FF2B5EF4-FFF2-40B4-BE49-F238E27FC236}">
              <a16:creationId xmlns:a16="http://schemas.microsoft.com/office/drawing/2014/main" id="{5E05125B-A28E-41E4-ACE3-BE5978775BE4}"/>
            </a:ext>
          </a:extLst>
        </xdr:cNvPr>
        <xdr:cNvCxnSpPr/>
      </xdr:nvCxnSpPr>
      <xdr:spPr>
        <a:xfrm flipV="1">
          <a:off x="17213580" y="17938569"/>
          <a:ext cx="77470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95069</xdr:rowOff>
    </xdr:from>
    <xdr:to>
      <xdr:col>98</xdr:col>
      <xdr:colOff>38100</xdr:colOff>
      <xdr:row>107</xdr:row>
      <xdr:rowOff>25219</xdr:rowOff>
    </xdr:to>
    <xdr:sp macro="" textlink="">
      <xdr:nvSpPr>
        <xdr:cNvPr id="643" name="楕円 642">
          <a:extLst>
            <a:ext uri="{FF2B5EF4-FFF2-40B4-BE49-F238E27FC236}">
              <a16:creationId xmlns:a16="http://schemas.microsoft.com/office/drawing/2014/main" id="{E759CA6E-CD47-449C-B4CB-A0769419092B}"/>
            </a:ext>
          </a:extLst>
        </xdr:cNvPr>
        <xdr:cNvSpPr/>
      </xdr:nvSpPr>
      <xdr:spPr>
        <a:xfrm>
          <a:off x="16388080" y="178649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145869</xdr:rowOff>
    </xdr:from>
    <xdr:to>
      <xdr:col>102</xdr:col>
      <xdr:colOff>114300</xdr:colOff>
      <xdr:row>107</xdr:row>
      <xdr:rowOff>8164</xdr:rowOff>
    </xdr:to>
    <xdr:cxnSp macro="">
      <xdr:nvCxnSpPr>
        <xdr:cNvPr id="644" name="直線コネクタ 643">
          <a:extLst>
            <a:ext uri="{FF2B5EF4-FFF2-40B4-BE49-F238E27FC236}">
              <a16:creationId xmlns:a16="http://schemas.microsoft.com/office/drawing/2014/main" id="{FF26A3B4-DDD9-464C-915F-F725E2CCF205}"/>
            </a:ext>
          </a:extLst>
        </xdr:cNvPr>
        <xdr:cNvCxnSpPr/>
      </xdr:nvCxnSpPr>
      <xdr:spPr>
        <a:xfrm>
          <a:off x="16431260" y="17915709"/>
          <a:ext cx="782320" cy="2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45" name="n_1aveValue【庁舎】&#10;一人当たり面積">
          <a:extLst>
            <a:ext uri="{FF2B5EF4-FFF2-40B4-BE49-F238E27FC236}">
              <a16:creationId xmlns:a16="http://schemas.microsoft.com/office/drawing/2014/main" id="{BE91793F-0944-4582-8BE5-B9C99A93ABCA}"/>
            </a:ext>
          </a:extLst>
        </xdr:cNvPr>
        <xdr:cNvSpPr txBox="1"/>
      </xdr:nvSpPr>
      <xdr:spPr>
        <a:xfrm>
          <a:off x="18561127" y="1741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46" name="n_2aveValue【庁舎】&#10;一人当たり面積">
          <a:extLst>
            <a:ext uri="{FF2B5EF4-FFF2-40B4-BE49-F238E27FC236}">
              <a16:creationId xmlns:a16="http://schemas.microsoft.com/office/drawing/2014/main" id="{011768DB-F5F9-4287-A551-C32F74986ECE}"/>
            </a:ext>
          </a:extLst>
        </xdr:cNvPr>
        <xdr:cNvSpPr txBox="1"/>
      </xdr:nvSpPr>
      <xdr:spPr>
        <a:xfrm>
          <a:off x="17776267" y="174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47" name="n_3aveValue【庁舎】&#10;一人当たり面積">
          <a:extLst>
            <a:ext uri="{FF2B5EF4-FFF2-40B4-BE49-F238E27FC236}">
              <a16:creationId xmlns:a16="http://schemas.microsoft.com/office/drawing/2014/main" id="{80CEF7F1-E118-435A-AE40-B2CEDB25538B}"/>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48" name="n_4aveValue【庁舎】&#10;一人当たり面積">
          <a:extLst>
            <a:ext uri="{FF2B5EF4-FFF2-40B4-BE49-F238E27FC236}">
              <a16:creationId xmlns:a16="http://schemas.microsoft.com/office/drawing/2014/main" id="{F71F3650-BD18-402B-B931-4CE09876F130}"/>
            </a:ext>
          </a:extLst>
        </xdr:cNvPr>
        <xdr:cNvSpPr txBox="1"/>
      </xdr:nvSpPr>
      <xdr:spPr>
        <a:xfrm>
          <a:off x="1622686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27232</xdr:rowOff>
    </xdr:from>
    <xdr:ext cx="469744" cy="259045"/>
    <xdr:sp macro="" textlink="">
      <xdr:nvSpPr>
        <xdr:cNvPr id="649" name="n_1mainValue【庁舎】&#10;一人当たり面積">
          <a:extLst>
            <a:ext uri="{FF2B5EF4-FFF2-40B4-BE49-F238E27FC236}">
              <a16:creationId xmlns:a16="http://schemas.microsoft.com/office/drawing/2014/main" id="{7F21E086-A1E9-4121-A864-96A8BC43F159}"/>
            </a:ext>
          </a:extLst>
        </xdr:cNvPr>
        <xdr:cNvSpPr txBox="1"/>
      </xdr:nvSpPr>
      <xdr:spPr>
        <a:xfrm>
          <a:off x="18561127" y="1796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39206</xdr:rowOff>
    </xdr:from>
    <xdr:ext cx="469744" cy="259045"/>
    <xdr:sp macro="" textlink="">
      <xdr:nvSpPr>
        <xdr:cNvPr id="650" name="n_2mainValue【庁舎】&#10;一人当たり面積">
          <a:extLst>
            <a:ext uri="{FF2B5EF4-FFF2-40B4-BE49-F238E27FC236}">
              <a16:creationId xmlns:a16="http://schemas.microsoft.com/office/drawing/2014/main" id="{10003305-8606-4ACD-9306-30F8785C175F}"/>
            </a:ext>
          </a:extLst>
        </xdr:cNvPr>
        <xdr:cNvSpPr txBox="1"/>
      </xdr:nvSpPr>
      <xdr:spPr>
        <a:xfrm>
          <a:off x="17776267" y="1797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50091</xdr:rowOff>
    </xdr:from>
    <xdr:ext cx="469744" cy="259045"/>
    <xdr:sp macro="" textlink="">
      <xdr:nvSpPr>
        <xdr:cNvPr id="651" name="n_3mainValue【庁舎】&#10;一人当たり面積">
          <a:extLst>
            <a:ext uri="{FF2B5EF4-FFF2-40B4-BE49-F238E27FC236}">
              <a16:creationId xmlns:a16="http://schemas.microsoft.com/office/drawing/2014/main" id="{6B807580-798C-48CD-AE8A-8D45381C012D}"/>
            </a:ext>
          </a:extLst>
        </xdr:cNvPr>
        <xdr:cNvSpPr txBox="1"/>
      </xdr:nvSpPr>
      <xdr:spPr>
        <a:xfrm>
          <a:off x="17001567" y="1798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16346</xdr:rowOff>
    </xdr:from>
    <xdr:ext cx="469744" cy="259045"/>
    <xdr:sp macro="" textlink="">
      <xdr:nvSpPr>
        <xdr:cNvPr id="652" name="n_4mainValue【庁舎】&#10;一人当たり面積">
          <a:extLst>
            <a:ext uri="{FF2B5EF4-FFF2-40B4-BE49-F238E27FC236}">
              <a16:creationId xmlns:a16="http://schemas.microsoft.com/office/drawing/2014/main" id="{EA161F12-977E-4B91-9082-DAD0BE99B6B0}"/>
            </a:ext>
          </a:extLst>
        </xdr:cNvPr>
        <xdr:cNvSpPr txBox="1"/>
      </xdr:nvSpPr>
      <xdr:spPr>
        <a:xfrm>
          <a:off x="16226867" y="1795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863440EC-2E69-4BF4-B7F7-1FE1FED237B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112A057E-A07B-4478-B55B-2C90DE32A9A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2CD9F9A0-2394-4012-BD79-6E44C80445C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類似団体と比較して有形固定資産減価償却率が特に高い施設として、消防施設、庁舎及び体育館・プール等が挙げられ、いずれも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％を超える高い水準となっている。特に、消防施設の減価償却率は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89.5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％と最も高く、次いで庁舎が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88.5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％、体育館・プール等が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おり、施設の老朽化が進んでいることがうかがえる。これらの施設については、今後、老朽化に伴う修繕や更新等の必要性が高まることが想定されるため、施設の安全性や利用状況等を踏まえ、計画的な維持管理を行っていく必要があ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一方、図書館については、減価償却率が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％未満と比較的低い水準にあるものの、近年は上昇傾向にあり、今後、類似団体内平均値を上回ることが見込まれる。また、福祉施設についても、減価償却率は上昇傾向にあり、令和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年度以降、類似団体内平均値を上回る状況が続いていることから、今後の老朽化の進行に留意する必要がある。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本町では、令和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改定した公共施設等総合管理計画に基づき、施設ごとの老朽化の状況や利用実態、将来的な更新費用等を踏まえ、施設の長寿命化や適正な維持管理、必要に応じた更新・統廃合等を計画的に進めていく。また、個別施設計画や長期修繕計画等との整合を図りながら、限られた財源を有効に活用し、将来の財政負担の軽減と公共施設の適切な維持・確保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7388417</v>
      </c>
      <c r="BO4" s="449"/>
      <c r="BP4" s="449"/>
      <c r="BQ4" s="449"/>
      <c r="BR4" s="449"/>
      <c r="BS4" s="449"/>
      <c r="BT4" s="449"/>
      <c r="BU4" s="450"/>
      <c r="BV4" s="448">
        <v>6884670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9.1999999999999993</v>
      </c>
      <c r="CU4" s="589"/>
      <c r="CV4" s="589"/>
      <c r="CW4" s="589"/>
      <c r="CX4" s="589"/>
      <c r="CY4" s="589"/>
      <c r="CZ4" s="589"/>
      <c r="DA4" s="590"/>
      <c r="DB4" s="588">
        <v>8</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6791053</v>
      </c>
      <c r="BO5" s="420"/>
      <c r="BP5" s="420"/>
      <c r="BQ5" s="420"/>
      <c r="BR5" s="420"/>
      <c r="BS5" s="420"/>
      <c r="BT5" s="420"/>
      <c r="BU5" s="421"/>
      <c r="BV5" s="419">
        <v>6487732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83.8</v>
      </c>
      <c r="CU5" s="417"/>
      <c r="CV5" s="417"/>
      <c r="CW5" s="417"/>
      <c r="CX5" s="417"/>
      <c r="CY5" s="417"/>
      <c r="CZ5" s="417"/>
      <c r="DA5" s="418"/>
      <c r="DB5" s="416">
        <v>82</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597364</v>
      </c>
      <c r="BO6" s="420"/>
      <c r="BP6" s="420"/>
      <c r="BQ6" s="420"/>
      <c r="BR6" s="420"/>
      <c r="BS6" s="420"/>
      <c r="BT6" s="420"/>
      <c r="BU6" s="421"/>
      <c r="BV6" s="419">
        <v>396938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84</v>
      </c>
      <c r="CU6" s="563"/>
      <c r="CV6" s="563"/>
      <c r="CW6" s="563"/>
      <c r="CX6" s="563"/>
      <c r="CY6" s="563"/>
      <c r="CZ6" s="563"/>
      <c r="DA6" s="564"/>
      <c r="DB6" s="562">
        <v>82.3</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221423</v>
      </c>
      <c r="BO7" s="420"/>
      <c r="BP7" s="420"/>
      <c r="BQ7" s="420"/>
      <c r="BR7" s="420"/>
      <c r="BS7" s="420"/>
      <c r="BT7" s="420"/>
      <c r="BU7" s="421"/>
      <c r="BV7" s="419">
        <v>74796</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4079602</v>
      </c>
      <c r="CU7" s="420"/>
      <c r="CV7" s="420"/>
      <c r="CW7" s="420"/>
      <c r="CX7" s="420"/>
      <c r="CY7" s="420"/>
      <c r="CZ7" s="420"/>
      <c r="DA7" s="421"/>
      <c r="DB7" s="419">
        <v>4043258</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375941</v>
      </c>
      <c r="BO8" s="420"/>
      <c r="BP8" s="420"/>
      <c r="BQ8" s="420"/>
      <c r="BR8" s="420"/>
      <c r="BS8" s="420"/>
      <c r="BT8" s="420"/>
      <c r="BU8" s="421"/>
      <c r="BV8" s="419">
        <v>322142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0.27</v>
      </c>
      <c r="CU8" s="523"/>
      <c r="CV8" s="523"/>
      <c r="CW8" s="523"/>
      <c r="CX8" s="523"/>
      <c r="CY8" s="523"/>
      <c r="CZ8" s="523"/>
      <c r="DA8" s="524"/>
      <c r="DB8" s="522">
        <v>0.27</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7412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53799</v>
      </c>
      <c r="BO9" s="420"/>
      <c r="BP9" s="420"/>
      <c r="BQ9" s="420"/>
      <c r="BR9" s="420"/>
      <c r="BS9" s="420"/>
      <c r="BT9" s="420"/>
      <c r="BU9" s="421"/>
      <c r="BV9" s="419">
        <v>-61360</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12</v>
      </c>
      <c r="CU9" s="417"/>
      <c r="CV9" s="417"/>
      <c r="CW9" s="417"/>
      <c r="CX9" s="417"/>
      <c r="CY9" s="417"/>
      <c r="CZ9" s="417"/>
      <c r="DA9" s="418"/>
      <c r="DB9" s="416">
        <v>12.5</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8392</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110</v>
      </c>
      <c r="AV10" s="478"/>
      <c r="AW10" s="478"/>
      <c r="AX10" s="478"/>
      <c r="AY10" s="433" t="s">
        <v>115</v>
      </c>
      <c r="AZ10" s="434"/>
      <c r="BA10" s="434"/>
      <c r="BB10" s="434"/>
      <c r="BC10" s="434"/>
      <c r="BD10" s="434"/>
      <c r="BE10" s="434"/>
      <c r="BF10" s="434"/>
      <c r="BG10" s="434"/>
      <c r="BH10" s="434"/>
      <c r="BI10" s="434"/>
      <c r="BJ10" s="434"/>
      <c r="BK10" s="434"/>
      <c r="BL10" s="434"/>
      <c r="BM10" s="435"/>
      <c r="BN10" s="419">
        <v>0</v>
      </c>
      <c r="BO10" s="420"/>
      <c r="BP10" s="420"/>
      <c r="BQ10" s="420"/>
      <c r="BR10" s="420"/>
      <c r="BS10" s="420"/>
      <c r="BT10" s="420"/>
      <c r="BU10" s="421"/>
      <c r="BV10" s="419">
        <v>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6914</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6758</v>
      </c>
      <c r="S13" s="507"/>
      <c r="T13" s="507"/>
      <c r="U13" s="507"/>
      <c r="V13" s="508"/>
      <c r="W13" s="509" t="s">
        <v>131</v>
      </c>
      <c r="X13" s="405"/>
      <c r="Y13" s="405"/>
      <c r="Z13" s="405"/>
      <c r="AA13" s="405"/>
      <c r="AB13" s="406"/>
      <c r="AC13" s="372">
        <v>340</v>
      </c>
      <c r="AD13" s="373"/>
      <c r="AE13" s="373"/>
      <c r="AF13" s="373"/>
      <c r="AG13" s="374"/>
      <c r="AH13" s="372">
        <v>451</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53799</v>
      </c>
      <c r="BO13" s="420"/>
      <c r="BP13" s="420"/>
      <c r="BQ13" s="420"/>
      <c r="BR13" s="420"/>
      <c r="BS13" s="420"/>
      <c r="BT13" s="420"/>
      <c r="BU13" s="421"/>
      <c r="BV13" s="419">
        <v>-61360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10.199999999999999</v>
      </c>
      <c r="CU13" s="417"/>
      <c r="CV13" s="417"/>
      <c r="CW13" s="417"/>
      <c r="CX13" s="417"/>
      <c r="CY13" s="417"/>
      <c r="CZ13" s="417"/>
      <c r="DA13" s="418"/>
      <c r="DB13" s="416">
        <v>10</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7194</v>
      </c>
      <c r="S14" s="507"/>
      <c r="T14" s="507"/>
      <c r="U14" s="507"/>
      <c r="V14" s="508"/>
      <c r="W14" s="510"/>
      <c r="X14" s="408"/>
      <c r="Y14" s="408"/>
      <c r="Z14" s="408"/>
      <c r="AA14" s="408"/>
      <c r="AB14" s="409"/>
      <c r="AC14" s="499">
        <v>8.9</v>
      </c>
      <c r="AD14" s="500"/>
      <c r="AE14" s="500"/>
      <c r="AF14" s="500"/>
      <c r="AG14" s="501"/>
      <c r="AH14" s="499">
        <v>10.6</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7029</v>
      </c>
      <c r="S15" s="507"/>
      <c r="T15" s="507"/>
      <c r="U15" s="507"/>
      <c r="V15" s="508"/>
      <c r="W15" s="509" t="s">
        <v>137</v>
      </c>
      <c r="X15" s="405"/>
      <c r="Y15" s="405"/>
      <c r="Z15" s="405"/>
      <c r="AA15" s="405"/>
      <c r="AB15" s="406"/>
      <c r="AC15" s="372">
        <v>1596</v>
      </c>
      <c r="AD15" s="373"/>
      <c r="AE15" s="373"/>
      <c r="AF15" s="373"/>
      <c r="AG15" s="374"/>
      <c r="AH15" s="372">
        <v>1809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1030047</v>
      </c>
      <c r="BO15" s="449"/>
      <c r="BP15" s="449"/>
      <c r="BQ15" s="449"/>
      <c r="BR15" s="449"/>
      <c r="BS15" s="449"/>
      <c r="BT15" s="449"/>
      <c r="BU15" s="450"/>
      <c r="BV15" s="448">
        <v>1022032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42</v>
      </c>
      <c r="AD16" s="500"/>
      <c r="AE16" s="500"/>
      <c r="AF16" s="500"/>
      <c r="AG16" s="501"/>
      <c r="AH16" s="499">
        <v>42.6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3837968</v>
      </c>
      <c r="BO16" s="420"/>
      <c r="BP16" s="420"/>
      <c r="BQ16" s="420"/>
      <c r="BR16" s="420"/>
      <c r="BS16" s="420"/>
      <c r="BT16" s="420"/>
      <c r="BU16" s="421"/>
      <c r="BV16" s="419">
        <v>3778089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1867</v>
      </c>
      <c r="AD17" s="373"/>
      <c r="AE17" s="373"/>
      <c r="AF17" s="373"/>
      <c r="AG17" s="374"/>
      <c r="AH17" s="372">
        <v>1991</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1262890</v>
      </c>
      <c r="BO17" s="420"/>
      <c r="BP17" s="420"/>
      <c r="BQ17" s="420"/>
      <c r="BR17" s="420"/>
      <c r="BS17" s="420"/>
      <c r="BT17" s="420"/>
      <c r="BU17" s="421"/>
      <c r="BV17" s="419">
        <v>1259812</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146</v>
      </c>
      <c r="C18" s="470"/>
      <c r="D18" s="470"/>
      <c r="E18" s="471"/>
      <c r="F18" s="471"/>
      <c r="G18" s="471"/>
      <c r="H18" s="471"/>
      <c r="I18" s="471"/>
      <c r="J18" s="471"/>
      <c r="K18" s="471"/>
      <c r="L18" s="472">
        <v>237.9</v>
      </c>
      <c r="M18" s="472"/>
      <c r="N18" s="472"/>
      <c r="O18" s="472"/>
      <c r="P18" s="472"/>
      <c r="Q18" s="472"/>
      <c r="R18" s="473"/>
      <c r="S18" s="473"/>
      <c r="T18" s="473"/>
      <c r="U18" s="473"/>
      <c r="V18" s="474"/>
      <c r="W18" s="490"/>
      <c r="X18" s="491"/>
      <c r="Y18" s="491"/>
      <c r="Z18" s="491"/>
      <c r="AA18" s="491"/>
      <c r="AB18" s="515"/>
      <c r="AC18" s="389">
        <v>49.1</v>
      </c>
      <c r="AD18" s="390"/>
      <c r="AE18" s="390"/>
      <c r="AF18" s="390"/>
      <c r="AG18" s="475"/>
      <c r="AH18" s="389">
        <v>46.8</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3523314</v>
      </c>
      <c r="BO18" s="420"/>
      <c r="BP18" s="420"/>
      <c r="BQ18" s="420"/>
      <c r="BR18" s="420"/>
      <c r="BS18" s="420"/>
      <c r="BT18" s="420"/>
      <c r="BU18" s="421"/>
      <c r="BV18" s="419">
        <v>3390831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148</v>
      </c>
      <c r="C19" s="470"/>
      <c r="D19" s="470"/>
      <c r="E19" s="471"/>
      <c r="F19" s="471"/>
      <c r="G19" s="471"/>
      <c r="H19" s="471"/>
      <c r="I19" s="471"/>
      <c r="J19" s="471"/>
      <c r="K19" s="471"/>
      <c r="L19" s="479">
        <v>31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4986289</v>
      </c>
      <c r="BO19" s="420"/>
      <c r="BP19" s="420"/>
      <c r="BQ19" s="420"/>
      <c r="BR19" s="420"/>
      <c r="BS19" s="420"/>
      <c r="BT19" s="420"/>
      <c r="BU19" s="421"/>
      <c r="BV19" s="419">
        <v>5044778</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150</v>
      </c>
      <c r="C20" s="470"/>
      <c r="D20" s="470"/>
      <c r="E20" s="471"/>
      <c r="F20" s="471"/>
      <c r="G20" s="471"/>
      <c r="H20" s="471"/>
      <c r="I20" s="471"/>
      <c r="J20" s="471"/>
      <c r="K20" s="471"/>
      <c r="L20" s="479">
        <v>2872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4341671</v>
      </c>
      <c r="BO22" s="449"/>
      <c r="BP22" s="449"/>
      <c r="BQ22" s="449"/>
      <c r="BR22" s="449"/>
      <c r="BS22" s="449"/>
      <c r="BT22" s="449"/>
      <c r="BU22" s="450"/>
      <c r="BV22" s="448">
        <v>4204070</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3839425</v>
      </c>
      <c r="BO23" s="420"/>
      <c r="BP23" s="420"/>
      <c r="BQ23" s="420"/>
      <c r="BR23" s="420"/>
      <c r="BS23" s="420"/>
      <c r="BT23" s="420"/>
      <c r="BU23" s="421"/>
      <c r="BV23" s="419">
        <v>3634797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160</v>
      </c>
      <c r="F24" s="376"/>
      <c r="G24" s="376"/>
      <c r="H24" s="376"/>
      <c r="I24" s="376"/>
      <c r="J24" s="376"/>
      <c r="K24" s="377"/>
      <c r="L24" s="372">
        <v>1</v>
      </c>
      <c r="M24" s="373"/>
      <c r="N24" s="373"/>
      <c r="O24" s="373"/>
      <c r="P24" s="374"/>
      <c r="Q24" s="372">
        <v>6750</v>
      </c>
      <c r="R24" s="373"/>
      <c r="S24" s="373"/>
      <c r="T24" s="373"/>
      <c r="U24" s="373"/>
      <c r="V24" s="374"/>
      <c r="W24" s="462"/>
      <c r="X24" s="399"/>
      <c r="Y24" s="400"/>
      <c r="Z24" s="375" t="s">
        <v>161</v>
      </c>
      <c r="AA24" s="376"/>
      <c r="AB24" s="376"/>
      <c r="AC24" s="376"/>
      <c r="AD24" s="376"/>
      <c r="AE24" s="376"/>
      <c r="AF24" s="376"/>
      <c r="AG24" s="377"/>
      <c r="AH24" s="372">
        <v>116</v>
      </c>
      <c r="AI24" s="373"/>
      <c r="AJ24" s="373"/>
      <c r="AK24" s="373"/>
      <c r="AL24" s="374"/>
      <c r="AM24" s="372">
        <v>339996</v>
      </c>
      <c r="AN24" s="373"/>
      <c r="AO24" s="373"/>
      <c r="AP24" s="373"/>
      <c r="AQ24" s="373"/>
      <c r="AR24" s="374"/>
      <c r="AS24" s="372">
        <v>2931</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3839165</v>
      </c>
      <c r="BO24" s="420"/>
      <c r="BP24" s="420"/>
      <c r="BQ24" s="420"/>
      <c r="BR24" s="420"/>
      <c r="BS24" s="420"/>
      <c r="BT24" s="420"/>
      <c r="BU24" s="421"/>
      <c r="BV24" s="419">
        <v>3539752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163</v>
      </c>
      <c r="F25" s="376"/>
      <c r="G25" s="376"/>
      <c r="H25" s="376"/>
      <c r="I25" s="376"/>
      <c r="J25" s="376"/>
      <c r="K25" s="377"/>
      <c r="L25" s="372">
        <v>1</v>
      </c>
      <c r="M25" s="373"/>
      <c r="N25" s="373"/>
      <c r="O25" s="373"/>
      <c r="P25" s="374"/>
      <c r="Q25" s="372">
        <v>5700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120364</v>
      </c>
      <c r="BO25" s="449"/>
      <c r="BP25" s="449"/>
      <c r="BQ25" s="449"/>
      <c r="BR25" s="449"/>
      <c r="BS25" s="449"/>
      <c r="BT25" s="449"/>
      <c r="BU25" s="450"/>
      <c r="BV25" s="448">
        <v>52515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166</v>
      </c>
      <c r="F26" s="376"/>
      <c r="G26" s="376"/>
      <c r="H26" s="376"/>
      <c r="I26" s="376"/>
      <c r="J26" s="376"/>
      <c r="K26" s="377"/>
      <c r="L26" s="372">
        <v>1</v>
      </c>
      <c r="M26" s="373"/>
      <c r="N26" s="373"/>
      <c r="O26" s="373"/>
      <c r="P26" s="374"/>
      <c r="Q26" s="372">
        <v>5400</v>
      </c>
      <c r="R26" s="373"/>
      <c r="S26" s="373"/>
      <c r="T26" s="373"/>
      <c r="U26" s="373"/>
      <c r="V26" s="374"/>
      <c r="W26" s="462"/>
      <c r="X26" s="399"/>
      <c r="Y26" s="400"/>
      <c r="Z26" s="375" t="s">
        <v>167</v>
      </c>
      <c r="AA26" s="430"/>
      <c r="AB26" s="430"/>
      <c r="AC26" s="430"/>
      <c r="AD26" s="430"/>
      <c r="AE26" s="430"/>
      <c r="AF26" s="430"/>
      <c r="AG26" s="431"/>
      <c r="AH26" s="372">
        <v>1</v>
      </c>
      <c r="AI26" s="373"/>
      <c r="AJ26" s="373"/>
      <c r="AK26" s="373"/>
      <c r="AL26" s="374"/>
      <c r="AM26" s="372" t="s">
        <v>168</v>
      </c>
      <c r="AN26" s="373"/>
      <c r="AO26" s="373"/>
      <c r="AP26" s="373"/>
      <c r="AQ26" s="373"/>
      <c r="AR26" s="374"/>
      <c r="AS26" s="372" t="s">
        <v>168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2800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50000</v>
      </c>
      <c r="BO27" s="454"/>
      <c r="BP27" s="454"/>
      <c r="BQ27" s="454"/>
      <c r="BR27" s="454"/>
      <c r="BS27" s="454"/>
      <c r="BT27" s="454"/>
      <c r="BU27" s="455"/>
      <c r="BV27" s="453">
        <v>50000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2250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800000</v>
      </c>
      <c r="BO28" s="449"/>
      <c r="BP28" s="449"/>
      <c r="BQ28" s="449"/>
      <c r="BR28" s="449"/>
      <c r="BS28" s="449"/>
      <c r="BT28" s="449"/>
      <c r="BU28" s="450"/>
      <c r="BV28" s="448">
        <v>800000</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7</v>
      </c>
      <c r="M29" s="373"/>
      <c r="N29" s="373"/>
      <c r="O29" s="373"/>
      <c r="P29" s="374"/>
      <c r="Q29" s="372">
        <v>2150</v>
      </c>
      <c r="R29" s="373"/>
      <c r="S29" s="373"/>
      <c r="T29" s="373"/>
      <c r="U29" s="373"/>
      <c r="V29" s="374"/>
      <c r="W29" s="463"/>
      <c r="X29" s="464"/>
      <c r="Y29" s="465"/>
      <c r="Z29" s="375" t="s">
        <v>177</v>
      </c>
      <c r="AA29" s="376"/>
      <c r="AB29" s="376"/>
      <c r="AC29" s="376"/>
      <c r="AD29" s="376"/>
      <c r="AE29" s="376"/>
      <c r="AF29" s="376"/>
      <c r="AG29" s="377"/>
      <c r="AH29" s="372">
        <v>116</v>
      </c>
      <c r="AI29" s="373"/>
      <c r="AJ29" s="373"/>
      <c r="AK29" s="373"/>
      <c r="AL29" s="374"/>
      <c r="AM29" s="372">
        <v>339996</v>
      </c>
      <c r="AN29" s="373"/>
      <c r="AO29" s="373"/>
      <c r="AP29" s="373"/>
      <c r="AQ29" s="373"/>
      <c r="AR29" s="374"/>
      <c r="AS29" s="372">
        <v>2931</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115400</v>
      </c>
      <c r="BO29" s="420"/>
      <c r="BP29" s="420"/>
      <c r="BQ29" s="420"/>
      <c r="BR29" s="420"/>
      <c r="BS29" s="420"/>
      <c r="BT29" s="420"/>
      <c r="BU29" s="421"/>
      <c r="BV29" s="419">
        <v>95470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3013200</v>
      </c>
      <c r="BO30" s="454"/>
      <c r="BP30" s="454"/>
      <c r="BQ30" s="454"/>
      <c r="BR30" s="454"/>
      <c r="BS30" s="454"/>
      <c r="BT30" s="454"/>
      <c r="BU30" s="455"/>
      <c r="BV30" s="453">
        <v>3263850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簡易水道事業会計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岐阜県市町村職員退職手当組合</v>
      </c>
      <c r="BZ34" s="368"/>
      <c r="CA34" s="368"/>
      <c r="CB34" s="368"/>
      <c r="CC34" s="368"/>
      <c r="CD34" s="368"/>
      <c r="CE34" s="368"/>
      <c r="CF34" s="368"/>
      <c r="CG34" s="368"/>
      <c r="CH34" s="368"/>
      <c r="CI34" s="368"/>
      <c r="CJ34" s="368"/>
      <c r="CK34" s="368"/>
      <c r="CL34" s="368"/>
      <c r="CM34" s="368"/>
      <c r="CN34" s="169"/>
      <c r="CO34" s="367">
        <f>IF(CQ34="","",MAX(C34:D43,U34:V43,AM34:AN43,BE34:BF43,BW34:BX43)+1)</f>
        <v>14</v>
      </c>
      <c r="CP34" s="367"/>
      <c r="CQ34" s="368" t="str">
        <f>IF('各会計、関係団体の財政状況及び健全化判断比率'!BS7="","",'各会計、関係団体の財政状況及び健全化判断比率'!BS7)</f>
        <v>白川町農業開発</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地域振興券交付事業特別会計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岐阜県市町村会館組合</v>
      </c>
      <c r="BZ35" s="368"/>
      <c r="CA35" s="368"/>
      <c r="CB35" s="368"/>
      <c r="CC35" s="368"/>
      <c r="CD35" s="368"/>
      <c r="CE35" s="368"/>
      <c r="CF35" s="368"/>
      <c r="CG35" s="368"/>
      <c r="CH35" s="368"/>
      <c r="CI35" s="368"/>
      <c r="CJ35" s="368"/>
      <c r="CK35" s="368"/>
      <c r="CL35" s="368"/>
      <c r="CM35" s="368"/>
      <c r="CN35" s="169"/>
      <c r="CO35" s="367">
        <f t="shared" ref="CO35:CO43" si="3">IF(CQ35="","",CO34+1)</f>
        <v>15</v>
      </c>
      <c r="CP35" s="367"/>
      <c r="CQ35" s="368" t="str">
        <f>IF('各会計、関係団体の財政状況及び健全化判断比率'!BS8="","",'各会計、関係団体の財政状況及び健全化判断比率'!BS8)</f>
        <v>白川野菜村チャオ</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可茂衛生施設利用組合</v>
      </c>
      <c r="BZ36" s="368"/>
      <c r="CA36" s="368"/>
      <c r="CB36" s="368"/>
      <c r="CC36" s="368"/>
      <c r="CD36" s="368"/>
      <c r="CE36" s="368"/>
      <c r="CF36" s="368"/>
      <c r="CG36" s="368"/>
      <c r="CH36" s="368"/>
      <c r="CI36" s="368"/>
      <c r="CJ36" s="368"/>
      <c r="CK36" s="368"/>
      <c r="CL36" s="368"/>
      <c r="CM36" s="368"/>
      <c r="CN36" s="169"/>
      <c r="CO36" s="367">
        <f t="shared" si="3"/>
        <v>16</v>
      </c>
      <c r="CP36" s="367"/>
      <c r="CQ36" s="368" t="str">
        <f>IF('各会計、関係団体の財政状況及び健全化判断比率'!BS9="","",'各会計、関係団体の財政状況及び健全化判断比率'!BS9)</f>
        <v>てまひまグループ</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岐阜県後期高齢者医療広域連合（一般会計）</v>
      </c>
      <c r="BZ37" s="368"/>
      <c r="CA37" s="368"/>
      <c r="CB37" s="368"/>
      <c r="CC37" s="368"/>
      <c r="CD37" s="368"/>
      <c r="CE37" s="368"/>
      <c r="CF37" s="368"/>
      <c r="CG37" s="368"/>
      <c r="CH37" s="368"/>
      <c r="CI37" s="368"/>
      <c r="CJ37" s="368"/>
      <c r="CK37" s="368"/>
      <c r="CL37" s="368"/>
      <c r="CM37" s="368"/>
      <c r="CN37" s="169"/>
      <c r="CO37" s="367">
        <f t="shared" si="3"/>
        <v>17</v>
      </c>
      <c r="CP37" s="367"/>
      <c r="CQ37" s="368" t="str">
        <f>IF('各会計、関係団体の財政状況及び健全化判断比率'!BS10="","",'各会計、関係団体の財政状況及び健全化判断比率'!BS10)</f>
        <v>美濃白川クオーレの里</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岐阜県後期高齢者医療広域連合（特別会計）</v>
      </c>
      <c r="BZ38" s="368"/>
      <c r="CA38" s="368"/>
      <c r="CB38" s="368"/>
      <c r="CC38" s="368"/>
      <c r="CD38" s="368"/>
      <c r="CE38" s="368"/>
      <c r="CF38" s="368"/>
      <c r="CG38" s="368"/>
      <c r="CH38" s="368"/>
      <c r="CI38" s="368"/>
      <c r="CJ38" s="368"/>
      <c r="CK38" s="368"/>
      <c r="CL38" s="368"/>
      <c r="CM38" s="368"/>
      <c r="CN38" s="169"/>
      <c r="CO38" s="367">
        <f t="shared" si="3"/>
        <v>18</v>
      </c>
      <c r="CP38" s="367"/>
      <c r="CQ38" s="368" t="str">
        <f>IF('各会計、関係団体の財政状況及び健全化判断比率'!BS11="","",'各会計、関係団体の財政状況及び健全化判断比率'!BS11)</f>
        <v>美濃白川楽集館</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可茂消防事務組合</v>
      </c>
      <c r="BZ39" s="368"/>
      <c r="CA39" s="368"/>
      <c r="CB39" s="368"/>
      <c r="CC39" s="368"/>
      <c r="CD39" s="368"/>
      <c r="CE39" s="368"/>
      <c r="CF39" s="368"/>
      <c r="CG39" s="368"/>
      <c r="CH39" s="368"/>
      <c r="CI39" s="368"/>
      <c r="CJ39" s="368"/>
      <c r="CK39" s="368"/>
      <c r="CL39" s="368"/>
      <c r="CM39" s="368"/>
      <c r="CN39" s="169"/>
      <c r="CO39" s="367">
        <f t="shared" si="3"/>
        <v>19</v>
      </c>
      <c r="CP39" s="367"/>
      <c r="CQ39" s="368" t="str">
        <f>IF('各会計、関係団体の財政状況及び健全化判断比率'!BS12="","",'各会計、関係団体の財政状況及び健全化判断比率'!BS12)</f>
        <v>佐見とうふ豆の力</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可茂公設地方卸売市場</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zaDusj1jvP1DiqpMVoXDIiBywc2gLbGnY8ZVCnQQlt8KjjLeQaMszlR86nF1MDo+OOrSx0OBD0DbArR6eC0EDA==" saltValue="ID+p75Tsy01gpbgPrB75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N13" workbookViewId="0">
      <selection activeCell="DL38" sqref="DL38:DV38"/>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929571</v>
      </c>
      <c r="S5" s="677"/>
      <c r="T5" s="677"/>
      <c r="U5" s="677"/>
      <c r="V5" s="677"/>
      <c r="W5" s="677"/>
      <c r="X5" s="677"/>
      <c r="Y5" s="702"/>
      <c r="Z5" s="715">
        <v>12.6</v>
      </c>
      <c r="AA5" s="715"/>
      <c r="AB5" s="715"/>
      <c r="AC5" s="715"/>
      <c r="AD5" s="716">
        <v>929571</v>
      </c>
      <c r="AE5" s="716"/>
      <c r="AF5" s="716"/>
      <c r="AG5" s="716"/>
      <c r="AH5" s="716"/>
      <c r="AI5" s="716"/>
      <c r="AJ5" s="716"/>
      <c r="AK5" s="716"/>
      <c r="AL5" s="703">
        <v>22.2</v>
      </c>
      <c r="AM5" s="685"/>
      <c r="AN5" s="685"/>
      <c r="AO5" s="704"/>
      <c r="AP5" s="679" t="s">
        <v>216</v>
      </c>
      <c r="AQ5" s="680"/>
      <c r="AR5" s="680"/>
      <c r="AS5" s="680"/>
      <c r="AT5" s="680"/>
      <c r="AU5" s="680"/>
      <c r="AV5" s="680"/>
      <c r="AW5" s="680"/>
      <c r="AX5" s="680"/>
      <c r="AY5" s="680"/>
      <c r="AZ5" s="680"/>
      <c r="BA5" s="680"/>
      <c r="BB5" s="680"/>
      <c r="BC5" s="680"/>
      <c r="BD5" s="680"/>
      <c r="BE5" s="680"/>
      <c r="BF5" s="681"/>
      <c r="BG5" s="621">
        <v>929571</v>
      </c>
      <c r="BH5" s="622"/>
      <c r="BI5" s="622"/>
      <c r="BJ5" s="622"/>
      <c r="BK5" s="622"/>
      <c r="BL5" s="622"/>
      <c r="BM5" s="622"/>
      <c r="BN5" s="623"/>
      <c r="BO5" s="659">
        <v>100</v>
      </c>
      <c r="BP5" s="659"/>
      <c r="BQ5" s="659"/>
      <c r="BR5" s="659"/>
      <c r="BS5" s="660">
        <v>72369</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159129</v>
      </c>
      <c r="S6" s="622"/>
      <c r="T6" s="622"/>
      <c r="U6" s="622"/>
      <c r="V6" s="622"/>
      <c r="W6" s="622"/>
      <c r="X6" s="622"/>
      <c r="Y6" s="623"/>
      <c r="Z6" s="659">
        <v>2.2000000000000002</v>
      </c>
      <c r="AA6" s="659"/>
      <c r="AB6" s="659"/>
      <c r="AC6" s="659"/>
      <c r="AD6" s="660">
        <v>159129</v>
      </c>
      <c r="AE6" s="660"/>
      <c r="AF6" s="660"/>
      <c r="AG6" s="660"/>
      <c r="AH6" s="660"/>
      <c r="AI6" s="660"/>
      <c r="AJ6" s="660"/>
      <c r="AK6" s="660"/>
      <c r="AL6" s="624">
        <v>3.8</v>
      </c>
      <c r="AM6" s="625"/>
      <c r="AN6" s="625"/>
      <c r="AO6" s="661"/>
      <c r="AP6" s="618" t="s">
        <v>221</v>
      </c>
      <c r="AQ6" s="619"/>
      <c r="AR6" s="619"/>
      <c r="AS6" s="619"/>
      <c r="AT6" s="619"/>
      <c r="AU6" s="619"/>
      <c r="AV6" s="619"/>
      <c r="AW6" s="619"/>
      <c r="AX6" s="619"/>
      <c r="AY6" s="619"/>
      <c r="AZ6" s="619"/>
      <c r="BA6" s="619"/>
      <c r="BB6" s="619"/>
      <c r="BC6" s="619"/>
      <c r="BD6" s="619"/>
      <c r="BE6" s="619"/>
      <c r="BF6" s="620"/>
      <c r="BG6" s="621">
        <v>929571</v>
      </c>
      <c r="BH6" s="622"/>
      <c r="BI6" s="622"/>
      <c r="BJ6" s="622"/>
      <c r="BK6" s="622"/>
      <c r="BL6" s="622"/>
      <c r="BM6" s="622"/>
      <c r="BN6" s="623"/>
      <c r="BO6" s="659">
        <v>100</v>
      </c>
      <c r="BP6" s="659"/>
      <c r="BQ6" s="659"/>
      <c r="BR6" s="659"/>
      <c r="BS6" s="660">
        <v>72369</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62970</v>
      </c>
      <c r="CS6" s="622"/>
      <c r="CT6" s="622"/>
      <c r="CU6" s="622"/>
      <c r="CV6" s="622"/>
      <c r="CW6" s="622"/>
      <c r="CX6" s="622"/>
      <c r="CY6" s="623"/>
      <c r="CZ6" s="703">
        <v>0.9</v>
      </c>
      <c r="DA6" s="685"/>
      <c r="DB6" s="685"/>
      <c r="DC6" s="705"/>
      <c r="DD6" s="627" t="s">
        <v>122</v>
      </c>
      <c r="DE6" s="622"/>
      <c r="DF6" s="622"/>
      <c r="DG6" s="622"/>
      <c r="DH6" s="622"/>
      <c r="DI6" s="622"/>
      <c r="DJ6" s="622"/>
      <c r="DK6" s="622"/>
      <c r="DL6" s="622"/>
      <c r="DM6" s="622"/>
      <c r="DN6" s="622"/>
      <c r="DO6" s="622"/>
      <c r="DP6" s="623"/>
      <c r="DQ6" s="627">
        <v>62970</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324</v>
      </c>
      <c r="S7" s="622"/>
      <c r="T7" s="622"/>
      <c r="U7" s="622"/>
      <c r="V7" s="622"/>
      <c r="W7" s="622"/>
      <c r="X7" s="622"/>
      <c r="Y7" s="623"/>
      <c r="Z7" s="659">
        <v>0</v>
      </c>
      <c r="AA7" s="659"/>
      <c r="AB7" s="659"/>
      <c r="AC7" s="659"/>
      <c r="AD7" s="660">
        <v>324</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282473</v>
      </c>
      <c r="BH7" s="622"/>
      <c r="BI7" s="622"/>
      <c r="BJ7" s="622"/>
      <c r="BK7" s="622"/>
      <c r="BL7" s="622"/>
      <c r="BM7" s="622"/>
      <c r="BN7" s="623"/>
      <c r="BO7" s="659">
        <v>30.4</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1412182</v>
      </c>
      <c r="CS7" s="622"/>
      <c r="CT7" s="622"/>
      <c r="CU7" s="622"/>
      <c r="CV7" s="622"/>
      <c r="CW7" s="622"/>
      <c r="CX7" s="622"/>
      <c r="CY7" s="623"/>
      <c r="CZ7" s="659">
        <v>20.8</v>
      </c>
      <c r="DA7" s="659"/>
      <c r="DB7" s="659"/>
      <c r="DC7" s="659"/>
      <c r="DD7" s="627">
        <v>452595</v>
      </c>
      <c r="DE7" s="622"/>
      <c r="DF7" s="622"/>
      <c r="DG7" s="622"/>
      <c r="DH7" s="622"/>
      <c r="DI7" s="622"/>
      <c r="DJ7" s="622"/>
      <c r="DK7" s="622"/>
      <c r="DL7" s="622"/>
      <c r="DM7" s="622"/>
      <c r="DN7" s="622"/>
      <c r="DO7" s="622"/>
      <c r="DP7" s="623"/>
      <c r="DQ7" s="627">
        <v>845524</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6899</v>
      </c>
      <c r="S8" s="622"/>
      <c r="T8" s="622"/>
      <c r="U8" s="622"/>
      <c r="V8" s="622"/>
      <c r="W8" s="622"/>
      <c r="X8" s="622"/>
      <c r="Y8" s="623"/>
      <c r="Z8" s="659">
        <v>0.1</v>
      </c>
      <c r="AA8" s="659"/>
      <c r="AB8" s="659"/>
      <c r="AC8" s="659"/>
      <c r="AD8" s="660">
        <v>6899</v>
      </c>
      <c r="AE8" s="660"/>
      <c r="AF8" s="660"/>
      <c r="AG8" s="660"/>
      <c r="AH8" s="660"/>
      <c r="AI8" s="660"/>
      <c r="AJ8" s="660"/>
      <c r="AK8" s="660"/>
      <c r="AL8" s="624">
        <v>0.2</v>
      </c>
      <c r="AM8" s="625"/>
      <c r="AN8" s="625"/>
      <c r="AO8" s="661"/>
      <c r="AP8" s="618" t="s">
        <v>227</v>
      </c>
      <c r="AQ8" s="619"/>
      <c r="AR8" s="619"/>
      <c r="AS8" s="619"/>
      <c r="AT8" s="619"/>
      <c r="AU8" s="619"/>
      <c r="AV8" s="619"/>
      <c r="AW8" s="619"/>
      <c r="AX8" s="619"/>
      <c r="AY8" s="619"/>
      <c r="AZ8" s="619"/>
      <c r="BA8" s="619"/>
      <c r="BB8" s="619"/>
      <c r="BC8" s="619"/>
      <c r="BD8" s="619"/>
      <c r="BE8" s="619"/>
      <c r="BF8" s="620"/>
      <c r="BG8" s="621">
        <v>11515</v>
      </c>
      <c r="BH8" s="622"/>
      <c r="BI8" s="622"/>
      <c r="BJ8" s="622"/>
      <c r="BK8" s="622"/>
      <c r="BL8" s="622"/>
      <c r="BM8" s="622"/>
      <c r="BN8" s="623"/>
      <c r="BO8" s="659">
        <v>1.2</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1445959</v>
      </c>
      <c r="CS8" s="622"/>
      <c r="CT8" s="622"/>
      <c r="CU8" s="622"/>
      <c r="CV8" s="622"/>
      <c r="CW8" s="622"/>
      <c r="CX8" s="622"/>
      <c r="CY8" s="623"/>
      <c r="CZ8" s="659">
        <v>21.3</v>
      </c>
      <c r="DA8" s="659"/>
      <c r="DB8" s="659"/>
      <c r="DC8" s="659"/>
      <c r="DD8" s="627">
        <v>9806</v>
      </c>
      <c r="DE8" s="622"/>
      <c r="DF8" s="622"/>
      <c r="DG8" s="622"/>
      <c r="DH8" s="622"/>
      <c r="DI8" s="622"/>
      <c r="DJ8" s="622"/>
      <c r="DK8" s="622"/>
      <c r="DL8" s="622"/>
      <c r="DM8" s="622"/>
      <c r="DN8" s="622"/>
      <c r="DO8" s="622"/>
      <c r="DP8" s="623"/>
      <c r="DQ8" s="627">
        <v>909366</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8841</v>
      </c>
      <c r="S9" s="622"/>
      <c r="T9" s="622"/>
      <c r="U9" s="622"/>
      <c r="V9" s="622"/>
      <c r="W9" s="622"/>
      <c r="X9" s="622"/>
      <c r="Y9" s="623"/>
      <c r="Z9" s="659">
        <v>0.1</v>
      </c>
      <c r="AA9" s="659"/>
      <c r="AB9" s="659"/>
      <c r="AC9" s="659"/>
      <c r="AD9" s="660">
        <v>8841</v>
      </c>
      <c r="AE9" s="660"/>
      <c r="AF9" s="660"/>
      <c r="AG9" s="660"/>
      <c r="AH9" s="660"/>
      <c r="AI9" s="660"/>
      <c r="AJ9" s="660"/>
      <c r="AK9" s="660"/>
      <c r="AL9" s="624">
        <v>0.2</v>
      </c>
      <c r="AM9" s="625"/>
      <c r="AN9" s="625"/>
      <c r="AO9" s="661"/>
      <c r="AP9" s="618" t="s">
        <v>230</v>
      </c>
      <c r="AQ9" s="619"/>
      <c r="AR9" s="619"/>
      <c r="AS9" s="619"/>
      <c r="AT9" s="619"/>
      <c r="AU9" s="619"/>
      <c r="AV9" s="619"/>
      <c r="AW9" s="619"/>
      <c r="AX9" s="619"/>
      <c r="AY9" s="619"/>
      <c r="AZ9" s="619"/>
      <c r="BA9" s="619"/>
      <c r="BB9" s="619"/>
      <c r="BC9" s="619"/>
      <c r="BD9" s="619"/>
      <c r="BE9" s="619"/>
      <c r="BF9" s="620"/>
      <c r="BG9" s="621">
        <v>237287</v>
      </c>
      <c r="BH9" s="622"/>
      <c r="BI9" s="622"/>
      <c r="BJ9" s="622"/>
      <c r="BK9" s="622"/>
      <c r="BL9" s="622"/>
      <c r="BM9" s="622"/>
      <c r="BN9" s="623"/>
      <c r="BO9" s="659">
        <v>25.5</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620426</v>
      </c>
      <c r="CS9" s="622"/>
      <c r="CT9" s="622"/>
      <c r="CU9" s="622"/>
      <c r="CV9" s="622"/>
      <c r="CW9" s="622"/>
      <c r="CX9" s="622"/>
      <c r="CY9" s="623"/>
      <c r="CZ9" s="659">
        <v>9.1</v>
      </c>
      <c r="DA9" s="659"/>
      <c r="DB9" s="659"/>
      <c r="DC9" s="659"/>
      <c r="DD9" s="627">
        <v>15146</v>
      </c>
      <c r="DE9" s="622"/>
      <c r="DF9" s="622"/>
      <c r="DG9" s="622"/>
      <c r="DH9" s="622"/>
      <c r="DI9" s="622"/>
      <c r="DJ9" s="622"/>
      <c r="DK9" s="622"/>
      <c r="DL9" s="622"/>
      <c r="DM9" s="622"/>
      <c r="DN9" s="622"/>
      <c r="DO9" s="622"/>
      <c r="DP9" s="623"/>
      <c r="DQ9" s="627">
        <v>579817</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22237</v>
      </c>
      <c r="BH10" s="622"/>
      <c r="BI10" s="622"/>
      <c r="BJ10" s="622"/>
      <c r="BK10" s="622"/>
      <c r="BL10" s="622"/>
      <c r="BM10" s="622"/>
      <c r="BN10" s="623"/>
      <c r="BO10" s="659">
        <v>2.4</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1018</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18</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193713</v>
      </c>
      <c r="S11" s="622"/>
      <c r="T11" s="622"/>
      <c r="U11" s="622"/>
      <c r="V11" s="622"/>
      <c r="W11" s="622"/>
      <c r="X11" s="622"/>
      <c r="Y11" s="623"/>
      <c r="Z11" s="624">
        <v>2.6</v>
      </c>
      <c r="AA11" s="625"/>
      <c r="AB11" s="625"/>
      <c r="AC11" s="626"/>
      <c r="AD11" s="627">
        <v>193713</v>
      </c>
      <c r="AE11" s="622"/>
      <c r="AF11" s="622"/>
      <c r="AG11" s="622"/>
      <c r="AH11" s="622"/>
      <c r="AI11" s="622"/>
      <c r="AJ11" s="622"/>
      <c r="AK11" s="623"/>
      <c r="AL11" s="624">
        <v>4.5999999999999996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11434</v>
      </c>
      <c r="BH11" s="622"/>
      <c r="BI11" s="622"/>
      <c r="BJ11" s="622"/>
      <c r="BK11" s="622"/>
      <c r="BL11" s="622"/>
      <c r="BM11" s="622"/>
      <c r="BN11" s="623"/>
      <c r="BO11" s="659">
        <v>1.2</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736497</v>
      </c>
      <c r="CS11" s="622"/>
      <c r="CT11" s="622"/>
      <c r="CU11" s="622"/>
      <c r="CV11" s="622"/>
      <c r="CW11" s="622"/>
      <c r="CX11" s="622"/>
      <c r="CY11" s="623"/>
      <c r="CZ11" s="659">
        <v>10.8</v>
      </c>
      <c r="DA11" s="659"/>
      <c r="DB11" s="659"/>
      <c r="DC11" s="659"/>
      <c r="DD11" s="627">
        <v>165439</v>
      </c>
      <c r="DE11" s="622"/>
      <c r="DF11" s="622"/>
      <c r="DG11" s="622"/>
      <c r="DH11" s="622"/>
      <c r="DI11" s="622"/>
      <c r="DJ11" s="622"/>
      <c r="DK11" s="622"/>
      <c r="DL11" s="622"/>
      <c r="DM11" s="622"/>
      <c r="DN11" s="622"/>
      <c r="DO11" s="622"/>
      <c r="DP11" s="623"/>
      <c r="DQ11" s="627">
        <v>407831</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v>9562</v>
      </c>
      <c r="S12" s="622"/>
      <c r="T12" s="622"/>
      <c r="U12" s="622"/>
      <c r="V12" s="622"/>
      <c r="W12" s="622"/>
      <c r="X12" s="622"/>
      <c r="Y12" s="623"/>
      <c r="Z12" s="659">
        <v>0.1</v>
      </c>
      <c r="AA12" s="659"/>
      <c r="AB12" s="659"/>
      <c r="AC12" s="659"/>
      <c r="AD12" s="660">
        <v>9562</v>
      </c>
      <c r="AE12" s="660"/>
      <c r="AF12" s="660"/>
      <c r="AG12" s="660"/>
      <c r="AH12" s="660"/>
      <c r="AI12" s="660"/>
      <c r="AJ12" s="660"/>
      <c r="AK12" s="660"/>
      <c r="AL12" s="624">
        <v>0.2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583017</v>
      </c>
      <c r="BH12" s="622"/>
      <c r="BI12" s="622"/>
      <c r="BJ12" s="622"/>
      <c r="BK12" s="622"/>
      <c r="BL12" s="622"/>
      <c r="BM12" s="622"/>
      <c r="BN12" s="623"/>
      <c r="BO12" s="659">
        <v>62.7</v>
      </c>
      <c r="BP12" s="659"/>
      <c r="BQ12" s="659"/>
      <c r="BR12" s="659"/>
      <c r="BS12" s="660">
        <v>72369</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286367</v>
      </c>
      <c r="CS12" s="622"/>
      <c r="CT12" s="622"/>
      <c r="CU12" s="622"/>
      <c r="CV12" s="622"/>
      <c r="CW12" s="622"/>
      <c r="CX12" s="622"/>
      <c r="CY12" s="623"/>
      <c r="CZ12" s="659">
        <v>4.2</v>
      </c>
      <c r="DA12" s="659"/>
      <c r="DB12" s="659"/>
      <c r="DC12" s="659"/>
      <c r="DD12" s="627">
        <v>41908</v>
      </c>
      <c r="DE12" s="622"/>
      <c r="DF12" s="622"/>
      <c r="DG12" s="622"/>
      <c r="DH12" s="622"/>
      <c r="DI12" s="622"/>
      <c r="DJ12" s="622"/>
      <c r="DK12" s="622"/>
      <c r="DL12" s="622"/>
      <c r="DM12" s="622"/>
      <c r="DN12" s="622"/>
      <c r="DO12" s="622"/>
      <c r="DP12" s="623"/>
      <c r="DQ12" s="627">
        <v>153807</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v>702</v>
      </c>
      <c r="S13" s="622"/>
      <c r="T13" s="622"/>
      <c r="U13" s="622"/>
      <c r="V13" s="622"/>
      <c r="W13" s="622"/>
      <c r="X13" s="622"/>
      <c r="Y13" s="623"/>
      <c r="Z13" s="659">
        <v>0</v>
      </c>
      <c r="AA13" s="659"/>
      <c r="AB13" s="659"/>
      <c r="AC13" s="659"/>
      <c r="AD13" s="660">
        <v>702</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582977</v>
      </c>
      <c r="BH13" s="622"/>
      <c r="BI13" s="622"/>
      <c r="BJ13" s="622"/>
      <c r="BK13" s="622"/>
      <c r="BL13" s="622"/>
      <c r="BM13" s="622"/>
      <c r="BN13" s="623"/>
      <c r="BO13" s="659">
        <v>62.7</v>
      </c>
      <c r="BP13" s="659"/>
      <c r="BQ13" s="659"/>
      <c r="BR13" s="659"/>
      <c r="BS13" s="660">
        <v>72369</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516175</v>
      </c>
      <c r="CS13" s="622"/>
      <c r="CT13" s="622"/>
      <c r="CU13" s="622"/>
      <c r="CV13" s="622"/>
      <c r="CW13" s="622"/>
      <c r="CX13" s="622"/>
      <c r="CY13" s="623"/>
      <c r="CZ13" s="659">
        <v>7.6</v>
      </c>
      <c r="DA13" s="659"/>
      <c r="DB13" s="659"/>
      <c r="DC13" s="659"/>
      <c r="DD13" s="627">
        <v>412433</v>
      </c>
      <c r="DE13" s="622"/>
      <c r="DF13" s="622"/>
      <c r="DG13" s="622"/>
      <c r="DH13" s="622"/>
      <c r="DI13" s="622"/>
      <c r="DJ13" s="622"/>
      <c r="DK13" s="622"/>
      <c r="DL13" s="622"/>
      <c r="DM13" s="622"/>
      <c r="DN13" s="622"/>
      <c r="DO13" s="622"/>
      <c r="DP13" s="623"/>
      <c r="DQ13" s="627">
        <v>143287</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35259</v>
      </c>
      <c r="BH14" s="622"/>
      <c r="BI14" s="622"/>
      <c r="BJ14" s="622"/>
      <c r="BK14" s="622"/>
      <c r="BL14" s="622"/>
      <c r="BM14" s="622"/>
      <c r="BN14" s="623"/>
      <c r="BO14" s="659">
        <v>3.8</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263091</v>
      </c>
      <c r="CS14" s="622"/>
      <c r="CT14" s="622"/>
      <c r="CU14" s="622"/>
      <c r="CV14" s="622"/>
      <c r="CW14" s="622"/>
      <c r="CX14" s="622"/>
      <c r="CY14" s="623"/>
      <c r="CZ14" s="659">
        <v>3.9</v>
      </c>
      <c r="DA14" s="659"/>
      <c r="DB14" s="659"/>
      <c r="DC14" s="659"/>
      <c r="DD14" s="627">
        <v>18039</v>
      </c>
      <c r="DE14" s="622"/>
      <c r="DF14" s="622"/>
      <c r="DG14" s="622"/>
      <c r="DH14" s="622"/>
      <c r="DI14" s="622"/>
      <c r="DJ14" s="622"/>
      <c r="DK14" s="622"/>
      <c r="DL14" s="622"/>
      <c r="DM14" s="622"/>
      <c r="DN14" s="622"/>
      <c r="DO14" s="622"/>
      <c r="DP14" s="623"/>
      <c r="DQ14" s="627">
        <v>236316</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11929</v>
      </c>
      <c r="S15" s="622"/>
      <c r="T15" s="622"/>
      <c r="U15" s="622"/>
      <c r="V15" s="622"/>
      <c r="W15" s="622"/>
      <c r="X15" s="622"/>
      <c r="Y15" s="623"/>
      <c r="Z15" s="659">
        <v>0.2</v>
      </c>
      <c r="AA15" s="659"/>
      <c r="AB15" s="659"/>
      <c r="AC15" s="659"/>
      <c r="AD15" s="660">
        <v>11929</v>
      </c>
      <c r="AE15" s="660"/>
      <c r="AF15" s="660"/>
      <c r="AG15" s="660"/>
      <c r="AH15" s="660"/>
      <c r="AI15" s="660"/>
      <c r="AJ15" s="660"/>
      <c r="AK15" s="660"/>
      <c r="AL15" s="624">
        <v>0.3</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28822</v>
      </c>
      <c r="BH15" s="622"/>
      <c r="BI15" s="622"/>
      <c r="BJ15" s="622"/>
      <c r="BK15" s="622"/>
      <c r="BL15" s="622"/>
      <c r="BM15" s="622"/>
      <c r="BN15" s="623"/>
      <c r="BO15" s="659">
        <v>3.1</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814363</v>
      </c>
      <c r="CS15" s="622"/>
      <c r="CT15" s="622"/>
      <c r="CU15" s="622"/>
      <c r="CV15" s="622"/>
      <c r="CW15" s="622"/>
      <c r="CX15" s="622"/>
      <c r="CY15" s="623"/>
      <c r="CZ15" s="659">
        <v>12</v>
      </c>
      <c r="DA15" s="659"/>
      <c r="DB15" s="659"/>
      <c r="DC15" s="659"/>
      <c r="DD15" s="627">
        <v>244172</v>
      </c>
      <c r="DE15" s="622"/>
      <c r="DF15" s="622"/>
      <c r="DG15" s="622"/>
      <c r="DH15" s="622"/>
      <c r="DI15" s="622"/>
      <c r="DJ15" s="622"/>
      <c r="DK15" s="622"/>
      <c r="DL15" s="622"/>
      <c r="DM15" s="622"/>
      <c r="DN15" s="622"/>
      <c r="DO15" s="622"/>
      <c r="DP15" s="623"/>
      <c r="DQ15" s="627">
        <v>449572</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17398</v>
      </c>
      <c r="S16" s="622"/>
      <c r="T16" s="622"/>
      <c r="U16" s="622"/>
      <c r="V16" s="622"/>
      <c r="W16" s="622"/>
      <c r="X16" s="622"/>
      <c r="Y16" s="623"/>
      <c r="Z16" s="659">
        <v>0.2</v>
      </c>
      <c r="AA16" s="659"/>
      <c r="AB16" s="659"/>
      <c r="AC16" s="659"/>
      <c r="AD16" s="660">
        <v>17398</v>
      </c>
      <c r="AE16" s="660"/>
      <c r="AF16" s="660"/>
      <c r="AG16" s="660"/>
      <c r="AH16" s="660"/>
      <c r="AI16" s="660"/>
      <c r="AJ16" s="660"/>
      <c r="AK16" s="660"/>
      <c r="AL16" s="624">
        <v>0.4</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34779</v>
      </c>
      <c r="CS16" s="622"/>
      <c r="CT16" s="622"/>
      <c r="CU16" s="622"/>
      <c r="CV16" s="622"/>
      <c r="CW16" s="622"/>
      <c r="CX16" s="622"/>
      <c r="CY16" s="623"/>
      <c r="CZ16" s="659">
        <v>0.5</v>
      </c>
      <c r="DA16" s="659"/>
      <c r="DB16" s="659"/>
      <c r="DC16" s="659"/>
      <c r="DD16" s="627" t="s">
        <v>122</v>
      </c>
      <c r="DE16" s="622"/>
      <c r="DF16" s="622"/>
      <c r="DG16" s="622"/>
      <c r="DH16" s="622"/>
      <c r="DI16" s="622"/>
      <c r="DJ16" s="622"/>
      <c r="DK16" s="622"/>
      <c r="DL16" s="622"/>
      <c r="DM16" s="622"/>
      <c r="DN16" s="622"/>
      <c r="DO16" s="622"/>
      <c r="DP16" s="623"/>
      <c r="DQ16" s="627">
        <v>3191</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29897</v>
      </c>
      <c r="S17" s="622"/>
      <c r="T17" s="622"/>
      <c r="U17" s="622"/>
      <c r="V17" s="622"/>
      <c r="W17" s="622"/>
      <c r="X17" s="622"/>
      <c r="Y17" s="623"/>
      <c r="Z17" s="659">
        <v>0.4</v>
      </c>
      <c r="AA17" s="659"/>
      <c r="AB17" s="659"/>
      <c r="AC17" s="659"/>
      <c r="AD17" s="660">
        <v>29897</v>
      </c>
      <c r="AE17" s="660"/>
      <c r="AF17" s="660"/>
      <c r="AG17" s="660"/>
      <c r="AH17" s="660"/>
      <c r="AI17" s="660"/>
      <c r="AJ17" s="660"/>
      <c r="AK17" s="660"/>
      <c r="AL17" s="624">
        <v>0.7</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597226</v>
      </c>
      <c r="CS17" s="622"/>
      <c r="CT17" s="622"/>
      <c r="CU17" s="622"/>
      <c r="CV17" s="622"/>
      <c r="CW17" s="622"/>
      <c r="CX17" s="622"/>
      <c r="CY17" s="623"/>
      <c r="CZ17" s="659">
        <v>8.8000000000000007</v>
      </c>
      <c r="DA17" s="659"/>
      <c r="DB17" s="659"/>
      <c r="DC17" s="659"/>
      <c r="DD17" s="627" t="s">
        <v>122</v>
      </c>
      <c r="DE17" s="622"/>
      <c r="DF17" s="622"/>
      <c r="DG17" s="622"/>
      <c r="DH17" s="622"/>
      <c r="DI17" s="622"/>
      <c r="DJ17" s="622"/>
      <c r="DK17" s="622"/>
      <c r="DL17" s="622"/>
      <c r="DM17" s="622"/>
      <c r="DN17" s="622"/>
      <c r="DO17" s="622"/>
      <c r="DP17" s="623"/>
      <c r="DQ17" s="627">
        <v>597226</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1667</v>
      </c>
      <c r="S18" s="622"/>
      <c r="T18" s="622"/>
      <c r="U18" s="622"/>
      <c r="V18" s="622"/>
      <c r="W18" s="622"/>
      <c r="X18" s="622"/>
      <c r="Y18" s="623"/>
      <c r="Z18" s="659">
        <v>0</v>
      </c>
      <c r="AA18" s="659"/>
      <c r="AB18" s="659"/>
      <c r="AC18" s="659"/>
      <c r="AD18" s="660">
        <v>1667</v>
      </c>
      <c r="AE18" s="660"/>
      <c r="AF18" s="660"/>
      <c r="AG18" s="660"/>
      <c r="AH18" s="660"/>
      <c r="AI18" s="660"/>
      <c r="AJ18" s="660"/>
      <c r="AK18" s="660"/>
      <c r="AL18" s="624">
        <v>0</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27391</v>
      </c>
      <c r="S19" s="622"/>
      <c r="T19" s="622"/>
      <c r="U19" s="622"/>
      <c r="V19" s="622"/>
      <c r="W19" s="622"/>
      <c r="X19" s="622"/>
      <c r="Y19" s="623"/>
      <c r="Z19" s="659">
        <v>0.4</v>
      </c>
      <c r="AA19" s="659"/>
      <c r="AB19" s="659"/>
      <c r="AC19" s="659"/>
      <c r="AD19" s="660">
        <v>27391</v>
      </c>
      <c r="AE19" s="660"/>
      <c r="AF19" s="660"/>
      <c r="AG19" s="660"/>
      <c r="AH19" s="660"/>
      <c r="AI19" s="660"/>
      <c r="AJ19" s="660"/>
      <c r="AK19" s="660"/>
      <c r="AL19" s="624">
        <v>0.7</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262</v>
      </c>
      <c r="C20" s="689"/>
      <c r="D20" s="689"/>
      <c r="E20" s="689"/>
      <c r="F20" s="689"/>
      <c r="G20" s="689"/>
      <c r="H20" s="689"/>
      <c r="I20" s="689"/>
      <c r="J20" s="689"/>
      <c r="K20" s="689"/>
      <c r="L20" s="689"/>
      <c r="M20" s="689"/>
      <c r="N20" s="689"/>
      <c r="O20" s="689"/>
      <c r="P20" s="689"/>
      <c r="Q20" s="690"/>
      <c r="R20" s="621">
        <v>839</v>
      </c>
      <c r="S20" s="622"/>
      <c r="T20" s="622"/>
      <c r="U20" s="622"/>
      <c r="V20" s="622"/>
      <c r="W20" s="622"/>
      <c r="X20" s="622"/>
      <c r="Y20" s="623"/>
      <c r="Z20" s="659">
        <v>0</v>
      </c>
      <c r="AA20" s="659"/>
      <c r="AB20" s="659"/>
      <c r="AC20" s="659"/>
      <c r="AD20" s="660">
        <v>839</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6791053</v>
      </c>
      <c r="CS20" s="622"/>
      <c r="CT20" s="622"/>
      <c r="CU20" s="622"/>
      <c r="CV20" s="622"/>
      <c r="CW20" s="622"/>
      <c r="CX20" s="622"/>
      <c r="CY20" s="623"/>
      <c r="CZ20" s="659">
        <v>100</v>
      </c>
      <c r="DA20" s="659"/>
      <c r="DB20" s="659"/>
      <c r="DC20" s="659"/>
      <c r="DD20" s="627">
        <v>1359538</v>
      </c>
      <c r="DE20" s="622"/>
      <c r="DF20" s="622"/>
      <c r="DG20" s="622"/>
      <c r="DH20" s="622"/>
      <c r="DI20" s="622"/>
      <c r="DJ20" s="622"/>
      <c r="DK20" s="622"/>
      <c r="DL20" s="622"/>
      <c r="DM20" s="622"/>
      <c r="DN20" s="622"/>
      <c r="DO20" s="622"/>
      <c r="DP20" s="623"/>
      <c r="DQ20" s="627">
        <v>4388925</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3033572</v>
      </c>
      <c r="S21" s="622"/>
      <c r="T21" s="622"/>
      <c r="U21" s="622"/>
      <c r="V21" s="622"/>
      <c r="W21" s="622"/>
      <c r="X21" s="622"/>
      <c r="Y21" s="623"/>
      <c r="Z21" s="659">
        <v>41.1</v>
      </c>
      <c r="AA21" s="659"/>
      <c r="AB21" s="659"/>
      <c r="AC21" s="659"/>
      <c r="AD21" s="660">
        <v>2807921</v>
      </c>
      <c r="AE21" s="660"/>
      <c r="AF21" s="660"/>
      <c r="AG21" s="660"/>
      <c r="AH21" s="660"/>
      <c r="AI21" s="660"/>
      <c r="AJ21" s="660"/>
      <c r="AK21" s="660"/>
      <c r="AL21" s="624">
        <v>67</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2807921</v>
      </c>
      <c r="S22" s="622"/>
      <c r="T22" s="622"/>
      <c r="U22" s="622"/>
      <c r="V22" s="622"/>
      <c r="W22" s="622"/>
      <c r="X22" s="622"/>
      <c r="Y22" s="623"/>
      <c r="Z22" s="659">
        <v>38</v>
      </c>
      <c r="AA22" s="659"/>
      <c r="AB22" s="659"/>
      <c r="AC22" s="659"/>
      <c r="AD22" s="660">
        <v>2807921</v>
      </c>
      <c r="AE22" s="660"/>
      <c r="AF22" s="660"/>
      <c r="AG22" s="660"/>
      <c r="AH22" s="660"/>
      <c r="AI22" s="660"/>
      <c r="AJ22" s="660"/>
      <c r="AK22" s="660"/>
      <c r="AL22" s="624">
        <v>67</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225651</v>
      </c>
      <c r="S23" s="622"/>
      <c r="T23" s="622"/>
      <c r="U23" s="622"/>
      <c r="V23" s="622"/>
      <c r="W23" s="622"/>
      <c r="X23" s="622"/>
      <c r="Y23" s="623"/>
      <c r="Z23" s="659">
        <v>3.1</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2352828</v>
      </c>
      <c r="CS24" s="677"/>
      <c r="CT24" s="677"/>
      <c r="CU24" s="677"/>
      <c r="CV24" s="677"/>
      <c r="CW24" s="677"/>
      <c r="CX24" s="677"/>
      <c r="CY24" s="702"/>
      <c r="CZ24" s="703">
        <v>34.6</v>
      </c>
      <c r="DA24" s="685"/>
      <c r="DB24" s="685"/>
      <c r="DC24" s="705"/>
      <c r="DD24" s="701">
        <v>1964197</v>
      </c>
      <c r="DE24" s="677"/>
      <c r="DF24" s="677"/>
      <c r="DG24" s="677"/>
      <c r="DH24" s="677"/>
      <c r="DI24" s="677"/>
      <c r="DJ24" s="677"/>
      <c r="DK24" s="702"/>
      <c r="DL24" s="701">
        <v>1867802</v>
      </c>
      <c r="DM24" s="677"/>
      <c r="DN24" s="677"/>
      <c r="DO24" s="677"/>
      <c r="DP24" s="677"/>
      <c r="DQ24" s="677"/>
      <c r="DR24" s="677"/>
      <c r="DS24" s="677"/>
      <c r="DT24" s="677"/>
      <c r="DU24" s="677"/>
      <c r="DV24" s="702"/>
      <c r="DW24" s="703">
        <v>44.4</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4401537</v>
      </c>
      <c r="S25" s="622"/>
      <c r="T25" s="622"/>
      <c r="U25" s="622"/>
      <c r="V25" s="622"/>
      <c r="W25" s="622"/>
      <c r="X25" s="622"/>
      <c r="Y25" s="623"/>
      <c r="Z25" s="659">
        <v>59.6</v>
      </c>
      <c r="AA25" s="659"/>
      <c r="AB25" s="659"/>
      <c r="AC25" s="659"/>
      <c r="AD25" s="660">
        <v>4175886</v>
      </c>
      <c r="AE25" s="660"/>
      <c r="AF25" s="660"/>
      <c r="AG25" s="660"/>
      <c r="AH25" s="660"/>
      <c r="AI25" s="660"/>
      <c r="AJ25" s="660"/>
      <c r="AK25" s="660"/>
      <c r="AL25" s="624">
        <v>99.6</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1182899</v>
      </c>
      <c r="CS25" s="634"/>
      <c r="CT25" s="634"/>
      <c r="CU25" s="634"/>
      <c r="CV25" s="634"/>
      <c r="CW25" s="634"/>
      <c r="CX25" s="634"/>
      <c r="CY25" s="635"/>
      <c r="CZ25" s="624">
        <v>17.399999999999999</v>
      </c>
      <c r="DA25" s="636"/>
      <c r="DB25" s="636"/>
      <c r="DC25" s="637"/>
      <c r="DD25" s="627">
        <v>1112073</v>
      </c>
      <c r="DE25" s="634"/>
      <c r="DF25" s="634"/>
      <c r="DG25" s="634"/>
      <c r="DH25" s="634"/>
      <c r="DI25" s="634"/>
      <c r="DJ25" s="634"/>
      <c r="DK25" s="635"/>
      <c r="DL25" s="627">
        <v>1111448</v>
      </c>
      <c r="DM25" s="634"/>
      <c r="DN25" s="634"/>
      <c r="DO25" s="634"/>
      <c r="DP25" s="634"/>
      <c r="DQ25" s="634"/>
      <c r="DR25" s="634"/>
      <c r="DS25" s="634"/>
      <c r="DT25" s="634"/>
      <c r="DU25" s="634"/>
      <c r="DV25" s="635"/>
      <c r="DW25" s="624">
        <v>26.4</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695</v>
      </c>
      <c r="S26" s="622"/>
      <c r="T26" s="622"/>
      <c r="U26" s="622"/>
      <c r="V26" s="622"/>
      <c r="W26" s="622"/>
      <c r="X26" s="622"/>
      <c r="Y26" s="623"/>
      <c r="Z26" s="659">
        <v>0</v>
      </c>
      <c r="AA26" s="659"/>
      <c r="AB26" s="659"/>
      <c r="AC26" s="659"/>
      <c r="AD26" s="660">
        <v>695</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697497</v>
      </c>
      <c r="CS26" s="622"/>
      <c r="CT26" s="622"/>
      <c r="CU26" s="622"/>
      <c r="CV26" s="622"/>
      <c r="CW26" s="622"/>
      <c r="CX26" s="622"/>
      <c r="CY26" s="623"/>
      <c r="CZ26" s="624">
        <v>10.3</v>
      </c>
      <c r="DA26" s="636"/>
      <c r="DB26" s="636"/>
      <c r="DC26" s="637"/>
      <c r="DD26" s="627">
        <v>649818</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19430</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929571</v>
      </c>
      <c r="BH27" s="622"/>
      <c r="BI27" s="622"/>
      <c r="BJ27" s="622"/>
      <c r="BK27" s="622"/>
      <c r="BL27" s="622"/>
      <c r="BM27" s="622"/>
      <c r="BN27" s="623"/>
      <c r="BO27" s="659">
        <v>100</v>
      </c>
      <c r="BP27" s="659"/>
      <c r="BQ27" s="659"/>
      <c r="BR27" s="659"/>
      <c r="BS27" s="660">
        <v>72369</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572703</v>
      </c>
      <c r="CS27" s="634"/>
      <c r="CT27" s="634"/>
      <c r="CU27" s="634"/>
      <c r="CV27" s="634"/>
      <c r="CW27" s="634"/>
      <c r="CX27" s="634"/>
      <c r="CY27" s="635"/>
      <c r="CZ27" s="624">
        <v>8.4</v>
      </c>
      <c r="DA27" s="636"/>
      <c r="DB27" s="636"/>
      <c r="DC27" s="637"/>
      <c r="DD27" s="627">
        <v>254898</v>
      </c>
      <c r="DE27" s="634"/>
      <c r="DF27" s="634"/>
      <c r="DG27" s="634"/>
      <c r="DH27" s="634"/>
      <c r="DI27" s="634"/>
      <c r="DJ27" s="634"/>
      <c r="DK27" s="635"/>
      <c r="DL27" s="627">
        <v>159128</v>
      </c>
      <c r="DM27" s="634"/>
      <c r="DN27" s="634"/>
      <c r="DO27" s="634"/>
      <c r="DP27" s="634"/>
      <c r="DQ27" s="634"/>
      <c r="DR27" s="634"/>
      <c r="DS27" s="634"/>
      <c r="DT27" s="634"/>
      <c r="DU27" s="634"/>
      <c r="DV27" s="635"/>
      <c r="DW27" s="624">
        <v>3.8</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59682</v>
      </c>
      <c r="S28" s="622"/>
      <c r="T28" s="622"/>
      <c r="U28" s="622"/>
      <c r="V28" s="622"/>
      <c r="W28" s="622"/>
      <c r="X28" s="622"/>
      <c r="Y28" s="623"/>
      <c r="Z28" s="659">
        <v>0.8</v>
      </c>
      <c r="AA28" s="659"/>
      <c r="AB28" s="659"/>
      <c r="AC28" s="659"/>
      <c r="AD28" s="660">
        <v>6327</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597226</v>
      </c>
      <c r="CS28" s="622"/>
      <c r="CT28" s="622"/>
      <c r="CU28" s="622"/>
      <c r="CV28" s="622"/>
      <c r="CW28" s="622"/>
      <c r="CX28" s="622"/>
      <c r="CY28" s="623"/>
      <c r="CZ28" s="624">
        <v>8.8000000000000007</v>
      </c>
      <c r="DA28" s="636"/>
      <c r="DB28" s="636"/>
      <c r="DC28" s="637"/>
      <c r="DD28" s="627">
        <v>597226</v>
      </c>
      <c r="DE28" s="622"/>
      <c r="DF28" s="622"/>
      <c r="DG28" s="622"/>
      <c r="DH28" s="622"/>
      <c r="DI28" s="622"/>
      <c r="DJ28" s="622"/>
      <c r="DK28" s="623"/>
      <c r="DL28" s="627">
        <v>597226</v>
      </c>
      <c r="DM28" s="622"/>
      <c r="DN28" s="622"/>
      <c r="DO28" s="622"/>
      <c r="DP28" s="622"/>
      <c r="DQ28" s="622"/>
      <c r="DR28" s="622"/>
      <c r="DS28" s="622"/>
      <c r="DT28" s="622"/>
      <c r="DU28" s="622"/>
      <c r="DV28" s="623"/>
      <c r="DW28" s="624">
        <v>14.2</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22604</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597226</v>
      </c>
      <c r="CS29" s="634"/>
      <c r="CT29" s="634"/>
      <c r="CU29" s="634"/>
      <c r="CV29" s="634"/>
      <c r="CW29" s="634"/>
      <c r="CX29" s="634"/>
      <c r="CY29" s="635"/>
      <c r="CZ29" s="624">
        <v>8.8000000000000007</v>
      </c>
      <c r="DA29" s="636"/>
      <c r="DB29" s="636"/>
      <c r="DC29" s="637"/>
      <c r="DD29" s="627">
        <v>597226</v>
      </c>
      <c r="DE29" s="634"/>
      <c r="DF29" s="634"/>
      <c r="DG29" s="634"/>
      <c r="DH29" s="634"/>
      <c r="DI29" s="634"/>
      <c r="DJ29" s="634"/>
      <c r="DK29" s="635"/>
      <c r="DL29" s="627">
        <v>597226</v>
      </c>
      <c r="DM29" s="634"/>
      <c r="DN29" s="634"/>
      <c r="DO29" s="634"/>
      <c r="DP29" s="634"/>
      <c r="DQ29" s="634"/>
      <c r="DR29" s="634"/>
      <c r="DS29" s="634"/>
      <c r="DT29" s="634"/>
      <c r="DU29" s="634"/>
      <c r="DV29" s="635"/>
      <c r="DW29" s="624">
        <v>14.2</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550679</v>
      </c>
      <c r="S30" s="622"/>
      <c r="T30" s="622"/>
      <c r="U30" s="622"/>
      <c r="V30" s="622"/>
      <c r="W30" s="622"/>
      <c r="X30" s="622"/>
      <c r="Y30" s="623"/>
      <c r="Z30" s="659">
        <v>7.5</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586099</v>
      </c>
      <c r="CS30" s="622"/>
      <c r="CT30" s="622"/>
      <c r="CU30" s="622"/>
      <c r="CV30" s="622"/>
      <c r="CW30" s="622"/>
      <c r="CX30" s="622"/>
      <c r="CY30" s="623"/>
      <c r="CZ30" s="624">
        <v>8.6</v>
      </c>
      <c r="DA30" s="636"/>
      <c r="DB30" s="636"/>
      <c r="DC30" s="637"/>
      <c r="DD30" s="627">
        <v>586099</v>
      </c>
      <c r="DE30" s="622"/>
      <c r="DF30" s="622"/>
      <c r="DG30" s="622"/>
      <c r="DH30" s="622"/>
      <c r="DI30" s="622"/>
      <c r="DJ30" s="622"/>
      <c r="DK30" s="623"/>
      <c r="DL30" s="627">
        <v>586099</v>
      </c>
      <c r="DM30" s="622"/>
      <c r="DN30" s="622"/>
      <c r="DO30" s="622"/>
      <c r="DP30" s="622"/>
      <c r="DQ30" s="622"/>
      <c r="DR30" s="622"/>
      <c r="DS30" s="622"/>
      <c r="DT30" s="622"/>
      <c r="DU30" s="622"/>
      <c r="DV30" s="623"/>
      <c r="DW30" s="624">
        <v>13.9</v>
      </c>
      <c r="DX30" s="636"/>
      <c r="DY30" s="636"/>
      <c r="DZ30" s="636"/>
      <c r="EA30" s="636"/>
      <c r="EB30" s="636"/>
      <c r="EC30" s="648"/>
    </row>
    <row r="31" spans="2:133" ht="11.25" customHeight="1" x14ac:dyDescent="0.2">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99.4</v>
      </c>
      <c r="BH31" s="684"/>
      <c r="BI31" s="684"/>
      <c r="BJ31" s="684"/>
      <c r="BK31" s="684"/>
      <c r="BL31" s="684"/>
      <c r="BM31" s="685">
        <v>94.8</v>
      </c>
      <c r="BN31" s="684"/>
      <c r="BO31" s="684"/>
      <c r="BP31" s="684"/>
      <c r="BQ31" s="686"/>
      <c r="BR31" s="683">
        <v>99.4</v>
      </c>
      <c r="BS31" s="684"/>
      <c r="BT31" s="684"/>
      <c r="BU31" s="684"/>
      <c r="BV31" s="684"/>
      <c r="BW31" s="684"/>
      <c r="BX31" s="685">
        <v>94.3</v>
      </c>
      <c r="BY31" s="684"/>
      <c r="BZ31" s="684"/>
      <c r="CA31" s="684"/>
      <c r="CB31" s="686"/>
      <c r="CD31" s="642"/>
      <c r="CE31" s="643"/>
      <c r="CF31" s="618" t="s">
        <v>300</v>
      </c>
      <c r="CG31" s="619"/>
      <c r="CH31" s="619"/>
      <c r="CI31" s="619"/>
      <c r="CJ31" s="619"/>
      <c r="CK31" s="619"/>
      <c r="CL31" s="619"/>
      <c r="CM31" s="619"/>
      <c r="CN31" s="619"/>
      <c r="CO31" s="619"/>
      <c r="CP31" s="619"/>
      <c r="CQ31" s="620"/>
      <c r="CR31" s="621">
        <v>11127</v>
      </c>
      <c r="CS31" s="634"/>
      <c r="CT31" s="634"/>
      <c r="CU31" s="634"/>
      <c r="CV31" s="634"/>
      <c r="CW31" s="634"/>
      <c r="CX31" s="634"/>
      <c r="CY31" s="635"/>
      <c r="CZ31" s="624">
        <v>0.2</v>
      </c>
      <c r="DA31" s="636"/>
      <c r="DB31" s="636"/>
      <c r="DC31" s="637"/>
      <c r="DD31" s="627">
        <v>11127</v>
      </c>
      <c r="DE31" s="634"/>
      <c r="DF31" s="634"/>
      <c r="DG31" s="634"/>
      <c r="DH31" s="634"/>
      <c r="DI31" s="634"/>
      <c r="DJ31" s="634"/>
      <c r="DK31" s="635"/>
      <c r="DL31" s="627">
        <v>11127</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505054</v>
      </c>
      <c r="S32" s="622"/>
      <c r="T32" s="622"/>
      <c r="U32" s="622"/>
      <c r="V32" s="622"/>
      <c r="W32" s="622"/>
      <c r="X32" s="622"/>
      <c r="Y32" s="623"/>
      <c r="Z32" s="659">
        <v>6.8</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99.2</v>
      </c>
      <c r="BH32" s="634"/>
      <c r="BI32" s="634"/>
      <c r="BJ32" s="634"/>
      <c r="BK32" s="634"/>
      <c r="BL32" s="634"/>
      <c r="BM32" s="625">
        <v>98</v>
      </c>
      <c r="BN32" s="634"/>
      <c r="BO32" s="634"/>
      <c r="BP32" s="634"/>
      <c r="BQ32" s="657"/>
      <c r="BR32" s="687">
        <v>99.4</v>
      </c>
      <c r="BS32" s="634"/>
      <c r="BT32" s="634"/>
      <c r="BU32" s="634"/>
      <c r="BV32" s="634"/>
      <c r="BW32" s="634"/>
      <c r="BX32" s="625">
        <v>97.6</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86985</v>
      </c>
      <c r="S33" s="622"/>
      <c r="T33" s="622"/>
      <c r="U33" s="622"/>
      <c r="V33" s="622"/>
      <c r="W33" s="622"/>
      <c r="X33" s="622"/>
      <c r="Y33" s="623"/>
      <c r="Z33" s="659">
        <v>1.2</v>
      </c>
      <c r="AA33" s="659"/>
      <c r="AB33" s="659"/>
      <c r="AC33" s="659"/>
      <c r="AD33" s="660">
        <v>10505</v>
      </c>
      <c r="AE33" s="660"/>
      <c r="AF33" s="660"/>
      <c r="AG33" s="660"/>
      <c r="AH33" s="660"/>
      <c r="AI33" s="660"/>
      <c r="AJ33" s="660"/>
      <c r="AK33" s="660"/>
      <c r="AL33" s="624">
        <v>0.3</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99.4</v>
      </c>
      <c r="BH33" s="606"/>
      <c r="BI33" s="606"/>
      <c r="BJ33" s="606"/>
      <c r="BK33" s="606"/>
      <c r="BL33" s="606"/>
      <c r="BM33" s="652">
        <v>92.8</v>
      </c>
      <c r="BN33" s="606"/>
      <c r="BO33" s="606"/>
      <c r="BP33" s="606"/>
      <c r="BQ33" s="669"/>
      <c r="BR33" s="682">
        <v>99.4</v>
      </c>
      <c r="BS33" s="606"/>
      <c r="BT33" s="606"/>
      <c r="BU33" s="606"/>
      <c r="BV33" s="606"/>
      <c r="BW33" s="606"/>
      <c r="BX33" s="652">
        <v>92.1</v>
      </c>
      <c r="BY33" s="606"/>
      <c r="BZ33" s="606"/>
      <c r="CA33" s="606"/>
      <c r="CB33" s="669"/>
      <c r="CD33" s="618" t="s">
        <v>307</v>
      </c>
      <c r="CE33" s="619"/>
      <c r="CF33" s="619"/>
      <c r="CG33" s="619"/>
      <c r="CH33" s="619"/>
      <c r="CI33" s="619"/>
      <c r="CJ33" s="619"/>
      <c r="CK33" s="619"/>
      <c r="CL33" s="619"/>
      <c r="CM33" s="619"/>
      <c r="CN33" s="619"/>
      <c r="CO33" s="619"/>
      <c r="CP33" s="619"/>
      <c r="CQ33" s="620"/>
      <c r="CR33" s="621">
        <v>3043908</v>
      </c>
      <c r="CS33" s="634"/>
      <c r="CT33" s="634"/>
      <c r="CU33" s="634"/>
      <c r="CV33" s="634"/>
      <c r="CW33" s="634"/>
      <c r="CX33" s="634"/>
      <c r="CY33" s="635"/>
      <c r="CZ33" s="624">
        <v>44.8</v>
      </c>
      <c r="DA33" s="636"/>
      <c r="DB33" s="636"/>
      <c r="DC33" s="637"/>
      <c r="DD33" s="627">
        <v>2243812</v>
      </c>
      <c r="DE33" s="634"/>
      <c r="DF33" s="634"/>
      <c r="DG33" s="634"/>
      <c r="DH33" s="634"/>
      <c r="DI33" s="634"/>
      <c r="DJ33" s="634"/>
      <c r="DK33" s="635"/>
      <c r="DL33" s="627">
        <v>1655512</v>
      </c>
      <c r="DM33" s="634"/>
      <c r="DN33" s="634"/>
      <c r="DO33" s="634"/>
      <c r="DP33" s="634"/>
      <c r="DQ33" s="634"/>
      <c r="DR33" s="634"/>
      <c r="DS33" s="634"/>
      <c r="DT33" s="634"/>
      <c r="DU33" s="634"/>
      <c r="DV33" s="635"/>
      <c r="DW33" s="624">
        <v>39.4</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71630</v>
      </c>
      <c r="S34" s="622"/>
      <c r="T34" s="622"/>
      <c r="U34" s="622"/>
      <c r="V34" s="622"/>
      <c r="W34" s="622"/>
      <c r="X34" s="622"/>
      <c r="Y34" s="623"/>
      <c r="Z34" s="659">
        <v>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1052598</v>
      </c>
      <c r="CS34" s="622"/>
      <c r="CT34" s="622"/>
      <c r="CU34" s="622"/>
      <c r="CV34" s="622"/>
      <c r="CW34" s="622"/>
      <c r="CX34" s="622"/>
      <c r="CY34" s="623"/>
      <c r="CZ34" s="624">
        <v>15.5</v>
      </c>
      <c r="DA34" s="636"/>
      <c r="DB34" s="636"/>
      <c r="DC34" s="637"/>
      <c r="DD34" s="627">
        <v>686407</v>
      </c>
      <c r="DE34" s="622"/>
      <c r="DF34" s="622"/>
      <c r="DG34" s="622"/>
      <c r="DH34" s="622"/>
      <c r="DI34" s="622"/>
      <c r="DJ34" s="622"/>
      <c r="DK34" s="623"/>
      <c r="DL34" s="627">
        <v>617669</v>
      </c>
      <c r="DM34" s="622"/>
      <c r="DN34" s="622"/>
      <c r="DO34" s="622"/>
      <c r="DP34" s="622"/>
      <c r="DQ34" s="622"/>
      <c r="DR34" s="622"/>
      <c r="DS34" s="622"/>
      <c r="DT34" s="622"/>
      <c r="DU34" s="622"/>
      <c r="DV34" s="623"/>
      <c r="DW34" s="624">
        <v>14.7</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444745</v>
      </c>
      <c r="S35" s="622"/>
      <c r="T35" s="622"/>
      <c r="U35" s="622"/>
      <c r="V35" s="622"/>
      <c r="W35" s="622"/>
      <c r="X35" s="622"/>
      <c r="Y35" s="623"/>
      <c r="Z35" s="659">
        <v>6</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31438</v>
      </c>
      <c r="CS35" s="634"/>
      <c r="CT35" s="634"/>
      <c r="CU35" s="634"/>
      <c r="CV35" s="634"/>
      <c r="CW35" s="634"/>
      <c r="CX35" s="634"/>
      <c r="CY35" s="635"/>
      <c r="CZ35" s="624">
        <v>0.5</v>
      </c>
      <c r="DA35" s="636"/>
      <c r="DB35" s="636"/>
      <c r="DC35" s="637"/>
      <c r="DD35" s="627">
        <v>24091</v>
      </c>
      <c r="DE35" s="634"/>
      <c r="DF35" s="634"/>
      <c r="DG35" s="634"/>
      <c r="DH35" s="634"/>
      <c r="DI35" s="634"/>
      <c r="DJ35" s="634"/>
      <c r="DK35" s="635"/>
      <c r="DL35" s="627">
        <v>24091</v>
      </c>
      <c r="DM35" s="634"/>
      <c r="DN35" s="634"/>
      <c r="DO35" s="634"/>
      <c r="DP35" s="634"/>
      <c r="DQ35" s="634"/>
      <c r="DR35" s="634"/>
      <c r="DS35" s="634"/>
      <c r="DT35" s="634"/>
      <c r="DU35" s="634"/>
      <c r="DV35" s="635"/>
      <c r="DW35" s="624">
        <v>0.6</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396938</v>
      </c>
      <c r="S36" s="622"/>
      <c r="T36" s="622"/>
      <c r="U36" s="622"/>
      <c r="V36" s="622"/>
      <c r="W36" s="622"/>
      <c r="X36" s="622"/>
      <c r="Y36" s="623"/>
      <c r="Z36" s="659">
        <v>5.4</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683030</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54354</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1307588</v>
      </c>
      <c r="CS36" s="622"/>
      <c r="CT36" s="622"/>
      <c r="CU36" s="622"/>
      <c r="CV36" s="622"/>
      <c r="CW36" s="622"/>
      <c r="CX36" s="622"/>
      <c r="CY36" s="623"/>
      <c r="CZ36" s="624">
        <v>19.3</v>
      </c>
      <c r="DA36" s="636"/>
      <c r="DB36" s="636"/>
      <c r="DC36" s="637"/>
      <c r="DD36" s="627">
        <v>1078332</v>
      </c>
      <c r="DE36" s="622"/>
      <c r="DF36" s="622"/>
      <c r="DG36" s="622"/>
      <c r="DH36" s="622"/>
      <c r="DI36" s="622"/>
      <c r="DJ36" s="622"/>
      <c r="DK36" s="623"/>
      <c r="DL36" s="627">
        <v>679904</v>
      </c>
      <c r="DM36" s="622"/>
      <c r="DN36" s="622"/>
      <c r="DO36" s="622"/>
      <c r="DP36" s="622"/>
      <c r="DQ36" s="622"/>
      <c r="DR36" s="622"/>
      <c r="DS36" s="622"/>
      <c r="DT36" s="622"/>
      <c r="DU36" s="622"/>
      <c r="DV36" s="623"/>
      <c r="DW36" s="624">
        <v>16.2</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104738</v>
      </c>
      <c r="S37" s="622"/>
      <c r="T37" s="622"/>
      <c r="U37" s="622"/>
      <c r="V37" s="622"/>
      <c r="W37" s="622"/>
      <c r="X37" s="622"/>
      <c r="Y37" s="623"/>
      <c r="Z37" s="659">
        <v>1.4</v>
      </c>
      <c r="AA37" s="659"/>
      <c r="AB37" s="659"/>
      <c r="AC37" s="659"/>
      <c r="AD37" s="660">
        <v>479</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237979</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40262</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276905</v>
      </c>
      <c r="CS37" s="634"/>
      <c r="CT37" s="634"/>
      <c r="CU37" s="634"/>
      <c r="CV37" s="634"/>
      <c r="CW37" s="634"/>
      <c r="CX37" s="634"/>
      <c r="CY37" s="635"/>
      <c r="CZ37" s="624">
        <v>4.0999999999999996</v>
      </c>
      <c r="DA37" s="636"/>
      <c r="DB37" s="636"/>
      <c r="DC37" s="637"/>
      <c r="DD37" s="627">
        <v>276312</v>
      </c>
      <c r="DE37" s="634"/>
      <c r="DF37" s="634"/>
      <c r="DG37" s="634"/>
      <c r="DH37" s="634"/>
      <c r="DI37" s="634"/>
      <c r="DJ37" s="634"/>
      <c r="DK37" s="635"/>
      <c r="DL37" s="627">
        <v>247614</v>
      </c>
      <c r="DM37" s="634"/>
      <c r="DN37" s="634"/>
      <c r="DO37" s="634"/>
      <c r="DP37" s="634"/>
      <c r="DQ37" s="634"/>
      <c r="DR37" s="634"/>
      <c r="DS37" s="634"/>
      <c r="DT37" s="634"/>
      <c r="DU37" s="634"/>
      <c r="DV37" s="635"/>
      <c r="DW37" s="624">
        <v>5.9</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723700</v>
      </c>
      <c r="S38" s="622"/>
      <c r="T38" s="622"/>
      <c r="U38" s="622"/>
      <c r="V38" s="622"/>
      <c r="W38" s="622"/>
      <c r="X38" s="622"/>
      <c r="Y38" s="623"/>
      <c r="Z38" s="659">
        <v>9.8000000000000007</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t="s">
        <v>122</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1025</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445051</v>
      </c>
      <c r="CS38" s="622"/>
      <c r="CT38" s="622"/>
      <c r="CU38" s="622"/>
      <c r="CV38" s="622"/>
      <c r="CW38" s="622"/>
      <c r="CX38" s="622"/>
      <c r="CY38" s="623"/>
      <c r="CZ38" s="624">
        <v>6.6</v>
      </c>
      <c r="DA38" s="636"/>
      <c r="DB38" s="636"/>
      <c r="DC38" s="637"/>
      <c r="DD38" s="627">
        <v>338256</v>
      </c>
      <c r="DE38" s="622"/>
      <c r="DF38" s="622"/>
      <c r="DG38" s="622"/>
      <c r="DH38" s="622"/>
      <c r="DI38" s="622"/>
      <c r="DJ38" s="622"/>
      <c r="DK38" s="623"/>
      <c r="DL38" s="627">
        <v>333848</v>
      </c>
      <c r="DM38" s="622"/>
      <c r="DN38" s="622"/>
      <c r="DO38" s="622"/>
      <c r="DP38" s="622"/>
      <c r="DQ38" s="622"/>
      <c r="DR38" s="622"/>
      <c r="DS38" s="622"/>
      <c r="DT38" s="622"/>
      <c r="DU38" s="622"/>
      <c r="DV38" s="623"/>
      <c r="DW38" s="624">
        <v>7.9</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1557</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177438</v>
      </c>
      <c r="CS39" s="634"/>
      <c r="CT39" s="634"/>
      <c r="CU39" s="634"/>
      <c r="CV39" s="634"/>
      <c r="CW39" s="634"/>
      <c r="CX39" s="634"/>
      <c r="CY39" s="635"/>
      <c r="CZ39" s="624">
        <v>2.6</v>
      </c>
      <c r="DA39" s="636"/>
      <c r="DB39" s="636"/>
      <c r="DC39" s="637"/>
      <c r="DD39" s="627">
        <v>112246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8700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124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29795</v>
      </c>
      <c r="CS40" s="622"/>
      <c r="CT40" s="622"/>
      <c r="CU40" s="622"/>
      <c r="CV40" s="622"/>
      <c r="CW40" s="622"/>
      <c r="CX40" s="622"/>
      <c r="CY40" s="623"/>
      <c r="CZ40" s="624">
        <v>0.4</v>
      </c>
      <c r="DA40" s="636"/>
      <c r="DB40" s="636"/>
      <c r="DC40" s="637"/>
      <c r="DD40" s="627">
        <v>4480</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7388417</v>
      </c>
      <c r="S41" s="646"/>
      <c r="T41" s="646"/>
      <c r="U41" s="646"/>
      <c r="V41" s="646"/>
      <c r="W41" s="646"/>
      <c r="X41" s="646"/>
      <c r="Y41" s="649"/>
      <c r="Z41" s="650">
        <v>100</v>
      </c>
      <c r="AA41" s="650"/>
      <c r="AB41" s="650"/>
      <c r="AC41" s="650"/>
      <c r="AD41" s="651">
        <v>4193892</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71048</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374003</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384</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1394317</v>
      </c>
      <c r="CS42" s="634"/>
      <c r="CT42" s="634"/>
      <c r="CU42" s="634"/>
      <c r="CV42" s="634"/>
      <c r="CW42" s="634"/>
      <c r="CX42" s="634"/>
      <c r="CY42" s="635"/>
      <c r="CZ42" s="624">
        <v>20.5</v>
      </c>
      <c r="DA42" s="636"/>
      <c r="DB42" s="636"/>
      <c r="DC42" s="637"/>
      <c r="DD42" s="627">
        <v>180916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32050</v>
      </c>
      <c r="CS43" s="634"/>
      <c r="CT43" s="634"/>
      <c r="CU43" s="634"/>
      <c r="CV43" s="634"/>
      <c r="CW43" s="634"/>
      <c r="CX43" s="634"/>
      <c r="CY43" s="635"/>
      <c r="CZ43" s="624">
        <v>0.5</v>
      </c>
      <c r="DA43" s="636"/>
      <c r="DB43" s="636"/>
      <c r="DC43" s="637"/>
      <c r="DD43" s="627">
        <v>32050</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1359538</v>
      </c>
      <c r="CS44" s="622"/>
      <c r="CT44" s="622"/>
      <c r="CU44" s="622"/>
      <c r="CV44" s="622"/>
      <c r="CW44" s="622"/>
      <c r="CX44" s="622"/>
      <c r="CY44" s="623"/>
      <c r="CZ44" s="624">
        <v>20</v>
      </c>
      <c r="DA44" s="625"/>
      <c r="DB44" s="625"/>
      <c r="DC44" s="626"/>
      <c r="DD44" s="627">
        <v>177725</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185476</v>
      </c>
      <c r="CS45" s="634"/>
      <c r="CT45" s="634"/>
      <c r="CU45" s="634"/>
      <c r="CV45" s="634"/>
      <c r="CW45" s="634"/>
      <c r="CX45" s="634"/>
      <c r="CY45" s="635"/>
      <c r="CZ45" s="624">
        <v>2.7</v>
      </c>
      <c r="DA45" s="636"/>
      <c r="DB45" s="636"/>
      <c r="DC45" s="637"/>
      <c r="DD45" s="627">
        <v>16788</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1132209</v>
      </c>
      <c r="CS46" s="622"/>
      <c r="CT46" s="622"/>
      <c r="CU46" s="622"/>
      <c r="CV46" s="622"/>
      <c r="CW46" s="622"/>
      <c r="CX46" s="622"/>
      <c r="CY46" s="623"/>
      <c r="CZ46" s="624">
        <v>16.7</v>
      </c>
      <c r="DA46" s="625"/>
      <c r="DB46" s="625"/>
      <c r="DC46" s="626"/>
      <c r="DD46" s="627">
        <v>148322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v>34779</v>
      </c>
      <c r="CS47" s="634"/>
      <c r="CT47" s="634"/>
      <c r="CU47" s="634"/>
      <c r="CV47" s="634"/>
      <c r="CW47" s="634"/>
      <c r="CX47" s="634"/>
      <c r="CY47" s="635"/>
      <c r="CZ47" s="624">
        <v>0.5</v>
      </c>
      <c r="DA47" s="636"/>
      <c r="DB47" s="636"/>
      <c r="DC47" s="637"/>
      <c r="DD47" s="627">
        <v>3191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6791053</v>
      </c>
      <c r="CS49" s="606"/>
      <c r="CT49" s="606"/>
      <c r="CU49" s="606"/>
      <c r="CV49" s="606"/>
      <c r="CW49" s="606"/>
      <c r="CX49" s="606"/>
      <c r="CY49" s="607"/>
      <c r="CZ49" s="608">
        <v>100</v>
      </c>
      <c r="DA49" s="609"/>
      <c r="DB49" s="609"/>
      <c r="DC49" s="610"/>
      <c r="DD49" s="611">
        <v>4388925</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v2jy8qLxzdKWHiBTzLBV+dnTIRBkYOwzEm95O2XMBpWnwqI49pV7gG15m97VprGaH7yCGcGVFphai97/ffATeQ==" saltValue="JRn16jjq5FW6/PJ+NocGB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O1" zoomScale="70" zoomScaleNormal="25" zoomScaleSheetLayoutView="70" workbookViewId="0">
      <selection activeCell="CR10" sqref="CR10:CV10"/>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04" t="s">
        <v>353</v>
      </c>
      <c r="DK2" s="1105"/>
      <c r="DL2" s="1105"/>
      <c r="DM2" s="1105"/>
      <c r="DN2" s="1105"/>
      <c r="DO2" s="1106"/>
      <c r="DP2" s="216"/>
      <c r="DQ2" s="1104" t="s">
        <v>354</v>
      </c>
      <c r="DR2" s="1105"/>
      <c r="DS2" s="1105"/>
      <c r="DT2" s="1105"/>
      <c r="DU2" s="1105"/>
      <c r="DV2" s="1105"/>
      <c r="DW2" s="1105"/>
      <c r="DX2" s="1105"/>
      <c r="DY2" s="1105"/>
      <c r="DZ2" s="1106"/>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6" t="s">
        <v>355</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2" t="s">
        <v>357</v>
      </c>
      <c r="B5" s="993"/>
      <c r="C5" s="993"/>
      <c r="D5" s="993"/>
      <c r="E5" s="993"/>
      <c r="F5" s="993"/>
      <c r="G5" s="993"/>
      <c r="H5" s="993"/>
      <c r="I5" s="993"/>
      <c r="J5" s="993"/>
      <c r="K5" s="993"/>
      <c r="L5" s="993"/>
      <c r="M5" s="993"/>
      <c r="N5" s="993"/>
      <c r="O5" s="993"/>
      <c r="P5" s="994"/>
      <c r="Q5" s="998" t="s">
        <v>358</v>
      </c>
      <c r="R5" s="999"/>
      <c r="S5" s="999"/>
      <c r="T5" s="999"/>
      <c r="U5" s="1000"/>
      <c r="V5" s="998" t="s">
        <v>359</v>
      </c>
      <c r="W5" s="999"/>
      <c r="X5" s="999"/>
      <c r="Y5" s="999"/>
      <c r="Z5" s="1000"/>
      <c r="AA5" s="998" t="s">
        <v>360</v>
      </c>
      <c r="AB5" s="999"/>
      <c r="AC5" s="999"/>
      <c r="AD5" s="999"/>
      <c r="AE5" s="999"/>
      <c r="AF5" s="1107" t="s">
        <v>361</v>
      </c>
      <c r="AG5" s="999"/>
      <c r="AH5" s="999"/>
      <c r="AI5" s="999"/>
      <c r="AJ5" s="1012"/>
      <c r="AK5" s="999" t="s">
        <v>362</v>
      </c>
      <c r="AL5" s="999"/>
      <c r="AM5" s="999"/>
      <c r="AN5" s="999"/>
      <c r="AO5" s="1000"/>
      <c r="AP5" s="998" t="s">
        <v>363</v>
      </c>
      <c r="AQ5" s="999"/>
      <c r="AR5" s="999"/>
      <c r="AS5" s="999"/>
      <c r="AT5" s="1000"/>
      <c r="AU5" s="998" t="s">
        <v>364</v>
      </c>
      <c r="AV5" s="999"/>
      <c r="AW5" s="999"/>
      <c r="AX5" s="999"/>
      <c r="AY5" s="1012"/>
      <c r="AZ5" s="220"/>
      <c r="BA5" s="220"/>
      <c r="BB5" s="220"/>
      <c r="BC5" s="220"/>
      <c r="BD5" s="220"/>
      <c r="BE5" s="221"/>
      <c r="BF5" s="221"/>
      <c r="BG5" s="221"/>
      <c r="BH5" s="221"/>
      <c r="BI5" s="221"/>
      <c r="BJ5" s="221"/>
      <c r="BK5" s="221"/>
      <c r="BL5" s="221"/>
      <c r="BM5" s="221"/>
      <c r="BN5" s="221"/>
      <c r="BO5" s="221"/>
      <c r="BP5" s="221"/>
      <c r="BQ5" s="992" t="s">
        <v>365</v>
      </c>
      <c r="BR5" s="993"/>
      <c r="BS5" s="993"/>
      <c r="BT5" s="993"/>
      <c r="BU5" s="993"/>
      <c r="BV5" s="993"/>
      <c r="BW5" s="993"/>
      <c r="BX5" s="993"/>
      <c r="BY5" s="993"/>
      <c r="BZ5" s="993"/>
      <c r="CA5" s="993"/>
      <c r="CB5" s="993"/>
      <c r="CC5" s="993"/>
      <c r="CD5" s="993"/>
      <c r="CE5" s="993"/>
      <c r="CF5" s="993"/>
      <c r="CG5" s="994"/>
      <c r="CH5" s="998" t="s">
        <v>366</v>
      </c>
      <c r="CI5" s="999"/>
      <c r="CJ5" s="999"/>
      <c r="CK5" s="999"/>
      <c r="CL5" s="1000"/>
      <c r="CM5" s="998" t="s">
        <v>367</v>
      </c>
      <c r="CN5" s="999"/>
      <c r="CO5" s="999"/>
      <c r="CP5" s="999"/>
      <c r="CQ5" s="1000"/>
      <c r="CR5" s="998" t="s">
        <v>368</v>
      </c>
      <c r="CS5" s="999"/>
      <c r="CT5" s="999"/>
      <c r="CU5" s="999"/>
      <c r="CV5" s="1000"/>
      <c r="CW5" s="998" t="s">
        <v>369</v>
      </c>
      <c r="CX5" s="999"/>
      <c r="CY5" s="999"/>
      <c r="CZ5" s="999"/>
      <c r="DA5" s="1000"/>
      <c r="DB5" s="998" t="s">
        <v>370</v>
      </c>
      <c r="DC5" s="999"/>
      <c r="DD5" s="999"/>
      <c r="DE5" s="999"/>
      <c r="DF5" s="1000"/>
      <c r="DG5" s="1094" t="s">
        <v>371</v>
      </c>
      <c r="DH5" s="1095"/>
      <c r="DI5" s="1095"/>
      <c r="DJ5" s="1095"/>
      <c r="DK5" s="1096"/>
      <c r="DL5" s="1094" t="s">
        <v>372</v>
      </c>
      <c r="DM5" s="1095"/>
      <c r="DN5" s="1095"/>
      <c r="DO5" s="1095"/>
      <c r="DP5" s="1096"/>
      <c r="DQ5" s="998" t="s">
        <v>373</v>
      </c>
      <c r="DR5" s="999"/>
      <c r="DS5" s="999"/>
      <c r="DT5" s="999"/>
      <c r="DU5" s="1000"/>
      <c r="DV5" s="998" t="s">
        <v>364</v>
      </c>
      <c r="DW5" s="999"/>
      <c r="DX5" s="999"/>
      <c r="DY5" s="999"/>
      <c r="DZ5" s="1012"/>
      <c r="EA5" s="222"/>
    </row>
    <row r="6" spans="1:131" s="223" customFormat="1" ht="26.25" customHeight="1" thickBot="1" x14ac:dyDescent="0.25">
      <c r="A6" s="995"/>
      <c r="B6" s="996"/>
      <c r="C6" s="996"/>
      <c r="D6" s="996"/>
      <c r="E6" s="996"/>
      <c r="F6" s="996"/>
      <c r="G6" s="996"/>
      <c r="H6" s="996"/>
      <c r="I6" s="996"/>
      <c r="J6" s="996"/>
      <c r="K6" s="996"/>
      <c r="L6" s="996"/>
      <c r="M6" s="996"/>
      <c r="N6" s="996"/>
      <c r="O6" s="996"/>
      <c r="P6" s="997"/>
      <c r="Q6" s="1001"/>
      <c r="R6" s="1002"/>
      <c r="S6" s="1002"/>
      <c r="T6" s="1002"/>
      <c r="U6" s="1003"/>
      <c r="V6" s="1001"/>
      <c r="W6" s="1002"/>
      <c r="X6" s="1002"/>
      <c r="Y6" s="1002"/>
      <c r="Z6" s="1003"/>
      <c r="AA6" s="1001"/>
      <c r="AB6" s="1002"/>
      <c r="AC6" s="1002"/>
      <c r="AD6" s="1002"/>
      <c r="AE6" s="1002"/>
      <c r="AF6" s="1108"/>
      <c r="AG6" s="1002"/>
      <c r="AH6" s="1002"/>
      <c r="AI6" s="1002"/>
      <c r="AJ6" s="1013"/>
      <c r="AK6" s="1002"/>
      <c r="AL6" s="1002"/>
      <c r="AM6" s="1002"/>
      <c r="AN6" s="1002"/>
      <c r="AO6" s="1003"/>
      <c r="AP6" s="1001"/>
      <c r="AQ6" s="1002"/>
      <c r="AR6" s="1002"/>
      <c r="AS6" s="1002"/>
      <c r="AT6" s="1003"/>
      <c r="AU6" s="1001"/>
      <c r="AV6" s="1002"/>
      <c r="AW6" s="1002"/>
      <c r="AX6" s="1002"/>
      <c r="AY6" s="1013"/>
      <c r="AZ6" s="220"/>
      <c r="BA6" s="220"/>
      <c r="BB6" s="220"/>
      <c r="BC6" s="220"/>
      <c r="BD6" s="220"/>
      <c r="BE6" s="221"/>
      <c r="BF6" s="221"/>
      <c r="BG6" s="221"/>
      <c r="BH6" s="221"/>
      <c r="BI6" s="221"/>
      <c r="BJ6" s="221"/>
      <c r="BK6" s="221"/>
      <c r="BL6" s="221"/>
      <c r="BM6" s="221"/>
      <c r="BN6" s="221"/>
      <c r="BO6" s="221"/>
      <c r="BP6" s="221"/>
      <c r="BQ6" s="995"/>
      <c r="BR6" s="996"/>
      <c r="BS6" s="996"/>
      <c r="BT6" s="996"/>
      <c r="BU6" s="996"/>
      <c r="BV6" s="996"/>
      <c r="BW6" s="996"/>
      <c r="BX6" s="996"/>
      <c r="BY6" s="996"/>
      <c r="BZ6" s="996"/>
      <c r="CA6" s="996"/>
      <c r="CB6" s="996"/>
      <c r="CC6" s="996"/>
      <c r="CD6" s="996"/>
      <c r="CE6" s="996"/>
      <c r="CF6" s="996"/>
      <c r="CG6" s="997"/>
      <c r="CH6" s="1001"/>
      <c r="CI6" s="1002"/>
      <c r="CJ6" s="1002"/>
      <c r="CK6" s="1002"/>
      <c r="CL6" s="1003"/>
      <c r="CM6" s="1001"/>
      <c r="CN6" s="1002"/>
      <c r="CO6" s="1002"/>
      <c r="CP6" s="1002"/>
      <c r="CQ6" s="1003"/>
      <c r="CR6" s="1001"/>
      <c r="CS6" s="1002"/>
      <c r="CT6" s="1002"/>
      <c r="CU6" s="1002"/>
      <c r="CV6" s="1003"/>
      <c r="CW6" s="1001"/>
      <c r="CX6" s="1002"/>
      <c r="CY6" s="1002"/>
      <c r="CZ6" s="1002"/>
      <c r="DA6" s="1003"/>
      <c r="DB6" s="1001"/>
      <c r="DC6" s="1002"/>
      <c r="DD6" s="1002"/>
      <c r="DE6" s="1002"/>
      <c r="DF6" s="1003"/>
      <c r="DG6" s="1097"/>
      <c r="DH6" s="1098"/>
      <c r="DI6" s="1098"/>
      <c r="DJ6" s="1098"/>
      <c r="DK6" s="1099"/>
      <c r="DL6" s="1097"/>
      <c r="DM6" s="1098"/>
      <c r="DN6" s="1098"/>
      <c r="DO6" s="1098"/>
      <c r="DP6" s="1099"/>
      <c r="DQ6" s="1001"/>
      <c r="DR6" s="1002"/>
      <c r="DS6" s="1002"/>
      <c r="DT6" s="1002"/>
      <c r="DU6" s="1003"/>
      <c r="DV6" s="1001"/>
      <c r="DW6" s="1002"/>
      <c r="DX6" s="1002"/>
      <c r="DY6" s="1002"/>
      <c r="DZ6" s="1013"/>
      <c r="EA6" s="222"/>
    </row>
    <row r="7" spans="1:131" s="223" customFormat="1" ht="26.25" customHeight="1" thickTop="1" x14ac:dyDescent="0.2">
      <c r="A7" s="224">
        <v>1</v>
      </c>
      <c r="B7" s="1044" t="s">
        <v>374</v>
      </c>
      <c r="C7" s="1045"/>
      <c r="D7" s="1045"/>
      <c r="E7" s="1045"/>
      <c r="F7" s="1045"/>
      <c r="G7" s="1045"/>
      <c r="H7" s="1045"/>
      <c r="I7" s="1045"/>
      <c r="J7" s="1045"/>
      <c r="K7" s="1045"/>
      <c r="L7" s="1045"/>
      <c r="M7" s="1045"/>
      <c r="N7" s="1045"/>
      <c r="O7" s="1045"/>
      <c r="P7" s="1046"/>
      <c r="Q7" s="1084">
        <v>7381</v>
      </c>
      <c r="R7" s="1085"/>
      <c r="S7" s="1085"/>
      <c r="T7" s="1085"/>
      <c r="U7" s="1085"/>
      <c r="V7" s="1085">
        <v>6795</v>
      </c>
      <c r="W7" s="1085"/>
      <c r="X7" s="1085"/>
      <c r="Y7" s="1085"/>
      <c r="Z7" s="1085"/>
      <c r="AA7" s="1085">
        <v>586</v>
      </c>
      <c r="AB7" s="1085"/>
      <c r="AC7" s="1085"/>
      <c r="AD7" s="1085"/>
      <c r="AE7" s="1086"/>
      <c r="AF7" s="1087">
        <v>365</v>
      </c>
      <c r="AG7" s="1088"/>
      <c r="AH7" s="1088"/>
      <c r="AI7" s="1088"/>
      <c r="AJ7" s="1089"/>
      <c r="AK7" s="1090">
        <v>424</v>
      </c>
      <c r="AL7" s="1091"/>
      <c r="AM7" s="1091"/>
      <c r="AN7" s="1091"/>
      <c r="AO7" s="1091"/>
      <c r="AP7" s="1091">
        <v>5120</v>
      </c>
      <c r="AQ7" s="1091"/>
      <c r="AR7" s="1091"/>
      <c r="AS7" s="1091"/>
      <c r="AT7" s="1091"/>
      <c r="AU7" s="1092"/>
      <c r="AV7" s="1092"/>
      <c r="AW7" s="1092"/>
      <c r="AX7" s="1092"/>
      <c r="AY7" s="1093"/>
      <c r="AZ7" s="220"/>
      <c r="BA7" s="220"/>
      <c r="BB7" s="220"/>
      <c r="BC7" s="220"/>
      <c r="BD7" s="220"/>
      <c r="BE7" s="221"/>
      <c r="BF7" s="221"/>
      <c r="BG7" s="221"/>
      <c r="BH7" s="221"/>
      <c r="BI7" s="221"/>
      <c r="BJ7" s="221"/>
      <c r="BK7" s="221"/>
      <c r="BL7" s="221"/>
      <c r="BM7" s="221"/>
      <c r="BN7" s="221"/>
      <c r="BO7" s="221"/>
      <c r="BP7" s="221"/>
      <c r="BQ7" s="224">
        <v>1</v>
      </c>
      <c r="BR7" s="225"/>
      <c r="BS7" s="1109" t="s">
        <v>545</v>
      </c>
      <c r="BT7" s="1110"/>
      <c r="BU7" s="1110"/>
      <c r="BV7" s="1110"/>
      <c r="BW7" s="1110"/>
      <c r="BX7" s="1110"/>
      <c r="BY7" s="1110"/>
      <c r="BZ7" s="1110"/>
      <c r="CA7" s="1110"/>
      <c r="CB7" s="1110"/>
      <c r="CC7" s="1110"/>
      <c r="CD7" s="1110"/>
      <c r="CE7" s="1110"/>
      <c r="CF7" s="1110"/>
      <c r="CG7" s="1111"/>
      <c r="CH7" s="1081">
        <v>2</v>
      </c>
      <c r="CI7" s="1082"/>
      <c r="CJ7" s="1082"/>
      <c r="CK7" s="1082"/>
      <c r="CL7" s="1083"/>
      <c r="CM7" s="1081">
        <v>15</v>
      </c>
      <c r="CN7" s="1082"/>
      <c r="CO7" s="1082"/>
      <c r="CP7" s="1082"/>
      <c r="CQ7" s="1083"/>
      <c r="CR7" s="1081">
        <v>51</v>
      </c>
      <c r="CS7" s="1082"/>
      <c r="CT7" s="1082"/>
      <c r="CU7" s="1082"/>
      <c r="CV7" s="1083"/>
      <c r="CW7" s="1081">
        <v>22</v>
      </c>
      <c r="CX7" s="1082"/>
      <c r="CY7" s="1082"/>
      <c r="CZ7" s="1082"/>
      <c r="DA7" s="1083"/>
      <c r="DB7" s="1081" t="s">
        <v>544</v>
      </c>
      <c r="DC7" s="1082"/>
      <c r="DD7" s="1082"/>
      <c r="DE7" s="1082"/>
      <c r="DF7" s="1083"/>
      <c r="DG7" s="1081" t="s">
        <v>544</v>
      </c>
      <c r="DH7" s="1082"/>
      <c r="DI7" s="1082"/>
      <c r="DJ7" s="1082"/>
      <c r="DK7" s="1083"/>
      <c r="DL7" s="1081" t="s">
        <v>544</v>
      </c>
      <c r="DM7" s="1082"/>
      <c r="DN7" s="1082"/>
      <c r="DO7" s="1082"/>
      <c r="DP7" s="1083"/>
      <c r="DQ7" s="1081" t="s">
        <v>544</v>
      </c>
      <c r="DR7" s="1082"/>
      <c r="DS7" s="1082"/>
      <c r="DT7" s="1082"/>
      <c r="DU7" s="1083"/>
      <c r="DV7" s="1109"/>
      <c r="DW7" s="1110"/>
      <c r="DX7" s="1110"/>
      <c r="DY7" s="1110"/>
      <c r="DZ7" s="1112"/>
      <c r="EA7" s="222"/>
    </row>
    <row r="8" spans="1:131" s="223" customFormat="1" ht="26.25" customHeight="1" x14ac:dyDescent="0.2">
      <c r="A8" s="226">
        <v>2</v>
      </c>
      <c r="B8" s="1027" t="s">
        <v>375</v>
      </c>
      <c r="C8" s="1028"/>
      <c r="D8" s="1028"/>
      <c r="E8" s="1028"/>
      <c r="F8" s="1028"/>
      <c r="G8" s="1028"/>
      <c r="H8" s="1028"/>
      <c r="I8" s="1028"/>
      <c r="J8" s="1028"/>
      <c r="K8" s="1028"/>
      <c r="L8" s="1028"/>
      <c r="M8" s="1028"/>
      <c r="N8" s="1028"/>
      <c r="O8" s="1028"/>
      <c r="P8" s="1029"/>
      <c r="Q8" s="1035">
        <v>99</v>
      </c>
      <c r="R8" s="1036"/>
      <c r="S8" s="1036"/>
      <c r="T8" s="1036"/>
      <c r="U8" s="1036"/>
      <c r="V8" s="1036">
        <v>88</v>
      </c>
      <c r="W8" s="1036"/>
      <c r="X8" s="1036"/>
      <c r="Y8" s="1036"/>
      <c r="Z8" s="1036"/>
      <c r="AA8" s="1036">
        <v>11</v>
      </c>
      <c r="AB8" s="1036"/>
      <c r="AC8" s="1036"/>
      <c r="AD8" s="1036"/>
      <c r="AE8" s="1037"/>
      <c r="AF8" s="1032">
        <v>11</v>
      </c>
      <c r="AG8" s="1033"/>
      <c r="AH8" s="1033"/>
      <c r="AI8" s="1033"/>
      <c r="AJ8" s="1034"/>
      <c r="AK8" s="1077">
        <v>1</v>
      </c>
      <c r="AL8" s="1078"/>
      <c r="AM8" s="1078"/>
      <c r="AN8" s="1078"/>
      <c r="AO8" s="1078"/>
      <c r="AP8" s="1078" t="s">
        <v>544</v>
      </c>
      <c r="AQ8" s="1078"/>
      <c r="AR8" s="1078"/>
      <c r="AS8" s="1078"/>
      <c r="AT8" s="1078"/>
      <c r="AU8" s="1079"/>
      <c r="AV8" s="1079"/>
      <c r="AW8" s="1079"/>
      <c r="AX8" s="1079"/>
      <c r="AY8" s="1080"/>
      <c r="AZ8" s="220"/>
      <c r="BA8" s="220"/>
      <c r="BB8" s="220"/>
      <c r="BC8" s="220"/>
      <c r="BD8" s="220"/>
      <c r="BE8" s="221"/>
      <c r="BF8" s="221"/>
      <c r="BG8" s="221"/>
      <c r="BH8" s="221"/>
      <c r="BI8" s="221"/>
      <c r="BJ8" s="221"/>
      <c r="BK8" s="221"/>
      <c r="BL8" s="221"/>
      <c r="BM8" s="221"/>
      <c r="BN8" s="221"/>
      <c r="BO8" s="221"/>
      <c r="BP8" s="221"/>
      <c r="BQ8" s="226">
        <v>2</v>
      </c>
      <c r="BR8" s="227"/>
      <c r="BS8" s="989" t="s">
        <v>546</v>
      </c>
      <c r="BT8" s="990"/>
      <c r="BU8" s="990"/>
      <c r="BV8" s="990"/>
      <c r="BW8" s="990"/>
      <c r="BX8" s="990"/>
      <c r="BY8" s="990"/>
      <c r="BZ8" s="990"/>
      <c r="CA8" s="990"/>
      <c r="CB8" s="990"/>
      <c r="CC8" s="990"/>
      <c r="CD8" s="990"/>
      <c r="CE8" s="990"/>
      <c r="CF8" s="990"/>
      <c r="CG8" s="1011"/>
      <c r="CH8" s="986">
        <v>-2</v>
      </c>
      <c r="CI8" s="987"/>
      <c r="CJ8" s="987"/>
      <c r="CK8" s="987"/>
      <c r="CL8" s="988"/>
      <c r="CM8" s="986">
        <v>27</v>
      </c>
      <c r="CN8" s="987"/>
      <c r="CO8" s="987"/>
      <c r="CP8" s="987"/>
      <c r="CQ8" s="988"/>
      <c r="CR8" s="986">
        <v>3</v>
      </c>
      <c r="CS8" s="987"/>
      <c r="CT8" s="987"/>
      <c r="CU8" s="987"/>
      <c r="CV8" s="988"/>
      <c r="CW8" s="986" t="s">
        <v>544</v>
      </c>
      <c r="CX8" s="987"/>
      <c r="CY8" s="987"/>
      <c r="CZ8" s="987"/>
      <c r="DA8" s="988"/>
      <c r="DB8" s="986" t="s">
        <v>544</v>
      </c>
      <c r="DC8" s="987"/>
      <c r="DD8" s="987"/>
      <c r="DE8" s="987"/>
      <c r="DF8" s="988"/>
      <c r="DG8" s="986" t="s">
        <v>544</v>
      </c>
      <c r="DH8" s="987"/>
      <c r="DI8" s="987"/>
      <c r="DJ8" s="987"/>
      <c r="DK8" s="988"/>
      <c r="DL8" s="986" t="s">
        <v>544</v>
      </c>
      <c r="DM8" s="987"/>
      <c r="DN8" s="987"/>
      <c r="DO8" s="987"/>
      <c r="DP8" s="988"/>
      <c r="DQ8" s="986" t="s">
        <v>544</v>
      </c>
      <c r="DR8" s="987"/>
      <c r="DS8" s="987"/>
      <c r="DT8" s="987"/>
      <c r="DU8" s="988"/>
      <c r="DV8" s="989"/>
      <c r="DW8" s="990"/>
      <c r="DX8" s="990"/>
      <c r="DY8" s="990"/>
      <c r="DZ8" s="991"/>
      <c r="EA8" s="222"/>
    </row>
    <row r="9" spans="1:131" s="223" customFormat="1" ht="26.25" customHeight="1" x14ac:dyDescent="0.2">
      <c r="A9" s="226">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7"/>
      <c r="AL9" s="1078"/>
      <c r="AM9" s="1078"/>
      <c r="AN9" s="1078"/>
      <c r="AO9" s="1078"/>
      <c r="AP9" s="1078"/>
      <c r="AQ9" s="1078"/>
      <c r="AR9" s="1078"/>
      <c r="AS9" s="1078"/>
      <c r="AT9" s="1078"/>
      <c r="AU9" s="1079"/>
      <c r="AV9" s="1079"/>
      <c r="AW9" s="1079"/>
      <c r="AX9" s="1079"/>
      <c r="AY9" s="1080"/>
      <c r="AZ9" s="220"/>
      <c r="BA9" s="220"/>
      <c r="BB9" s="220"/>
      <c r="BC9" s="220"/>
      <c r="BD9" s="220"/>
      <c r="BE9" s="221"/>
      <c r="BF9" s="221"/>
      <c r="BG9" s="221"/>
      <c r="BH9" s="221"/>
      <c r="BI9" s="221"/>
      <c r="BJ9" s="221"/>
      <c r="BK9" s="221"/>
      <c r="BL9" s="221"/>
      <c r="BM9" s="221"/>
      <c r="BN9" s="221"/>
      <c r="BO9" s="221"/>
      <c r="BP9" s="221"/>
      <c r="BQ9" s="226">
        <v>3</v>
      </c>
      <c r="BR9" s="227"/>
      <c r="BS9" s="989" t="s">
        <v>547</v>
      </c>
      <c r="BT9" s="990"/>
      <c r="BU9" s="990"/>
      <c r="BV9" s="990"/>
      <c r="BW9" s="990"/>
      <c r="BX9" s="990"/>
      <c r="BY9" s="990"/>
      <c r="BZ9" s="990"/>
      <c r="CA9" s="990"/>
      <c r="CB9" s="990"/>
      <c r="CC9" s="990"/>
      <c r="CD9" s="990"/>
      <c r="CE9" s="990"/>
      <c r="CF9" s="990"/>
      <c r="CG9" s="1011"/>
      <c r="CH9" s="986">
        <v>0</v>
      </c>
      <c r="CI9" s="987"/>
      <c r="CJ9" s="987"/>
      <c r="CK9" s="987"/>
      <c r="CL9" s="988"/>
      <c r="CM9" s="986">
        <v>10</v>
      </c>
      <c r="CN9" s="987"/>
      <c r="CO9" s="987"/>
      <c r="CP9" s="987"/>
      <c r="CQ9" s="988"/>
      <c r="CR9" s="986">
        <v>2</v>
      </c>
      <c r="CS9" s="987"/>
      <c r="CT9" s="987"/>
      <c r="CU9" s="987"/>
      <c r="CV9" s="988"/>
      <c r="CW9" s="986" t="s">
        <v>544</v>
      </c>
      <c r="CX9" s="987"/>
      <c r="CY9" s="987"/>
      <c r="CZ9" s="987"/>
      <c r="DA9" s="988"/>
      <c r="DB9" s="986" t="s">
        <v>544</v>
      </c>
      <c r="DC9" s="987"/>
      <c r="DD9" s="987"/>
      <c r="DE9" s="987"/>
      <c r="DF9" s="988"/>
      <c r="DG9" s="986" t="s">
        <v>544</v>
      </c>
      <c r="DH9" s="987"/>
      <c r="DI9" s="987"/>
      <c r="DJ9" s="987"/>
      <c r="DK9" s="988"/>
      <c r="DL9" s="986" t="s">
        <v>544</v>
      </c>
      <c r="DM9" s="987"/>
      <c r="DN9" s="987"/>
      <c r="DO9" s="987"/>
      <c r="DP9" s="988"/>
      <c r="DQ9" s="986" t="s">
        <v>544</v>
      </c>
      <c r="DR9" s="987"/>
      <c r="DS9" s="987"/>
      <c r="DT9" s="987"/>
      <c r="DU9" s="988"/>
      <c r="DV9" s="989"/>
      <c r="DW9" s="990"/>
      <c r="DX9" s="990"/>
      <c r="DY9" s="990"/>
      <c r="DZ9" s="991"/>
      <c r="EA9" s="222"/>
    </row>
    <row r="10" spans="1:131" s="223" customFormat="1" ht="26.25" customHeight="1" x14ac:dyDescent="0.2">
      <c r="A10" s="226">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220"/>
      <c r="BA10" s="220"/>
      <c r="BB10" s="220"/>
      <c r="BC10" s="220"/>
      <c r="BD10" s="220"/>
      <c r="BE10" s="221"/>
      <c r="BF10" s="221"/>
      <c r="BG10" s="221"/>
      <c r="BH10" s="221"/>
      <c r="BI10" s="221"/>
      <c r="BJ10" s="221"/>
      <c r="BK10" s="221"/>
      <c r="BL10" s="221"/>
      <c r="BM10" s="221"/>
      <c r="BN10" s="221"/>
      <c r="BO10" s="221"/>
      <c r="BP10" s="221"/>
      <c r="BQ10" s="226">
        <v>4</v>
      </c>
      <c r="BR10" s="227"/>
      <c r="BS10" s="989" t="s">
        <v>548</v>
      </c>
      <c r="BT10" s="990"/>
      <c r="BU10" s="990"/>
      <c r="BV10" s="990"/>
      <c r="BW10" s="990"/>
      <c r="BX10" s="990"/>
      <c r="BY10" s="990"/>
      <c r="BZ10" s="990"/>
      <c r="CA10" s="990"/>
      <c r="CB10" s="990"/>
      <c r="CC10" s="990"/>
      <c r="CD10" s="990"/>
      <c r="CE10" s="990"/>
      <c r="CF10" s="990"/>
      <c r="CG10" s="1011"/>
      <c r="CH10" s="986">
        <v>2</v>
      </c>
      <c r="CI10" s="987"/>
      <c r="CJ10" s="987"/>
      <c r="CK10" s="987"/>
      <c r="CL10" s="988"/>
      <c r="CM10" s="986">
        <v>36</v>
      </c>
      <c r="CN10" s="987"/>
      <c r="CO10" s="987"/>
      <c r="CP10" s="987"/>
      <c r="CQ10" s="988"/>
      <c r="CR10" s="986">
        <v>30</v>
      </c>
      <c r="CS10" s="987"/>
      <c r="CT10" s="987"/>
      <c r="CU10" s="987"/>
      <c r="CV10" s="988"/>
      <c r="CW10" s="986" t="s">
        <v>544</v>
      </c>
      <c r="CX10" s="987"/>
      <c r="CY10" s="987"/>
      <c r="CZ10" s="987"/>
      <c r="DA10" s="988"/>
      <c r="DB10" s="986" t="s">
        <v>544</v>
      </c>
      <c r="DC10" s="987"/>
      <c r="DD10" s="987"/>
      <c r="DE10" s="987"/>
      <c r="DF10" s="988"/>
      <c r="DG10" s="986" t="s">
        <v>544</v>
      </c>
      <c r="DH10" s="987"/>
      <c r="DI10" s="987"/>
      <c r="DJ10" s="987"/>
      <c r="DK10" s="988"/>
      <c r="DL10" s="986" t="s">
        <v>544</v>
      </c>
      <c r="DM10" s="987"/>
      <c r="DN10" s="987"/>
      <c r="DO10" s="987"/>
      <c r="DP10" s="988"/>
      <c r="DQ10" s="986" t="s">
        <v>544</v>
      </c>
      <c r="DR10" s="987"/>
      <c r="DS10" s="987"/>
      <c r="DT10" s="987"/>
      <c r="DU10" s="988"/>
      <c r="DV10" s="989"/>
      <c r="DW10" s="990"/>
      <c r="DX10" s="990"/>
      <c r="DY10" s="990"/>
      <c r="DZ10" s="991"/>
      <c r="EA10" s="222"/>
    </row>
    <row r="11" spans="1:131" s="223" customFormat="1" ht="26.25" customHeight="1" x14ac:dyDescent="0.2">
      <c r="A11" s="226">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220"/>
      <c r="BA11" s="220"/>
      <c r="BB11" s="220"/>
      <c r="BC11" s="220"/>
      <c r="BD11" s="220"/>
      <c r="BE11" s="221"/>
      <c r="BF11" s="221"/>
      <c r="BG11" s="221"/>
      <c r="BH11" s="221"/>
      <c r="BI11" s="221"/>
      <c r="BJ11" s="221"/>
      <c r="BK11" s="221"/>
      <c r="BL11" s="221"/>
      <c r="BM11" s="221"/>
      <c r="BN11" s="221"/>
      <c r="BO11" s="221"/>
      <c r="BP11" s="221"/>
      <c r="BQ11" s="226">
        <v>5</v>
      </c>
      <c r="BR11" s="227"/>
      <c r="BS11" s="989" t="s">
        <v>549</v>
      </c>
      <c r="BT11" s="990"/>
      <c r="BU11" s="990"/>
      <c r="BV11" s="990"/>
      <c r="BW11" s="990"/>
      <c r="BX11" s="990"/>
      <c r="BY11" s="990"/>
      <c r="BZ11" s="990"/>
      <c r="CA11" s="990"/>
      <c r="CB11" s="990"/>
      <c r="CC11" s="990"/>
      <c r="CD11" s="990"/>
      <c r="CE11" s="990"/>
      <c r="CF11" s="990"/>
      <c r="CG11" s="1011"/>
      <c r="CH11" s="986">
        <v>0</v>
      </c>
      <c r="CI11" s="987"/>
      <c r="CJ11" s="987"/>
      <c r="CK11" s="987"/>
      <c r="CL11" s="988"/>
      <c r="CM11" s="986">
        <v>3</v>
      </c>
      <c r="CN11" s="987"/>
      <c r="CO11" s="987"/>
      <c r="CP11" s="987"/>
      <c r="CQ11" s="988"/>
      <c r="CR11" s="986">
        <v>3</v>
      </c>
      <c r="CS11" s="987"/>
      <c r="CT11" s="987"/>
      <c r="CU11" s="987"/>
      <c r="CV11" s="988"/>
      <c r="CW11" s="986">
        <v>30</v>
      </c>
      <c r="CX11" s="987"/>
      <c r="CY11" s="987"/>
      <c r="CZ11" s="987"/>
      <c r="DA11" s="988"/>
      <c r="DB11" s="986" t="s">
        <v>544</v>
      </c>
      <c r="DC11" s="987"/>
      <c r="DD11" s="987"/>
      <c r="DE11" s="987"/>
      <c r="DF11" s="988"/>
      <c r="DG11" s="986" t="s">
        <v>544</v>
      </c>
      <c r="DH11" s="987"/>
      <c r="DI11" s="987"/>
      <c r="DJ11" s="987"/>
      <c r="DK11" s="988"/>
      <c r="DL11" s="986" t="s">
        <v>544</v>
      </c>
      <c r="DM11" s="987"/>
      <c r="DN11" s="987"/>
      <c r="DO11" s="987"/>
      <c r="DP11" s="988"/>
      <c r="DQ11" s="986" t="s">
        <v>544</v>
      </c>
      <c r="DR11" s="987"/>
      <c r="DS11" s="987"/>
      <c r="DT11" s="987"/>
      <c r="DU11" s="988"/>
      <c r="DV11" s="989"/>
      <c r="DW11" s="990"/>
      <c r="DX11" s="990"/>
      <c r="DY11" s="990"/>
      <c r="DZ11" s="991"/>
      <c r="EA11" s="222"/>
    </row>
    <row r="12" spans="1:131" s="223" customFormat="1" ht="26.25" customHeight="1" x14ac:dyDescent="0.2">
      <c r="A12" s="226">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220"/>
      <c r="BA12" s="220"/>
      <c r="BB12" s="220"/>
      <c r="BC12" s="220"/>
      <c r="BD12" s="220"/>
      <c r="BE12" s="221"/>
      <c r="BF12" s="221"/>
      <c r="BG12" s="221"/>
      <c r="BH12" s="221"/>
      <c r="BI12" s="221"/>
      <c r="BJ12" s="221"/>
      <c r="BK12" s="221"/>
      <c r="BL12" s="221"/>
      <c r="BM12" s="221"/>
      <c r="BN12" s="221"/>
      <c r="BO12" s="221"/>
      <c r="BP12" s="221"/>
      <c r="BQ12" s="226">
        <v>6</v>
      </c>
      <c r="BR12" s="227"/>
      <c r="BS12" s="989" t="s">
        <v>550</v>
      </c>
      <c r="BT12" s="990"/>
      <c r="BU12" s="990"/>
      <c r="BV12" s="990"/>
      <c r="BW12" s="990"/>
      <c r="BX12" s="990"/>
      <c r="BY12" s="990"/>
      <c r="BZ12" s="990"/>
      <c r="CA12" s="990"/>
      <c r="CB12" s="990"/>
      <c r="CC12" s="990"/>
      <c r="CD12" s="990"/>
      <c r="CE12" s="990"/>
      <c r="CF12" s="990"/>
      <c r="CG12" s="1011"/>
      <c r="CH12" s="986">
        <v>1</v>
      </c>
      <c r="CI12" s="987"/>
      <c r="CJ12" s="987"/>
      <c r="CK12" s="987"/>
      <c r="CL12" s="988"/>
      <c r="CM12" s="986">
        <v>7</v>
      </c>
      <c r="CN12" s="987"/>
      <c r="CO12" s="987"/>
      <c r="CP12" s="987"/>
      <c r="CQ12" s="988"/>
      <c r="CR12" s="986">
        <v>1</v>
      </c>
      <c r="CS12" s="987"/>
      <c r="CT12" s="987"/>
      <c r="CU12" s="987"/>
      <c r="CV12" s="988"/>
      <c r="CW12" s="986" t="s">
        <v>544</v>
      </c>
      <c r="CX12" s="987"/>
      <c r="CY12" s="987"/>
      <c r="CZ12" s="987"/>
      <c r="DA12" s="988"/>
      <c r="DB12" s="986" t="s">
        <v>544</v>
      </c>
      <c r="DC12" s="987"/>
      <c r="DD12" s="987"/>
      <c r="DE12" s="987"/>
      <c r="DF12" s="988"/>
      <c r="DG12" s="986" t="s">
        <v>544</v>
      </c>
      <c r="DH12" s="987"/>
      <c r="DI12" s="987"/>
      <c r="DJ12" s="987"/>
      <c r="DK12" s="988"/>
      <c r="DL12" s="986" t="s">
        <v>544</v>
      </c>
      <c r="DM12" s="987"/>
      <c r="DN12" s="987"/>
      <c r="DO12" s="987"/>
      <c r="DP12" s="988"/>
      <c r="DQ12" s="986" t="s">
        <v>544</v>
      </c>
      <c r="DR12" s="987"/>
      <c r="DS12" s="987"/>
      <c r="DT12" s="987"/>
      <c r="DU12" s="988"/>
      <c r="DV12" s="989"/>
      <c r="DW12" s="990"/>
      <c r="DX12" s="990"/>
      <c r="DY12" s="990"/>
      <c r="DZ12" s="991"/>
      <c r="EA12" s="222"/>
    </row>
    <row r="13" spans="1:131" s="223" customFormat="1" ht="26.25" customHeight="1" x14ac:dyDescent="0.2">
      <c r="A13" s="226">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220"/>
      <c r="BA13" s="220"/>
      <c r="BB13" s="220"/>
      <c r="BC13" s="220"/>
      <c r="BD13" s="220"/>
      <c r="BE13" s="221"/>
      <c r="BF13" s="221"/>
      <c r="BG13" s="221"/>
      <c r="BH13" s="221"/>
      <c r="BI13" s="221"/>
      <c r="BJ13" s="221"/>
      <c r="BK13" s="221"/>
      <c r="BL13" s="221"/>
      <c r="BM13" s="221"/>
      <c r="BN13" s="221"/>
      <c r="BO13" s="221"/>
      <c r="BP13" s="221"/>
      <c r="BQ13" s="226">
        <v>7</v>
      </c>
      <c r="BR13" s="227"/>
      <c r="BS13" s="989"/>
      <c r="BT13" s="990"/>
      <c r="BU13" s="990"/>
      <c r="BV13" s="990"/>
      <c r="BW13" s="990"/>
      <c r="BX13" s="990"/>
      <c r="BY13" s="990"/>
      <c r="BZ13" s="990"/>
      <c r="CA13" s="990"/>
      <c r="CB13" s="990"/>
      <c r="CC13" s="990"/>
      <c r="CD13" s="990"/>
      <c r="CE13" s="990"/>
      <c r="CF13" s="990"/>
      <c r="CG13" s="1011"/>
      <c r="CH13" s="986"/>
      <c r="CI13" s="987"/>
      <c r="CJ13" s="987"/>
      <c r="CK13" s="987"/>
      <c r="CL13" s="988"/>
      <c r="CM13" s="986"/>
      <c r="CN13" s="987"/>
      <c r="CO13" s="987"/>
      <c r="CP13" s="987"/>
      <c r="CQ13" s="988"/>
      <c r="CR13" s="986"/>
      <c r="CS13" s="987"/>
      <c r="CT13" s="987"/>
      <c r="CU13" s="987"/>
      <c r="CV13" s="988"/>
      <c r="CW13" s="986"/>
      <c r="CX13" s="987"/>
      <c r="CY13" s="987"/>
      <c r="CZ13" s="987"/>
      <c r="DA13" s="988"/>
      <c r="DB13" s="986"/>
      <c r="DC13" s="987"/>
      <c r="DD13" s="987"/>
      <c r="DE13" s="987"/>
      <c r="DF13" s="988"/>
      <c r="DG13" s="986"/>
      <c r="DH13" s="987"/>
      <c r="DI13" s="987"/>
      <c r="DJ13" s="987"/>
      <c r="DK13" s="988"/>
      <c r="DL13" s="986"/>
      <c r="DM13" s="987"/>
      <c r="DN13" s="987"/>
      <c r="DO13" s="987"/>
      <c r="DP13" s="988"/>
      <c r="DQ13" s="986"/>
      <c r="DR13" s="987"/>
      <c r="DS13" s="987"/>
      <c r="DT13" s="987"/>
      <c r="DU13" s="988"/>
      <c r="DV13" s="989"/>
      <c r="DW13" s="990"/>
      <c r="DX13" s="990"/>
      <c r="DY13" s="990"/>
      <c r="DZ13" s="991"/>
      <c r="EA13" s="222"/>
    </row>
    <row r="14" spans="1:131" s="223" customFormat="1" ht="26.25" customHeight="1" x14ac:dyDescent="0.2">
      <c r="A14" s="226">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220"/>
      <c r="BA14" s="220"/>
      <c r="BB14" s="220"/>
      <c r="BC14" s="220"/>
      <c r="BD14" s="220"/>
      <c r="BE14" s="221"/>
      <c r="BF14" s="221"/>
      <c r="BG14" s="221"/>
      <c r="BH14" s="221"/>
      <c r="BI14" s="221"/>
      <c r="BJ14" s="221"/>
      <c r="BK14" s="221"/>
      <c r="BL14" s="221"/>
      <c r="BM14" s="221"/>
      <c r="BN14" s="221"/>
      <c r="BO14" s="221"/>
      <c r="BP14" s="221"/>
      <c r="BQ14" s="226">
        <v>8</v>
      </c>
      <c r="BR14" s="227"/>
      <c r="BS14" s="989"/>
      <c r="BT14" s="990"/>
      <c r="BU14" s="990"/>
      <c r="BV14" s="990"/>
      <c r="BW14" s="990"/>
      <c r="BX14" s="990"/>
      <c r="BY14" s="990"/>
      <c r="BZ14" s="990"/>
      <c r="CA14" s="990"/>
      <c r="CB14" s="990"/>
      <c r="CC14" s="990"/>
      <c r="CD14" s="990"/>
      <c r="CE14" s="990"/>
      <c r="CF14" s="990"/>
      <c r="CG14" s="1011"/>
      <c r="CH14" s="986"/>
      <c r="CI14" s="987"/>
      <c r="CJ14" s="987"/>
      <c r="CK14" s="987"/>
      <c r="CL14" s="988"/>
      <c r="CM14" s="986"/>
      <c r="CN14" s="987"/>
      <c r="CO14" s="987"/>
      <c r="CP14" s="987"/>
      <c r="CQ14" s="988"/>
      <c r="CR14" s="986"/>
      <c r="CS14" s="987"/>
      <c r="CT14" s="987"/>
      <c r="CU14" s="987"/>
      <c r="CV14" s="988"/>
      <c r="CW14" s="986"/>
      <c r="CX14" s="987"/>
      <c r="CY14" s="987"/>
      <c r="CZ14" s="987"/>
      <c r="DA14" s="988"/>
      <c r="DB14" s="986"/>
      <c r="DC14" s="987"/>
      <c r="DD14" s="987"/>
      <c r="DE14" s="987"/>
      <c r="DF14" s="988"/>
      <c r="DG14" s="986"/>
      <c r="DH14" s="987"/>
      <c r="DI14" s="987"/>
      <c r="DJ14" s="987"/>
      <c r="DK14" s="988"/>
      <c r="DL14" s="986"/>
      <c r="DM14" s="987"/>
      <c r="DN14" s="987"/>
      <c r="DO14" s="987"/>
      <c r="DP14" s="988"/>
      <c r="DQ14" s="986"/>
      <c r="DR14" s="987"/>
      <c r="DS14" s="987"/>
      <c r="DT14" s="987"/>
      <c r="DU14" s="988"/>
      <c r="DV14" s="989"/>
      <c r="DW14" s="990"/>
      <c r="DX14" s="990"/>
      <c r="DY14" s="990"/>
      <c r="DZ14" s="991"/>
      <c r="EA14" s="222"/>
    </row>
    <row r="15" spans="1:131" s="223" customFormat="1" ht="26.25" customHeight="1" x14ac:dyDescent="0.2">
      <c r="A15" s="226">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220"/>
      <c r="BA15" s="220"/>
      <c r="BB15" s="220"/>
      <c r="BC15" s="220"/>
      <c r="BD15" s="220"/>
      <c r="BE15" s="221"/>
      <c r="BF15" s="221"/>
      <c r="BG15" s="221"/>
      <c r="BH15" s="221"/>
      <c r="BI15" s="221"/>
      <c r="BJ15" s="221"/>
      <c r="BK15" s="221"/>
      <c r="BL15" s="221"/>
      <c r="BM15" s="221"/>
      <c r="BN15" s="221"/>
      <c r="BO15" s="221"/>
      <c r="BP15" s="221"/>
      <c r="BQ15" s="226">
        <v>9</v>
      </c>
      <c r="BR15" s="227"/>
      <c r="BS15" s="989"/>
      <c r="BT15" s="990"/>
      <c r="BU15" s="990"/>
      <c r="BV15" s="990"/>
      <c r="BW15" s="990"/>
      <c r="BX15" s="990"/>
      <c r="BY15" s="990"/>
      <c r="BZ15" s="990"/>
      <c r="CA15" s="990"/>
      <c r="CB15" s="990"/>
      <c r="CC15" s="990"/>
      <c r="CD15" s="990"/>
      <c r="CE15" s="990"/>
      <c r="CF15" s="990"/>
      <c r="CG15" s="1011"/>
      <c r="CH15" s="986"/>
      <c r="CI15" s="987"/>
      <c r="CJ15" s="987"/>
      <c r="CK15" s="987"/>
      <c r="CL15" s="988"/>
      <c r="CM15" s="986"/>
      <c r="CN15" s="987"/>
      <c r="CO15" s="987"/>
      <c r="CP15" s="987"/>
      <c r="CQ15" s="988"/>
      <c r="CR15" s="986"/>
      <c r="CS15" s="987"/>
      <c r="CT15" s="987"/>
      <c r="CU15" s="987"/>
      <c r="CV15" s="988"/>
      <c r="CW15" s="986"/>
      <c r="CX15" s="987"/>
      <c r="CY15" s="987"/>
      <c r="CZ15" s="987"/>
      <c r="DA15" s="988"/>
      <c r="DB15" s="986"/>
      <c r="DC15" s="987"/>
      <c r="DD15" s="987"/>
      <c r="DE15" s="987"/>
      <c r="DF15" s="988"/>
      <c r="DG15" s="986"/>
      <c r="DH15" s="987"/>
      <c r="DI15" s="987"/>
      <c r="DJ15" s="987"/>
      <c r="DK15" s="988"/>
      <c r="DL15" s="986"/>
      <c r="DM15" s="987"/>
      <c r="DN15" s="987"/>
      <c r="DO15" s="987"/>
      <c r="DP15" s="988"/>
      <c r="DQ15" s="986"/>
      <c r="DR15" s="987"/>
      <c r="DS15" s="987"/>
      <c r="DT15" s="987"/>
      <c r="DU15" s="988"/>
      <c r="DV15" s="989"/>
      <c r="DW15" s="990"/>
      <c r="DX15" s="990"/>
      <c r="DY15" s="990"/>
      <c r="DZ15" s="991"/>
      <c r="EA15" s="222"/>
    </row>
    <row r="16" spans="1:131" s="223" customFormat="1" ht="26.25" customHeight="1" x14ac:dyDescent="0.2">
      <c r="A16" s="226">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220"/>
      <c r="BA16" s="220"/>
      <c r="BB16" s="220"/>
      <c r="BC16" s="220"/>
      <c r="BD16" s="220"/>
      <c r="BE16" s="221"/>
      <c r="BF16" s="221"/>
      <c r="BG16" s="221"/>
      <c r="BH16" s="221"/>
      <c r="BI16" s="221"/>
      <c r="BJ16" s="221"/>
      <c r="BK16" s="221"/>
      <c r="BL16" s="221"/>
      <c r="BM16" s="221"/>
      <c r="BN16" s="221"/>
      <c r="BO16" s="221"/>
      <c r="BP16" s="221"/>
      <c r="BQ16" s="226">
        <v>10</v>
      </c>
      <c r="BR16" s="227"/>
      <c r="BS16" s="989"/>
      <c r="BT16" s="990"/>
      <c r="BU16" s="990"/>
      <c r="BV16" s="990"/>
      <c r="BW16" s="990"/>
      <c r="BX16" s="990"/>
      <c r="BY16" s="990"/>
      <c r="BZ16" s="990"/>
      <c r="CA16" s="990"/>
      <c r="CB16" s="990"/>
      <c r="CC16" s="990"/>
      <c r="CD16" s="990"/>
      <c r="CE16" s="990"/>
      <c r="CF16" s="990"/>
      <c r="CG16" s="1011"/>
      <c r="CH16" s="986"/>
      <c r="CI16" s="987"/>
      <c r="CJ16" s="987"/>
      <c r="CK16" s="987"/>
      <c r="CL16" s="988"/>
      <c r="CM16" s="986"/>
      <c r="CN16" s="987"/>
      <c r="CO16" s="987"/>
      <c r="CP16" s="987"/>
      <c r="CQ16" s="988"/>
      <c r="CR16" s="986"/>
      <c r="CS16" s="987"/>
      <c r="CT16" s="987"/>
      <c r="CU16" s="987"/>
      <c r="CV16" s="988"/>
      <c r="CW16" s="986"/>
      <c r="CX16" s="987"/>
      <c r="CY16" s="987"/>
      <c r="CZ16" s="987"/>
      <c r="DA16" s="988"/>
      <c r="DB16" s="986"/>
      <c r="DC16" s="987"/>
      <c r="DD16" s="987"/>
      <c r="DE16" s="987"/>
      <c r="DF16" s="988"/>
      <c r="DG16" s="986"/>
      <c r="DH16" s="987"/>
      <c r="DI16" s="987"/>
      <c r="DJ16" s="987"/>
      <c r="DK16" s="988"/>
      <c r="DL16" s="986"/>
      <c r="DM16" s="987"/>
      <c r="DN16" s="987"/>
      <c r="DO16" s="987"/>
      <c r="DP16" s="988"/>
      <c r="DQ16" s="986"/>
      <c r="DR16" s="987"/>
      <c r="DS16" s="987"/>
      <c r="DT16" s="987"/>
      <c r="DU16" s="988"/>
      <c r="DV16" s="989"/>
      <c r="DW16" s="990"/>
      <c r="DX16" s="990"/>
      <c r="DY16" s="990"/>
      <c r="DZ16" s="991"/>
      <c r="EA16" s="222"/>
    </row>
    <row r="17" spans="1:131" s="223" customFormat="1" ht="26.25" customHeight="1" x14ac:dyDescent="0.2">
      <c r="A17" s="226">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220"/>
      <c r="BA17" s="220"/>
      <c r="BB17" s="220"/>
      <c r="BC17" s="220"/>
      <c r="BD17" s="220"/>
      <c r="BE17" s="221"/>
      <c r="BF17" s="221"/>
      <c r="BG17" s="221"/>
      <c r="BH17" s="221"/>
      <c r="BI17" s="221"/>
      <c r="BJ17" s="221"/>
      <c r="BK17" s="221"/>
      <c r="BL17" s="221"/>
      <c r="BM17" s="221"/>
      <c r="BN17" s="221"/>
      <c r="BO17" s="221"/>
      <c r="BP17" s="221"/>
      <c r="BQ17" s="226">
        <v>11</v>
      </c>
      <c r="BR17" s="227"/>
      <c r="BS17" s="989"/>
      <c r="BT17" s="990"/>
      <c r="BU17" s="990"/>
      <c r="BV17" s="990"/>
      <c r="BW17" s="990"/>
      <c r="BX17" s="990"/>
      <c r="BY17" s="990"/>
      <c r="BZ17" s="990"/>
      <c r="CA17" s="990"/>
      <c r="CB17" s="990"/>
      <c r="CC17" s="990"/>
      <c r="CD17" s="990"/>
      <c r="CE17" s="990"/>
      <c r="CF17" s="990"/>
      <c r="CG17" s="1011"/>
      <c r="CH17" s="986"/>
      <c r="CI17" s="987"/>
      <c r="CJ17" s="987"/>
      <c r="CK17" s="987"/>
      <c r="CL17" s="988"/>
      <c r="CM17" s="986"/>
      <c r="CN17" s="987"/>
      <c r="CO17" s="987"/>
      <c r="CP17" s="987"/>
      <c r="CQ17" s="988"/>
      <c r="CR17" s="986"/>
      <c r="CS17" s="987"/>
      <c r="CT17" s="987"/>
      <c r="CU17" s="987"/>
      <c r="CV17" s="988"/>
      <c r="CW17" s="986"/>
      <c r="CX17" s="987"/>
      <c r="CY17" s="987"/>
      <c r="CZ17" s="987"/>
      <c r="DA17" s="988"/>
      <c r="DB17" s="986"/>
      <c r="DC17" s="987"/>
      <c r="DD17" s="987"/>
      <c r="DE17" s="987"/>
      <c r="DF17" s="988"/>
      <c r="DG17" s="986"/>
      <c r="DH17" s="987"/>
      <c r="DI17" s="987"/>
      <c r="DJ17" s="987"/>
      <c r="DK17" s="988"/>
      <c r="DL17" s="986"/>
      <c r="DM17" s="987"/>
      <c r="DN17" s="987"/>
      <c r="DO17" s="987"/>
      <c r="DP17" s="988"/>
      <c r="DQ17" s="986"/>
      <c r="DR17" s="987"/>
      <c r="DS17" s="987"/>
      <c r="DT17" s="987"/>
      <c r="DU17" s="988"/>
      <c r="DV17" s="989"/>
      <c r="DW17" s="990"/>
      <c r="DX17" s="990"/>
      <c r="DY17" s="990"/>
      <c r="DZ17" s="991"/>
      <c r="EA17" s="222"/>
    </row>
    <row r="18" spans="1:131" s="223" customFormat="1" ht="26.25" customHeight="1" x14ac:dyDescent="0.2">
      <c r="A18" s="226">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220"/>
      <c r="BA18" s="220"/>
      <c r="BB18" s="220"/>
      <c r="BC18" s="220"/>
      <c r="BD18" s="220"/>
      <c r="BE18" s="221"/>
      <c r="BF18" s="221"/>
      <c r="BG18" s="221"/>
      <c r="BH18" s="221"/>
      <c r="BI18" s="221"/>
      <c r="BJ18" s="221"/>
      <c r="BK18" s="221"/>
      <c r="BL18" s="221"/>
      <c r="BM18" s="221"/>
      <c r="BN18" s="221"/>
      <c r="BO18" s="221"/>
      <c r="BP18" s="221"/>
      <c r="BQ18" s="226">
        <v>12</v>
      </c>
      <c r="BR18" s="227"/>
      <c r="BS18" s="989"/>
      <c r="BT18" s="990"/>
      <c r="BU18" s="990"/>
      <c r="BV18" s="990"/>
      <c r="BW18" s="990"/>
      <c r="BX18" s="990"/>
      <c r="BY18" s="990"/>
      <c r="BZ18" s="990"/>
      <c r="CA18" s="990"/>
      <c r="CB18" s="990"/>
      <c r="CC18" s="990"/>
      <c r="CD18" s="990"/>
      <c r="CE18" s="990"/>
      <c r="CF18" s="990"/>
      <c r="CG18" s="1011"/>
      <c r="CH18" s="986"/>
      <c r="CI18" s="987"/>
      <c r="CJ18" s="987"/>
      <c r="CK18" s="987"/>
      <c r="CL18" s="988"/>
      <c r="CM18" s="986"/>
      <c r="CN18" s="987"/>
      <c r="CO18" s="987"/>
      <c r="CP18" s="987"/>
      <c r="CQ18" s="988"/>
      <c r="CR18" s="986"/>
      <c r="CS18" s="987"/>
      <c r="CT18" s="987"/>
      <c r="CU18" s="987"/>
      <c r="CV18" s="988"/>
      <c r="CW18" s="986"/>
      <c r="CX18" s="987"/>
      <c r="CY18" s="987"/>
      <c r="CZ18" s="987"/>
      <c r="DA18" s="988"/>
      <c r="DB18" s="986"/>
      <c r="DC18" s="987"/>
      <c r="DD18" s="987"/>
      <c r="DE18" s="987"/>
      <c r="DF18" s="988"/>
      <c r="DG18" s="986"/>
      <c r="DH18" s="987"/>
      <c r="DI18" s="987"/>
      <c r="DJ18" s="987"/>
      <c r="DK18" s="988"/>
      <c r="DL18" s="986"/>
      <c r="DM18" s="987"/>
      <c r="DN18" s="987"/>
      <c r="DO18" s="987"/>
      <c r="DP18" s="988"/>
      <c r="DQ18" s="986"/>
      <c r="DR18" s="987"/>
      <c r="DS18" s="987"/>
      <c r="DT18" s="987"/>
      <c r="DU18" s="988"/>
      <c r="DV18" s="989"/>
      <c r="DW18" s="990"/>
      <c r="DX18" s="990"/>
      <c r="DY18" s="990"/>
      <c r="DZ18" s="991"/>
      <c r="EA18" s="222"/>
    </row>
    <row r="19" spans="1:131" s="223" customFormat="1" ht="26.25" customHeight="1" x14ac:dyDescent="0.2">
      <c r="A19" s="226">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220"/>
      <c r="BA19" s="220"/>
      <c r="BB19" s="220"/>
      <c r="BC19" s="220"/>
      <c r="BD19" s="220"/>
      <c r="BE19" s="221"/>
      <c r="BF19" s="221"/>
      <c r="BG19" s="221"/>
      <c r="BH19" s="221"/>
      <c r="BI19" s="221"/>
      <c r="BJ19" s="221"/>
      <c r="BK19" s="221"/>
      <c r="BL19" s="221"/>
      <c r="BM19" s="221"/>
      <c r="BN19" s="221"/>
      <c r="BO19" s="221"/>
      <c r="BP19" s="221"/>
      <c r="BQ19" s="226">
        <v>13</v>
      </c>
      <c r="BR19" s="227"/>
      <c r="BS19" s="989"/>
      <c r="BT19" s="990"/>
      <c r="BU19" s="990"/>
      <c r="BV19" s="990"/>
      <c r="BW19" s="990"/>
      <c r="BX19" s="990"/>
      <c r="BY19" s="990"/>
      <c r="BZ19" s="990"/>
      <c r="CA19" s="990"/>
      <c r="CB19" s="990"/>
      <c r="CC19" s="990"/>
      <c r="CD19" s="990"/>
      <c r="CE19" s="990"/>
      <c r="CF19" s="990"/>
      <c r="CG19" s="1011"/>
      <c r="CH19" s="986"/>
      <c r="CI19" s="987"/>
      <c r="CJ19" s="987"/>
      <c r="CK19" s="987"/>
      <c r="CL19" s="988"/>
      <c r="CM19" s="986"/>
      <c r="CN19" s="987"/>
      <c r="CO19" s="987"/>
      <c r="CP19" s="987"/>
      <c r="CQ19" s="988"/>
      <c r="CR19" s="986"/>
      <c r="CS19" s="987"/>
      <c r="CT19" s="987"/>
      <c r="CU19" s="987"/>
      <c r="CV19" s="988"/>
      <c r="CW19" s="986"/>
      <c r="CX19" s="987"/>
      <c r="CY19" s="987"/>
      <c r="CZ19" s="987"/>
      <c r="DA19" s="988"/>
      <c r="DB19" s="986"/>
      <c r="DC19" s="987"/>
      <c r="DD19" s="987"/>
      <c r="DE19" s="987"/>
      <c r="DF19" s="988"/>
      <c r="DG19" s="986"/>
      <c r="DH19" s="987"/>
      <c r="DI19" s="987"/>
      <c r="DJ19" s="987"/>
      <c r="DK19" s="988"/>
      <c r="DL19" s="986"/>
      <c r="DM19" s="987"/>
      <c r="DN19" s="987"/>
      <c r="DO19" s="987"/>
      <c r="DP19" s="988"/>
      <c r="DQ19" s="986"/>
      <c r="DR19" s="987"/>
      <c r="DS19" s="987"/>
      <c r="DT19" s="987"/>
      <c r="DU19" s="988"/>
      <c r="DV19" s="989"/>
      <c r="DW19" s="990"/>
      <c r="DX19" s="990"/>
      <c r="DY19" s="990"/>
      <c r="DZ19" s="991"/>
      <c r="EA19" s="222"/>
    </row>
    <row r="20" spans="1:131" s="223" customFormat="1" ht="26.25" customHeight="1" x14ac:dyDescent="0.2">
      <c r="A20" s="226">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220"/>
      <c r="BA20" s="220"/>
      <c r="BB20" s="220"/>
      <c r="BC20" s="220"/>
      <c r="BD20" s="220"/>
      <c r="BE20" s="221"/>
      <c r="BF20" s="221"/>
      <c r="BG20" s="221"/>
      <c r="BH20" s="221"/>
      <c r="BI20" s="221"/>
      <c r="BJ20" s="221"/>
      <c r="BK20" s="221"/>
      <c r="BL20" s="221"/>
      <c r="BM20" s="221"/>
      <c r="BN20" s="221"/>
      <c r="BO20" s="221"/>
      <c r="BP20" s="221"/>
      <c r="BQ20" s="226">
        <v>14</v>
      </c>
      <c r="BR20" s="227"/>
      <c r="BS20" s="989"/>
      <c r="BT20" s="990"/>
      <c r="BU20" s="990"/>
      <c r="BV20" s="990"/>
      <c r="BW20" s="990"/>
      <c r="BX20" s="990"/>
      <c r="BY20" s="990"/>
      <c r="BZ20" s="990"/>
      <c r="CA20" s="990"/>
      <c r="CB20" s="990"/>
      <c r="CC20" s="990"/>
      <c r="CD20" s="990"/>
      <c r="CE20" s="990"/>
      <c r="CF20" s="990"/>
      <c r="CG20" s="1011"/>
      <c r="CH20" s="986"/>
      <c r="CI20" s="987"/>
      <c r="CJ20" s="987"/>
      <c r="CK20" s="987"/>
      <c r="CL20" s="988"/>
      <c r="CM20" s="986"/>
      <c r="CN20" s="987"/>
      <c r="CO20" s="987"/>
      <c r="CP20" s="987"/>
      <c r="CQ20" s="988"/>
      <c r="CR20" s="986"/>
      <c r="CS20" s="987"/>
      <c r="CT20" s="987"/>
      <c r="CU20" s="987"/>
      <c r="CV20" s="988"/>
      <c r="CW20" s="986"/>
      <c r="CX20" s="987"/>
      <c r="CY20" s="987"/>
      <c r="CZ20" s="987"/>
      <c r="DA20" s="988"/>
      <c r="DB20" s="986"/>
      <c r="DC20" s="987"/>
      <c r="DD20" s="987"/>
      <c r="DE20" s="987"/>
      <c r="DF20" s="988"/>
      <c r="DG20" s="986"/>
      <c r="DH20" s="987"/>
      <c r="DI20" s="987"/>
      <c r="DJ20" s="987"/>
      <c r="DK20" s="988"/>
      <c r="DL20" s="986"/>
      <c r="DM20" s="987"/>
      <c r="DN20" s="987"/>
      <c r="DO20" s="987"/>
      <c r="DP20" s="988"/>
      <c r="DQ20" s="986"/>
      <c r="DR20" s="987"/>
      <c r="DS20" s="987"/>
      <c r="DT20" s="987"/>
      <c r="DU20" s="988"/>
      <c r="DV20" s="989"/>
      <c r="DW20" s="990"/>
      <c r="DX20" s="990"/>
      <c r="DY20" s="990"/>
      <c r="DZ20" s="991"/>
      <c r="EA20" s="222"/>
    </row>
    <row r="21" spans="1:131" s="223" customFormat="1" ht="26.25" customHeight="1" thickBot="1" x14ac:dyDescent="0.25">
      <c r="A21" s="226">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220"/>
      <c r="BA21" s="220"/>
      <c r="BB21" s="220"/>
      <c r="BC21" s="220"/>
      <c r="BD21" s="220"/>
      <c r="BE21" s="221"/>
      <c r="BF21" s="221"/>
      <c r="BG21" s="221"/>
      <c r="BH21" s="221"/>
      <c r="BI21" s="221"/>
      <c r="BJ21" s="221"/>
      <c r="BK21" s="221"/>
      <c r="BL21" s="221"/>
      <c r="BM21" s="221"/>
      <c r="BN21" s="221"/>
      <c r="BO21" s="221"/>
      <c r="BP21" s="221"/>
      <c r="BQ21" s="226">
        <v>15</v>
      </c>
      <c r="BR21" s="227"/>
      <c r="BS21" s="989"/>
      <c r="BT21" s="990"/>
      <c r="BU21" s="990"/>
      <c r="BV21" s="990"/>
      <c r="BW21" s="990"/>
      <c r="BX21" s="990"/>
      <c r="BY21" s="990"/>
      <c r="BZ21" s="990"/>
      <c r="CA21" s="990"/>
      <c r="CB21" s="990"/>
      <c r="CC21" s="990"/>
      <c r="CD21" s="990"/>
      <c r="CE21" s="990"/>
      <c r="CF21" s="990"/>
      <c r="CG21" s="1011"/>
      <c r="CH21" s="986"/>
      <c r="CI21" s="987"/>
      <c r="CJ21" s="987"/>
      <c r="CK21" s="987"/>
      <c r="CL21" s="988"/>
      <c r="CM21" s="986"/>
      <c r="CN21" s="987"/>
      <c r="CO21" s="987"/>
      <c r="CP21" s="987"/>
      <c r="CQ21" s="988"/>
      <c r="CR21" s="986"/>
      <c r="CS21" s="987"/>
      <c r="CT21" s="987"/>
      <c r="CU21" s="987"/>
      <c r="CV21" s="988"/>
      <c r="CW21" s="986"/>
      <c r="CX21" s="987"/>
      <c r="CY21" s="987"/>
      <c r="CZ21" s="987"/>
      <c r="DA21" s="988"/>
      <c r="DB21" s="986"/>
      <c r="DC21" s="987"/>
      <c r="DD21" s="987"/>
      <c r="DE21" s="987"/>
      <c r="DF21" s="988"/>
      <c r="DG21" s="986"/>
      <c r="DH21" s="987"/>
      <c r="DI21" s="987"/>
      <c r="DJ21" s="987"/>
      <c r="DK21" s="988"/>
      <c r="DL21" s="986"/>
      <c r="DM21" s="987"/>
      <c r="DN21" s="987"/>
      <c r="DO21" s="987"/>
      <c r="DP21" s="988"/>
      <c r="DQ21" s="986"/>
      <c r="DR21" s="987"/>
      <c r="DS21" s="987"/>
      <c r="DT21" s="987"/>
      <c r="DU21" s="988"/>
      <c r="DV21" s="989"/>
      <c r="DW21" s="990"/>
      <c r="DX21" s="990"/>
      <c r="DY21" s="990"/>
      <c r="DZ21" s="991"/>
      <c r="EA21" s="222"/>
    </row>
    <row r="22" spans="1:131" s="223" customFormat="1" ht="26.25" customHeight="1" x14ac:dyDescent="0.2">
      <c r="A22" s="226">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376</v>
      </c>
      <c r="BA22" s="1025"/>
      <c r="BB22" s="1025"/>
      <c r="BC22" s="1025"/>
      <c r="BD22" s="1026"/>
      <c r="BE22" s="221"/>
      <c r="BF22" s="221"/>
      <c r="BG22" s="221"/>
      <c r="BH22" s="221"/>
      <c r="BI22" s="221"/>
      <c r="BJ22" s="221"/>
      <c r="BK22" s="221"/>
      <c r="BL22" s="221"/>
      <c r="BM22" s="221"/>
      <c r="BN22" s="221"/>
      <c r="BO22" s="221"/>
      <c r="BP22" s="221"/>
      <c r="BQ22" s="226">
        <v>16</v>
      </c>
      <c r="BR22" s="227"/>
      <c r="BS22" s="989"/>
      <c r="BT22" s="990"/>
      <c r="BU22" s="990"/>
      <c r="BV22" s="990"/>
      <c r="BW22" s="990"/>
      <c r="BX22" s="990"/>
      <c r="BY22" s="990"/>
      <c r="BZ22" s="990"/>
      <c r="CA22" s="990"/>
      <c r="CB22" s="990"/>
      <c r="CC22" s="990"/>
      <c r="CD22" s="990"/>
      <c r="CE22" s="990"/>
      <c r="CF22" s="990"/>
      <c r="CG22" s="1011"/>
      <c r="CH22" s="986"/>
      <c r="CI22" s="987"/>
      <c r="CJ22" s="987"/>
      <c r="CK22" s="987"/>
      <c r="CL22" s="988"/>
      <c r="CM22" s="986"/>
      <c r="CN22" s="987"/>
      <c r="CO22" s="987"/>
      <c r="CP22" s="987"/>
      <c r="CQ22" s="988"/>
      <c r="CR22" s="986"/>
      <c r="CS22" s="987"/>
      <c r="CT22" s="987"/>
      <c r="CU22" s="987"/>
      <c r="CV22" s="988"/>
      <c r="CW22" s="986"/>
      <c r="CX22" s="987"/>
      <c r="CY22" s="987"/>
      <c r="CZ22" s="987"/>
      <c r="DA22" s="988"/>
      <c r="DB22" s="986"/>
      <c r="DC22" s="987"/>
      <c r="DD22" s="987"/>
      <c r="DE22" s="987"/>
      <c r="DF22" s="988"/>
      <c r="DG22" s="986"/>
      <c r="DH22" s="987"/>
      <c r="DI22" s="987"/>
      <c r="DJ22" s="987"/>
      <c r="DK22" s="988"/>
      <c r="DL22" s="986"/>
      <c r="DM22" s="987"/>
      <c r="DN22" s="987"/>
      <c r="DO22" s="987"/>
      <c r="DP22" s="988"/>
      <c r="DQ22" s="986"/>
      <c r="DR22" s="987"/>
      <c r="DS22" s="987"/>
      <c r="DT22" s="987"/>
      <c r="DU22" s="988"/>
      <c r="DV22" s="989"/>
      <c r="DW22" s="990"/>
      <c r="DX22" s="990"/>
      <c r="DY22" s="990"/>
      <c r="DZ22" s="991"/>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4">
        <f>SUM(Q7:U8)</f>
        <v>7480</v>
      </c>
      <c r="R23" s="1058"/>
      <c r="S23" s="1058"/>
      <c r="T23" s="1058"/>
      <c r="U23" s="1058"/>
      <c r="V23" s="1058">
        <f t="shared" ref="V23" si="0">SUM(V7:Z8)</f>
        <v>6883</v>
      </c>
      <c r="W23" s="1058"/>
      <c r="X23" s="1058"/>
      <c r="Y23" s="1058"/>
      <c r="Z23" s="1058"/>
      <c r="AA23" s="1058">
        <f t="shared" ref="AA23" si="1">SUM(AA7:AE8)</f>
        <v>597</v>
      </c>
      <c r="AB23" s="1058"/>
      <c r="AC23" s="1058"/>
      <c r="AD23" s="1058"/>
      <c r="AE23" s="1065"/>
      <c r="AF23" s="1066">
        <f>SUM(AF7:AJ8)</f>
        <v>376</v>
      </c>
      <c r="AG23" s="1058"/>
      <c r="AH23" s="1058"/>
      <c r="AI23" s="1058"/>
      <c r="AJ23" s="1067"/>
      <c r="AK23" s="1068"/>
      <c r="AL23" s="1069"/>
      <c r="AM23" s="1069"/>
      <c r="AN23" s="1069"/>
      <c r="AO23" s="1069"/>
      <c r="AP23" s="1058">
        <f>SUM(AP7:AT8)</f>
        <v>5120</v>
      </c>
      <c r="AQ23" s="1058"/>
      <c r="AR23" s="1058"/>
      <c r="AS23" s="1058"/>
      <c r="AT23" s="1058"/>
      <c r="AU23" s="1059"/>
      <c r="AV23" s="1059"/>
      <c r="AW23" s="1059"/>
      <c r="AX23" s="1059"/>
      <c r="AY23" s="1060"/>
      <c r="AZ23" s="1061" t="s">
        <v>122</v>
      </c>
      <c r="BA23" s="1062"/>
      <c r="BB23" s="1062"/>
      <c r="BC23" s="1062"/>
      <c r="BD23" s="1063"/>
      <c r="BE23" s="221"/>
      <c r="BF23" s="221"/>
      <c r="BG23" s="221"/>
      <c r="BH23" s="221"/>
      <c r="BI23" s="221"/>
      <c r="BJ23" s="221"/>
      <c r="BK23" s="221"/>
      <c r="BL23" s="221"/>
      <c r="BM23" s="221"/>
      <c r="BN23" s="221"/>
      <c r="BO23" s="221"/>
      <c r="BP23" s="221"/>
      <c r="BQ23" s="226">
        <v>17</v>
      </c>
      <c r="BR23" s="227"/>
      <c r="BS23" s="989"/>
      <c r="BT23" s="990"/>
      <c r="BU23" s="990"/>
      <c r="BV23" s="990"/>
      <c r="BW23" s="990"/>
      <c r="BX23" s="990"/>
      <c r="BY23" s="990"/>
      <c r="BZ23" s="990"/>
      <c r="CA23" s="990"/>
      <c r="CB23" s="990"/>
      <c r="CC23" s="990"/>
      <c r="CD23" s="990"/>
      <c r="CE23" s="990"/>
      <c r="CF23" s="990"/>
      <c r="CG23" s="1011"/>
      <c r="CH23" s="986"/>
      <c r="CI23" s="987"/>
      <c r="CJ23" s="987"/>
      <c r="CK23" s="987"/>
      <c r="CL23" s="988"/>
      <c r="CM23" s="986"/>
      <c r="CN23" s="987"/>
      <c r="CO23" s="987"/>
      <c r="CP23" s="987"/>
      <c r="CQ23" s="988"/>
      <c r="CR23" s="986"/>
      <c r="CS23" s="987"/>
      <c r="CT23" s="987"/>
      <c r="CU23" s="987"/>
      <c r="CV23" s="988"/>
      <c r="CW23" s="986"/>
      <c r="CX23" s="987"/>
      <c r="CY23" s="987"/>
      <c r="CZ23" s="987"/>
      <c r="DA23" s="988"/>
      <c r="DB23" s="986"/>
      <c r="DC23" s="987"/>
      <c r="DD23" s="987"/>
      <c r="DE23" s="987"/>
      <c r="DF23" s="988"/>
      <c r="DG23" s="986"/>
      <c r="DH23" s="987"/>
      <c r="DI23" s="987"/>
      <c r="DJ23" s="987"/>
      <c r="DK23" s="988"/>
      <c r="DL23" s="986"/>
      <c r="DM23" s="987"/>
      <c r="DN23" s="987"/>
      <c r="DO23" s="987"/>
      <c r="DP23" s="988"/>
      <c r="DQ23" s="986"/>
      <c r="DR23" s="987"/>
      <c r="DS23" s="987"/>
      <c r="DT23" s="987"/>
      <c r="DU23" s="988"/>
      <c r="DV23" s="989"/>
      <c r="DW23" s="990"/>
      <c r="DX23" s="990"/>
      <c r="DY23" s="990"/>
      <c r="DZ23" s="991"/>
      <c r="EA23" s="222"/>
    </row>
    <row r="24" spans="1:131" s="223" customFormat="1" ht="26.25" customHeight="1" x14ac:dyDescent="0.2">
      <c r="A24" s="1057" t="s">
        <v>379</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220"/>
      <c r="BA24" s="220"/>
      <c r="BB24" s="220"/>
      <c r="BC24" s="220"/>
      <c r="BD24" s="220"/>
      <c r="BE24" s="221"/>
      <c r="BF24" s="221"/>
      <c r="BG24" s="221"/>
      <c r="BH24" s="221"/>
      <c r="BI24" s="221"/>
      <c r="BJ24" s="221"/>
      <c r="BK24" s="221"/>
      <c r="BL24" s="221"/>
      <c r="BM24" s="221"/>
      <c r="BN24" s="221"/>
      <c r="BO24" s="221"/>
      <c r="BP24" s="221"/>
      <c r="BQ24" s="226">
        <v>18</v>
      </c>
      <c r="BR24" s="227"/>
      <c r="BS24" s="989"/>
      <c r="BT24" s="990"/>
      <c r="BU24" s="990"/>
      <c r="BV24" s="990"/>
      <c r="BW24" s="990"/>
      <c r="BX24" s="990"/>
      <c r="BY24" s="990"/>
      <c r="BZ24" s="990"/>
      <c r="CA24" s="990"/>
      <c r="CB24" s="990"/>
      <c r="CC24" s="990"/>
      <c r="CD24" s="990"/>
      <c r="CE24" s="990"/>
      <c r="CF24" s="990"/>
      <c r="CG24" s="1011"/>
      <c r="CH24" s="986"/>
      <c r="CI24" s="987"/>
      <c r="CJ24" s="987"/>
      <c r="CK24" s="987"/>
      <c r="CL24" s="988"/>
      <c r="CM24" s="986"/>
      <c r="CN24" s="987"/>
      <c r="CO24" s="987"/>
      <c r="CP24" s="987"/>
      <c r="CQ24" s="988"/>
      <c r="CR24" s="986"/>
      <c r="CS24" s="987"/>
      <c r="CT24" s="987"/>
      <c r="CU24" s="987"/>
      <c r="CV24" s="988"/>
      <c r="CW24" s="986"/>
      <c r="CX24" s="987"/>
      <c r="CY24" s="987"/>
      <c r="CZ24" s="987"/>
      <c r="DA24" s="988"/>
      <c r="DB24" s="986"/>
      <c r="DC24" s="987"/>
      <c r="DD24" s="987"/>
      <c r="DE24" s="987"/>
      <c r="DF24" s="988"/>
      <c r="DG24" s="986"/>
      <c r="DH24" s="987"/>
      <c r="DI24" s="987"/>
      <c r="DJ24" s="987"/>
      <c r="DK24" s="988"/>
      <c r="DL24" s="986"/>
      <c r="DM24" s="987"/>
      <c r="DN24" s="987"/>
      <c r="DO24" s="987"/>
      <c r="DP24" s="988"/>
      <c r="DQ24" s="986"/>
      <c r="DR24" s="987"/>
      <c r="DS24" s="987"/>
      <c r="DT24" s="987"/>
      <c r="DU24" s="988"/>
      <c r="DV24" s="989"/>
      <c r="DW24" s="990"/>
      <c r="DX24" s="990"/>
      <c r="DY24" s="990"/>
      <c r="DZ24" s="991"/>
      <c r="EA24" s="222"/>
    </row>
    <row r="25" spans="1:131" ht="26.25" customHeight="1" thickBot="1" x14ac:dyDescent="0.25">
      <c r="A25" s="1056" t="s">
        <v>380</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220"/>
      <c r="BK25" s="220"/>
      <c r="BL25" s="220"/>
      <c r="BM25" s="220"/>
      <c r="BN25" s="220"/>
      <c r="BO25" s="229"/>
      <c r="BP25" s="229"/>
      <c r="BQ25" s="226">
        <v>19</v>
      </c>
      <c r="BR25" s="227"/>
      <c r="BS25" s="989"/>
      <c r="BT25" s="990"/>
      <c r="BU25" s="990"/>
      <c r="BV25" s="990"/>
      <c r="BW25" s="990"/>
      <c r="BX25" s="990"/>
      <c r="BY25" s="990"/>
      <c r="BZ25" s="990"/>
      <c r="CA25" s="990"/>
      <c r="CB25" s="990"/>
      <c r="CC25" s="990"/>
      <c r="CD25" s="990"/>
      <c r="CE25" s="990"/>
      <c r="CF25" s="990"/>
      <c r="CG25" s="1011"/>
      <c r="CH25" s="986"/>
      <c r="CI25" s="987"/>
      <c r="CJ25" s="987"/>
      <c r="CK25" s="987"/>
      <c r="CL25" s="988"/>
      <c r="CM25" s="986"/>
      <c r="CN25" s="987"/>
      <c r="CO25" s="987"/>
      <c r="CP25" s="987"/>
      <c r="CQ25" s="988"/>
      <c r="CR25" s="986"/>
      <c r="CS25" s="987"/>
      <c r="CT25" s="987"/>
      <c r="CU25" s="987"/>
      <c r="CV25" s="988"/>
      <c r="CW25" s="986"/>
      <c r="CX25" s="987"/>
      <c r="CY25" s="987"/>
      <c r="CZ25" s="987"/>
      <c r="DA25" s="988"/>
      <c r="DB25" s="986"/>
      <c r="DC25" s="987"/>
      <c r="DD25" s="987"/>
      <c r="DE25" s="987"/>
      <c r="DF25" s="988"/>
      <c r="DG25" s="986"/>
      <c r="DH25" s="987"/>
      <c r="DI25" s="987"/>
      <c r="DJ25" s="987"/>
      <c r="DK25" s="988"/>
      <c r="DL25" s="986"/>
      <c r="DM25" s="987"/>
      <c r="DN25" s="987"/>
      <c r="DO25" s="987"/>
      <c r="DP25" s="988"/>
      <c r="DQ25" s="986"/>
      <c r="DR25" s="987"/>
      <c r="DS25" s="987"/>
      <c r="DT25" s="987"/>
      <c r="DU25" s="988"/>
      <c r="DV25" s="989"/>
      <c r="DW25" s="990"/>
      <c r="DX25" s="990"/>
      <c r="DY25" s="990"/>
      <c r="DZ25" s="991"/>
      <c r="EA25" s="218"/>
    </row>
    <row r="26" spans="1:131" ht="26.25" customHeight="1" x14ac:dyDescent="0.2">
      <c r="A26" s="992" t="s">
        <v>357</v>
      </c>
      <c r="B26" s="993"/>
      <c r="C26" s="993"/>
      <c r="D26" s="993"/>
      <c r="E26" s="993"/>
      <c r="F26" s="993"/>
      <c r="G26" s="993"/>
      <c r="H26" s="993"/>
      <c r="I26" s="993"/>
      <c r="J26" s="993"/>
      <c r="K26" s="993"/>
      <c r="L26" s="993"/>
      <c r="M26" s="993"/>
      <c r="N26" s="993"/>
      <c r="O26" s="993"/>
      <c r="P26" s="994"/>
      <c r="Q26" s="998" t="s">
        <v>381</v>
      </c>
      <c r="R26" s="999"/>
      <c r="S26" s="999"/>
      <c r="T26" s="999"/>
      <c r="U26" s="1000"/>
      <c r="V26" s="998" t="s">
        <v>382</v>
      </c>
      <c r="W26" s="999"/>
      <c r="X26" s="999"/>
      <c r="Y26" s="999"/>
      <c r="Z26" s="1000"/>
      <c r="AA26" s="998" t="s">
        <v>383</v>
      </c>
      <c r="AB26" s="999"/>
      <c r="AC26" s="999"/>
      <c r="AD26" s="999"/>
      <c r="AE26" s="999"/>
      <c r="AF26" s="1052" t="s">
        <v>384</v>
      </c>
      <c r="AG26" s="1005"/>
      <c r="AH26" s="1005"/>
      <c r="AI26" s="1005"/>
      <c r="AJ26" s="1053"/>
      <c r="AK26" s="999" t="s">
        <v>385</v>
      </c>
      <c r="AL26" s="999"/>
      <c r="AM26" s="999"/>
      <c r="AN26" s="999"/>
      <c r="AO26" s="1000"/>
      <c r="AP26" s="998" t="s">
        <v>386</v>
      </c>
      <c r="AQ26" s="999"/>
      <c r="AR26" s="999"/>
      <c r="AS26" s="999"/>
      <c r="AT26" s="1000"/>
      <c r="AU26" s="998" t="s">
        <v>387</v>
      </c>
      <c r="AV26" s="999"/>
      <c r="AW26" s="999"/>
      <c r="AX26" s="999"/>
      <c r="AY26" s="1000"/>
      <c r="AZ26" s="998" t="s">
        <v>388</v>
      </c>
      <c r="BA26" s="999"/>
      <c r="BB26" s="999"/>
      <c r="BC26" s="999"/>
      <c r="BD26" s="1000"/>
      <c r="BE26" s="998" t="s">
        <v>364</v>
      </c>
      <c r="BF26" s="999"/>
      <c r="BG26" s="999"/>
      <c r="BH26" s="999"/>
      <c r="BI26" s="1012"/>
      <c r="BJ26" s="220"/>
      <c r="BK26" s="220"/>
      <c r="BL26" s="220"/>
      <c r="BM26" s="220"/>
      <c r="BN26" s="220"/>
      <c r="BO26" s="229"/>
      <c r="BP26" s="229"/>
      <c r="BQ26" s="226">
        <v>20</v>
      </c>
      <c r="BR26" s="227"/>
      <c r="BS26" s="989"/>
      <c r="BT26" s="990"/>
      <c r="BU26" s="990"/>
      <c r="BV26" s="990"/>
      <c r="BW26" s="990"/>
      <c r="BX26" s="990"/>
      <c r="BY26" s="990"/>
      <c r="BZ26" s="990"/>
      <c r="CA26" s="990"/>
      <c r="CB26" s="990"/>
      <c r="CC26" s="990"/>
      <c r="CD26" s="990"/>
      <c r="CE26" s="990"/>
      <c r="CF26" s="990"/>
      <c r="CG26" s="1011"/>
      <c r="CH26" s="986"/>
      <c r="CI26" s="987"/>
      <c r="CJ26" s="987"/>
      <c r="CK26" s="987"/>
      <c r="CL26" s="988"/>
      <c r="CM26" s="986"/>
      <c r="CN26" s="987"/>
      <c r="CO26" s="987"/>
      <c r="CP26" s="987"/>
      <c r="CQ26" s="988"/>
      <c r="CR26" s="986"/>
      <c r="CS26" s="987"/>
      <c r="CT26" s="987"/>
      <c r="CU26" s="987"/>
      <c r="CV26" s="988"/>
      <c r="CW26" s="986"/>
      <c r="CX26" s="987"/>
      <c r="CY26" s="987"/>
      <c r="CZ26" s="987"/>
      <c r="DA26" s="988"/>
      <c r="DB26" s="986"/>
      <c r="DC26" s="987"/>
      <c r="DD26" s="987"/>
      <c r="DE26" s="987"/>
      <c r="DF26" s="988"/>
      <c r="DG26" s="986"/>
      <c r="DH26" s="987"/>
      <c r="DI26" s="987"/>
      <c r="DJ26" s="987"/>
      <c r="DK26" s="988"/>
      <c r="DL26" s="986"/>
      <c r="DM26" s="987"/>
      <c r="DN26" s="987"/>
      <c r="DO26" s="987"/>
      <c r="DP26" s="988"/>
      <c r="DQ26" s="986"/>
      <c r="DR26" s="987"/>
      <c r="DS26" s="987"/>
      <c r="DT26" s="987"/>
      <c r="DU26" s="988"/>
      <c r="DV26" s="989"/>
      <c r="DW26" s="990"/>
      <c r="DX26" s="990"/>
      <c r="DY26" s="990"/>
      <c r="DZ26" s="991"/>
      <c r="EA26" s="218"/>
    </row>
    <row r="27" spans="1:131" ht="26.25" customHeight="1" thickBot="1" x14ac:dyDescent="0.25">
      <c r="A27" s="995"/>
      <c r="B27" s="996"/>
      <c r="C27" s="996"/>
      <c r="D27" s="996"/>
      <c r="E27" s="996"/>
      <c r="F27" s="996"/>
      <c r="G27" s="996"/>
      <c r="H27" s="996"/>
      <c r="I27" s="996"/>
      <c r="J27" s="996"/>
      <c r="K27" s="996"/>
      <c r="L27" s="996"/>
      <c r="M27" s="996"/>
      <c r="N27" s="996"/>
      <c r="O27" s="996"/>
      <c r="P27" s="997"/>
      <c r="Q27" s="1001"/>
      <c r="R27" s="1002"/>
      <c r="S27" s="1002"/>
      <c r="T27" s="1002"/>
      <c r="U27" s="1003"/>
      <c r="V27" s="1001"/>
      <c r="W27" s="1002"/>
      <c r="X27" s="1002"/>
      <c r="Y27" s="1002"/>
      <c r="Z27" s="1003"/>
      <c r="AA27" s="1001"/>
      <c r="AB27" s="1002"/>
      <c r="AC27" s="1002"/>
      <c r="AD27" s="1002"/>
      <c r="AE27" s="1002"/>
      <c r="AF27" s="1054"/>
      <c r="AG27" s="1008"/>
      <c r="AH27" s="1008"/>
      <c r="AI27" s="1008"/>
      <c r="AJ27" s="1055"/>
      <c r="AK27" s="1002"/>
      <c r="AL27" s="1002"/>
      <c r="AM27" s="1002"/>
      <c r="AN27" s="1002"/>
      <c r="AO27" s="1003"/>
      <c r="AP27" s="1001"/>
      <c r="AQ27" s="1002"/>
      <c r="AR27" s="1002"/>
      <c r="AS27" s="1002"/>
      <c r="AT27" s="1003"/>
      <c r="AU27" s="1001"/>
      <c r="AV27" s="1002"/>
      <c r="AW27" s="1002"/>
      <c r="AX27" s="1002"/>
      <c r="AY27" s="1003"/>
      <c r="AZ27" s="1001"/>
      <c r="BA27" s="1002"/>
      <c r="BB27" s="1002"/>
      <c r="BC27" s="1002"/>
      <c r="BD27" s="1003"/>
      <c r="BE27" s="1001"/>
      <c r="BF27" s="1002"/>
      <c r="BG27" s="1002"/>
      <c r="BH27" s="1002"/>
      <c r="BI27" s="1013"/>
      <c r="BJ27" s="220"/>
      <c r="BK27" s="220"/>
      <c r="BL27" s="220"/>
      <c r="BM27" s="220"/>
      <c r="BN27" s="220"/>
      <c r="BO27" s="229"/>
      <c r="BP27" s="229"/>
      <c r="BQ27" s="226">
        <v>21</v>
      </c>
      <c r="BR27" s="227"/>
      <c r="BS27" s="989"/>
      <c r="BT27" s="990"/>
      <c r="BU27" s="990"/>
      <c r="BV27" s="990"/>
      <c r="BW27" s="990"/>
      <c r="BX27" s="990"/>
      <c r="BY27" s="990"/>
      <c r="BZ27" s="990"/>
      <c r="CA27" s="990"/>
      <c r="CB27" s="990"/>
      <c r="CC27" s="990"/>
      <c r="CD27" s="990"/>
      <c r="CE27" s="990"/>
      <c r="CF27" s="990"/>
      <c r="CG27" s="1011"/>
      <c r="CH27" s="986"/>
      <c r="CI27" s="987"/>
      <c r="CJ27" s="987"/>
      <c r="CK27" s="987"/>
      <c r="CL27" s="988"/>
      <c r="CM27" s="986"/>
      <c r="CN27" s="987"/>
      <c r="CO27" s="987"/>
      <c r="CP27" s="987"/>
      <c r="CQ27" s="988"/>
      <c r="CR27" s="986"/>
      <c r="CS27" s="987"/>
      <c r="CT27" s="987"/>
      <c r="CU27" s="987"/>
      <c r="CV27" s="988"/>
      <c r="CW27" s="986"/>
      <c r="CX27" s="987"/>
      <c r="CY27" s="987"/>
      <c r="CZ27" s="987"/>
      <c r="DA27" s="988"/>
      <c r="DB27" s="986"/>
      <c r="DC27" s="987"/>
      <c r="DD27" s="987"/>
      <c r="DE27" s="987"/>
      <c r="DF27" s="988"/>
      <c r="DG27" s="986"/>
      <c r="DH27" s="987"/>
      <c r="DI27" s="987"/>
      <c r="DJ27" s="987"/>
      <c r="DK27" s="988"/>
      <c r="DL27" s="986"/>
      <c r="DM27" s="987"/>
      <c r="DN27" s="987"/>
      <c r="DO27" s="987"/>
      <c r="DP27" s="988"/>
      <c r="DQ27" s="986"/>
      <c r="DR27" s="987"/>
      <c r="DS27" s="987"/>
      <c r="DT27" s="987"/>
      <c r="DU27" s="988"/>
      <c r="DV27" s="989"/>
      <c r="DW27" s="990"/>
      <c r="DX27" s="990"/>
      <c r="DY27" s="990"/>
      <c r="DZ27" s="991"/>
      <c r="EA27" s="218"/>
    </row>
    <row r="28" spans="1:131" ht="26.25" customHeight="1" thickTop="1" x14ac:dyDescent="0.2">
      <c r="A28" s="230">
        <v>1</v>
      </c>
      <c r="B28" s="1044" t="s">
        <v>389</v>
      </c>
      <c r="C28" s="1045"/>
      <c r="D28" s="1045"/>
      <c r="E28" s="1045"/>
      <c r="F28" s="1045"/>
      <c r="G28" s="1045"/>
      <c r="H28" s="1045"/>
      <c r="I28" s="1045"/>
      <c r="J28" s="1045"/>
      <c r="K28" s="1045"/>
      <c r="L28" s="1045"/>
      <c r="M28" s="1045"/>
      <c r="N28" s="1045"/>
      <c r="O28" s="1045"/>
      <c r="P28" s="1046"/>
      <c r="Q28" s="1047">
        <v>914</v>
      </c>
      <c r="R28" s="1048"/>
      <c r="S28" s="1048"/>
      <c r="T28" s="1048"/>
      <c r="U28" s="1048"/>
      <c r="V28" s="1048">
        <v>867</v>
      </c>
      <c r="W28" s="1048"/>
      <c r="X28" s="1048"/>
      <c r="Y28" s="1048"/>
      <c r="Z28" s="1048"/>
      <c r="AA28" s="1048">
        <v>47</v>
      </c>
      <c r="AB28" s="1048"/>
      <c r="AC28" s="1048"/>
      <c r="AD28" s="1048"/>
      <c r="AE28" s="1049"/>
      <c r="AF28" s="1050">
        <v>47</v>
      </c>
      <c r="AG28" s="1048"/>
      <c r="AH28" s="1048"/>
      <c r="AI28" s="1048"/>
      <c r="AJ28" s="1051"/>
      <c r="AK28" s="1039">
        <v>64</v>
      </c>
      <c r="AL28" s="1040"/>
      <c r="AM28" s="1040"/>
      <c r="AN28" s="1040"/>
      <c r="AO28" s="1040"/>
      <c r="AP28" s="1040" t="s">
        <v>544</v>
      </c>
      <c r="AQ28" s="1040"/>
      <c r="AR28" s="1040"/>
      <c r="AS28" s="1040"/>
      <c r="AT28" s="1040"/>
      <c r="AU28" s="1040" t="s">
        <v>544</v>
      </c>
      <c r="AV28" s="1040"/>
      <c r="AW28" s="1040"/>
      <c r="AX28" s="1040"/>
      <c r="AY28" s="1040"/>
      <c r="AZ28" s="1041" t="s">
        <v>544</v>
      </c>
      <c r="BA28" s="1041"/>
      <c r="BB28" s="1041"/>
      <c r="BC28" s="1041"/>
      <c r="BD28" s="1041"/>
      <c r="BE28" s="1042"/>
      <c r="BF28" s="1042"/>
      <c r="BG28" s="1042"/>
      <c r="BH28" s="1042"/>
      <c r="BI28" s="1043"/>
      <c r="BJ28" s="220"/>
      <c r="BK28" s="220"/>
      <c r="BL28" s="220"/>
      <c r="BM28" s="220"/>
      <c r="BN28" s="220"/>
      <c r="BO28" s="229"/>
      <c r="BP28" s="229"/>
      <c r="BQ28" s="226">
        <v>22</v>
      </c>
      <c r="BR28" s="227"/>
      <c r="BS28" s="989"/>
      <c r="BT28" s="990"/>
      <c r="BU28" s="990"/>
      <c r="BV28" s="990"/>
      <c r="BW28" s="990"/>
      <c r="BX28" s="990"/>
      <c r="BY28" s="990"/>
      <c r="BZ28" s="990"/>
      <c r="CA28" s="990"/>
      <c r="CB28" s="990"/>
      <c r="CC28" s="990"/>
      <c r="CD28" s="990"/>
      <c r="CE28" s="990"/>
      <c r="CF28" s="990"/>
      <c r="CG28" s="1011"/>
      <c r="CH28" s="986"/>
      <c r="CI28" s="987"/>
      <c r="CJ28" s="987"/>
      <c r="CK28" s="987"/>
      <c r="CL28" s="988"/>
      <c r="CM28" s="986"/>
      <c r="CN28" s="987"/>
      <c r="CO28" s="987"/>
      <c r="CP28" s="987"/>
      <c r="CQ28" s="988"/>
      <c r="CR28" s="986"/>
      <c r="CS28" s="987"/>
      <c r="CT28" s="987"/>
      <c r="CU28" s="987"/>
      <c r="CV28" s="988"/>
      <c r="CW28" s="986"/>
      <c r="CX28" s="987"/>
      <c r="CY28" s="987"/>
      <c r="CZ28" s="987"/>
      <c r="DA28" s="988"/>
      <c r="DB28" s="986"/>
      <c r="DC28" s="987"/>
      <c r="DD28" s="987"/>
      <c r="DE28" s="987"/>
      <c r="DF28" s="988"/>
      <c r="DG28" s="986"/>
      <c r="DH28" s="987"/>
      <c r="DI28" s="987"/>
      <c r="DJ28" s="987"/>
      <c r="DK28" s="988"/>
      <c r="DL28" s="986"/>
      <c r="DM28" s="987"/>
      <c r="DN28" s="987"/>
      <c r="DO28" s="987"/>
      <c r="DP28" s="988"/>
      <c r="DQ28" s="986"/>
      <c r="DR28" s="987"/>
      <c r="DS28" s="987"/>
      <c r="DT28" s="987"/>
      <c r="DU28" s="988"/>
      <c r="DV28" s="989"/>
      <c r="DW28" s="990"/>
      <c r="DX28" s="990"/>
      <c r="DY28" s="990"/>
      <c r="DZ28" s="991"/>
      <c r="EA28" s="218"/>
    </row>
    <row r="29" spans="1:131" ht="26.25" customHeight="1" x14ac:dyDescent="0.2">
      <c r="A29" s="230">
        <v>2</v>
      </c>
      <c r="B29" s="1027" t="s">
        <v>390</v>
      </c>
      <c r="C29" s="1028"/>
      <c r="D29" s="1028"/>
      <c r="E29" s="1028"/>
      <c r="F29" s="1028"/>
      <c r="G29" s="1028"/>
      <c r="H29" s="1028"/>
      <c r="I29" s="1028"/>
      <c r="J29" s="1028"/>
      <c r="K29" s="1028"/>
      <c r="L29" s="1028"/>
      <c r="M29" s="1028"/>
      <c r="N29" s="1028"/>
      <c r="O29" s="1028"/>
      <c r="P29" s="1029"/>
      <c r="Q29" s="1035">
        <v>1201</v>
      </c>
      <c r="R29" s="1036"/>
      <c r="S29" s="1036"/>
      <c r="T29" s="1036"/>
      <c r="U29" s="1036"/>
      <c r="V29" s="1036">
        <v>1136</v>
      </c>
      <c r="W29" s="1036"/>
      <c r="X29" s="1036"/>
      <c r="Y29" s="1036"/>
      <c r="Z29" s="1036"/>
      <c r="AA29" s="1036">
        <v>65</v>
      </c>
      <c r="AB29" s="1036"/>
      <c r="AC29" s="1036"/>
      <c r="AD29" s="1036"/>
      <c r="AE29" s="1037"/>
      <c r="AF29" s="1032">
        <v>65</v>
      </c>
      <c r="AG29" s="1033"/>
      <c r="AH29" s="1033"/>
      <c r="AI29" s="1033"/>
      <c r="AJ29" s="1034"/>
      <c r="AK29" s="980">
        <v>157</v>
      </c>
      <c r="AL29" s="971"/>
      <c r="AM29" s="971"/>
      <c r="AN29" s="971"/>
      <c r="AO29" s="971"/>
      <c r="AP29" s="971" t="s">
        <v>544</v>
      </c>
      <c r="AQ29" s="971"/>
      <c r="AR29" s="971"/>
      <c r="AS29" s="971"/>
      <c r="AT29" s="971"/>
      <c r="AU29" s="971" t="s">
        <v>544</v>
      </c>
      <c r="AV29" s="971"/>
      <c r="AW29" s="971"/>
      <c r="AX29" s="971"/>
      <c r="AY29" s="971"/>
      <c r="AZ29" s="1038" t="s">
        <v>544</v>
      </c>
      <c r="BA29" s="1038"/>
      <c r="BB29" s="1038"/>
      <c r="BC29" s="1038"/>
      <c r="BD29" s="1038"/>
      <c r="BE29" s="972"/>
      <c r="BF29" s="972"/>
      <c r="BG29" s="972"/>
      <c r="BH29" s="972"/>
      <c r="BI29" s="973"/>
      <c r="BJ29" s="220"/>
      <c r="BK29" s="220"/>
      <c r="BL29" s="220"/>
      <c r="BM29" s="220"/>
      <c r="BN29" s="220"/>
      <c r="BO29" s="229"/>
      <c r="BP29" s="229"/>
      <c r="BQ29" s="226">
        <v>23</v>
      </c>
      <c r="BR29" s="227"/>
      <c r="BS29" s="989"/>
      <c r="BT29" s="990"/>
      <c r="BU29" s="990"/>
      <c r="BV29" s="990"/>
      <c r="BW29" s="990"/>
      <c r="BX29" s="990"/>
      <c r="BY29" s="990"/>
      <c r="BZ29" s="990"/>
      <c r="CA29" s="990"/>
      <c r="CB29" s="990"/>
      <c r="CC29" s="990"/>
      <c r="CD29" s="990"/>
      <c r="CE29" s="990"/>
      <c r="CF29" s="990"/>
      <c r="CG29" s="1011"/>
      <c r="CH29" s="986"/>
      <c r="CI29" s="987"/>
      <c r="CJ29" s="987"/>
      <c r="CK29" s="987"/>
      <c r="CL29" s="988"/>
      <c r="CM29" s="986"/>
      <c r="CN29" s="987"/>
      <c r="CO29" s="987"/>
      <c r="CP29" s="987"/>
      <c r="CQ29" s="988"/>
      <c r="CR29" s="986"/>
      <c r="CS29" s="987"/>
      <c r="CT29" s="987"/>
      <c r="CU29" s="987"/>
      <c r="CV29" s="988"/>
      <c r="CW29" s="986"/>
      <c r="CX29" s="987"/>
      <c r="CY29" s="987"/>
      <c r="CZ29" s="987"/>
      <c r="DA29" s="988"/>
      <c r="DB29" s="986"/>
      <c r="DC29" s="987"/>
      <c r="DD29" s="987"/>
      <c r="DE29" s="987"/>
      <c r="DF29" s="988"/>
      <c r="DG29" s="986"/>
      <c r="DH29" s="987"/>
      <c r="DI29" s="987"/>
      <c r="DJ29" s="987"/>
      <c r="DK29" s="988"/>
      <c r="DL29" s="986"/>
      <c r="DM29" s="987"/>
      <c r="DN29" s="987"/>
      <c r="DO29" s="987"/>
      <c r="DP29" s="988"/>
      <c r="DQ29" s="986"/>
      <c r="DR29" s="987"/>
      <c r="DS29" s="987"/>
      <c r="DT29" s="987"/>
      <c r="DU29" s="988"/>
      <c r="DV29" s="989"/>
      <c r="DW29" s="990"/>
      <c r="DX29" s="990"/>
      <c r="DY29" s="990"/>
      <c r="DZ29" s="991"/>
      <c r="EA29" s="218"/>
    </row>
    <row r="30" spans="1:131" ht="26.25" customHeight="1" x14ac:dyDescent="0.2">
      <c r="A30" s="230">
        <v>3</v>
      </c>
      <c r="B30" s="1027" t="s">
        <v>391</v>
      </c>
      <c r="C30" s="1028"/>
      <c r="D30" s="1028"/>
      <c r="E30" s="1028"/>
      <c r="F30" s="1028"/>
      <c r="G30" s="1028"/>
      <c r="H30" s="1028"/>
      <c r="I30" s="1028"/>
      <c r="J30" s="1028"/>
      <c r="K30" s="1028"/>
      <c r="L30" s="1028"/>
      <c r="M30" s="1028"/>
      <c r="N30" s="1028"/>
      <c r="O30" s="1028"/>
      <c r="P30" s="1029"/>
      <c r="Q30" s="1035">
        <v>174</v>
      </c>
      <c r="R30" s="1036"/>
      <c r="S30" s="1036"/>
      <c r="T30" s="1036"/>
      <c r="U30" s="1036"/>
      <c r="V30" s="1036">
        <v>172</v>
      </c>
      <c r="W30" s="1036"/>
      <c r="X30" s="1036"/>
      <c r="Y30" s="1036"/>
      <c r="Z30" s="1036"/>
      <c r="AA30" s="1036">
        <v>2</v>
      </c>
      <c r="AB30" s="1036"/>
      <c r="AC30" s="1036"/>
      <c r="AD30" s="1036"/>
      <c r="AE30" s="1037"/>
      <c r="AF30" s="1032">
        <v>2</v>
      </c>
      <c r="AG30" s="1033"/>
      <c r="AH30" s="1033"/>
      <c r="AI30" s="1033"/>
      <c r="AJ30" s="1034"/>
      <c r="AK30" s="980">
        <v>57</v>
      </c>
      <c r="AL30" s="971"/>
      <c r="AM30" s="971"/>
      <c r="AN30" s="971"/>
      <c r="AO30" s="971"/>
      <c r="AP30" s="971" t="s">
        <v>544</v>
      </c>
      <c r="AQ30" s="971"/>
      <c r="AR30" s="971"/>
      <c r="AS30" s="971"/>
      <c r="AT30" s="971"/>
      <c r="AU30" s="971" t="s">
        <v>544</v>
      </c>
      <c r="AV30" s="971"/>
      <c r="AW30" s="971"/>
      <c r="AX30" s="971"/>
      <c r="AY30" s="971"/>
      <c r="AZ30" s="1038" t="s">
        <v>544</v>
      </c>
      <c r="BA30" s="1038"/>
      <c r="BB30" s="1038"/>
      <c r="BC30" s="1038"/>
      <c r="BD30" s="1038"/>
      <c r="BE30" s="972"/>
      <c r="BF30" s="972"/>
      <c r="BG30" s="972"/>
      <c r="BH30" s="972"/>
      <c r="BI30" s="973"/>
      <c r="BJ30" s="220"/>
      <c r="BK30" s="220"/>
      <c r="BL30" s="220"/>
      <c r="BM30" s="220"/>
      <c r="BN30" s="220"/>
      <c r="BO30" s="229"/>
      <c r="BP30" s="229"/>
      <c r="BQ30" s="226">
        <v>24</v>
      </c>
      <c r="BR30" s="227"/>
      <c r="BS30" s="989"/>
      <c r="BT30" s="990"/>
      <c r="BU30" s="990"/>
      <c r="BV30" s="990"/>
      <c r="BW30" s="990"/>
      <c r="BX30" s="990"/>
      <c r="BY30" s="990"/>
      <c r="BZ30" s="990"/>
      <c r="CA30" s="990"/>
      <c r="CB30" s="990"/>
      <c r="CC30" s="990"/>
      <c r="CD30" s="990"/>
      <c r="CE30" s="990"/>
      <c r="CF30" s="990"/>
      <c r="CG30" s="1011"/>
      <c r="CH30" s="986"/>
      <c r="CI30" s="987"/>
      <c r="CJ30" s="987"/>
      <c r="CK30" s="987"/>
      <c r="CL30" s="988"/>
      <c r="CM30" s="986"/>
      <c r="CN30" s="987"/>
      <c r="CO30" s="987"/>
      <c r="CP30" s="987"/>
      <c r="CQ30" s="988"/>
      <c r="CR30" s="986"/>
      <c r="CS30" s="987"/>
      <c r="CT30" s="987"/>
      <c r="CU30" s="987"/>
      <c r="CV30" s="988"/>
      <c r="CW30" s="986"/>
      <c r="CX30" s="987"/>
      <c r="CY30" s="987"/>
      <c r="CZ30" s="987"/>
      <c r="DA30" s="988"/>
      <c r="DB30" s="986"/>
      <c r="DC30" s="987"/>
      <c r="DD30" s="987"/>
      <c r="DE30" s="987"/>
      <c r="DF30" s="988"/>
      <c r="DG30" s="986"/>
      <c r="DH30" s="987"/>
      <c r="DI30" s="987"/>
      <c r="DJ30" s="987"/>
      <c r="DK30" s="988"/>
      <c r="DL30" s="986"/>
      <c r="DM30" s="987"/>
      <c r="DN30" s="987"/>
      <c r="DO30" s="987"/>
      <c r="DP30" s="988"/>
      <c r="DQ30" s="986"/>
      <c r="DR30" s="987"/>
      <c r="DS30" s="987"/>
      <c r="DT30" s="987"/>
      <c r="DU30" s="988"/>
      <c r="DV30" s="989"/>
      <c r="DW30" s="990"/>
      <c r="DX30" s="990"/>
      <c r="DY30" s="990"/>
      <c r="DZ30" s="991"/>
      <c r="EA30" s="218"/>
    </row>
    <row r="31" spans="1:131" ht="26.25" customHeight="1" x14ac:dyDescent="0.2">
      <c r="A31" s="230">
        <v>4</v>
      </c>
      <c r="B31" s="1027" t="s">
        <v>392</v>
      </c>
      <c r="C31" s="1028"/>
      <c r="D31" s="1028"/>
      <c r="E31" s="1028"/>
      <c r="F31" s="1028"/>
      <c r="G31" s="1028"/>
      <c r="H31" s="1028"/>
      <c r="I31" s="1028"/>
      <c r="J31" s="1028"/>
      <c r="K31" s="1028"/>
      <c r="L31" s="1028"/>
      <c r="M31" s="1028"/>
      <c r="N31" s="1028"/>
      <c r="O31" s="1028"/>
      <c r="P31" s="1029"/>
      <c r="Q31" s="1035">
        <v>434</v>
      </c>
      <c r="R31" s="1036"/>
      <c r="S31" s="1036"/>
      <c r="T31" s="1036"/>
      <c r="U31" s="1036"/>
      <c r="V31" s="1036">
        <v>501</v>
      </c>
      <c r="W31" s="1036"/>
      <c r="X31" s="1036"/>
      <c r="Y31" s="1036"/>
      <c r="Z31" s="1036"/>
      <c r="AA31" s="1036">
        <v>-67</v>
      </c>
      <c r="AB31" s="1036"/>
      <c r="AC31" s="1036"/>
      <c r="AD31" s="1036"/>
      <c r="AE31" s="1037"/>
      <c r="AF31" s="1032">
        <v>25</v>
      </c>
      <c r="AG31" s="1033"/>
      <c r="AH31" s="1033"/>
      <c r="AI31" s="1033"/>
      <c r="AJ31" s="1034"/>
      <c r="AK31" s="980">
        <v>305</v>
      </c>
      <c r="AL31" s="971"/>
      <c r="AM31" s="971"/>
      <c r="AN31" s="971"/>
      <c r="AO31" s="971"/>
      <c r="AP31" s="971">
        <v>2030</v>
      </c>
      <c r="AQ31" s="971"/>
      <c r="AR31" s="971"/>
      <c r="AS31" s="971"/>
      <c r="AT31" s="971"/>
      <c r="AU31" s="971">
        <v>1854</v>
      </c>
      <c r="AV31" s="971"/>
      <c r="AW31" s="971"/>
      <c r="AX31" s="971"/>
      <c r="AY31" s="971"/>
      <c r="AZ31" s="1038" t="s">
        <v>544</v>
      </c>
      <c r="BA31" s="1038"/>
      <c r="BB31" s="1038"/>
      <c r="BC31" s="1038"/>
      <c r="BD31" s="1038"/>
      <c r="BE31" s="972" t="s">
        <v>393</v>
      </c>
      <c r="BF31" s="972"/>
      <c r="BG31" s="972"/>
      <c r="BH31" s="972"/>
      <c r="BI31" s="973"/>
      <c r="BJ31" s="220"/>
      <c r="BK31" s="220"/>
      <c r="BL31" s="220"/>
      <c r="BM31" s="220"/>
      <c r="BN31" s="220"/>
      <c r="BO31" s="229"/>
      <c r="BP31" s="229"/>
      <c r="BQ31" s="226">
        <v>25</v>
      </c>
      <c r="BR31" s="227"/>
      <c r="BS31" s="989"/>
      <c r="BT31" s="990"/>
      <c r="BU31" s="990"/>
      <c r="BV31" s="990"/>
      <c r="BW31" s="990"/>
      <c r="BX31" s="990"/>
      <c r="BY31" s="990"/>
      <c r="BZ31" s="990"/>
      <c r="CA31" s="990"/>
      <c r="CB31" s="990"/>
      <c r="CC31" s="990"/>
      <c r="CD31" s="990"/>
      <c r="CE31" s="990"/>
      <c r="CF31" s="990"/>
      <c r="CG31" s="1011"/>
      <c r="CH31" s="986"/>
      <c r="CI31" s="987"/>
      <c r="CJ31" s="987"/>
      <c r="CK31" s="987"/>
      <c r="CL31" s="988"/>
      <c r="CM31" s="986"/>
      <c r="CN31" s="987"/>
      <c r="CO31" s="987"/>
      <c r="CP31" s="987"/>
      <c r="CQ31" s="988"/>
      <c r="CR31" s="986"/>
      <c r="CS31" s="987"/>
      <c r="CT31" s="987"/>
      <c r="CU31" s="987"/>
      <c r="CV31" s="988"/>
      <c r="CW31" s="986"/>
      <c r="CX31" s="987"/>
      <c r="CY31" s="987"/>
      <c r="CZ31" s="987"/>
      <c r="DA31" s="988"/>
      <c r="DB31" s="986"/>
      <c r="DC31" s="987"/>
      <c r="DD31" s="987"/>
      <c r="DE31" s="987"/>
      <c r="DF31" s="988"/>
      <c r="DG31" s="986"/>
      <c r="DH31" s="987"/>
      <c r="DI31" s="987"/>
      <c r="DJ31" s="987"/>
      <c r="DK31" s="988"/>
      <c r="DL31" s="986"/>
      <c r="DM31" s="987"/>
      <c r="DN31" s="987"/>
      <c r="DO31" s="987"/>
      <c r="DP31" s="988"/>
      <c r="DQ31" s="986"/>
      <c r="DR31" s="987"/>
      <c r="DS31" s="987"/>
      <c r="DT31" s="987"/>
      <c r="DU31" s="988"/>
      <c r="DV31" s="989"/>
      <c r="DW31" s="990"/>
      <c r="DX31" s="990"/>
      <c r="DY31" s="990"/>
      <c r="DZ31" s="991"/>
      <c r="EA31" s="218"/>
    </row>
    <row r="32" spans="1:131" ht="26.25" customHeight="1" x14ac:dyDescent="0.2">
      <c r="A32" s="230">
        <v>5</v>
      </c>
      <c r="B32" s="1027"/>
      <c r="C32" s="1028"/>
      <c r="D32" s="1028"/>
      <c r="E32" s="1028"/>
      <c r="F32" s="1028"/>
      <c r="G32" s="1028"/>
      <c r="H32" s="1028"/>
      <c r="I32" s="1028"/>
      <c r="J32" s="1028"/>
      <c r="K32" s="1028"/>
      <c r="L32" s="1028"/>
      <c r="M32" s="1028"/>
      <c r="N32" s="1028"/>
      <c r="O32" s="1028"/>
      <c r="P32" s="1029"/>
      <c r="Q32" s="1035"/>
      <c r="R32" s="1036"/>
      <c r="S32" s="1036"/>
      <c r="T32" s="1036"/>
      <c r="U32" s="1036"/>
      <c r="V32" s="1036"/>
      <c r="W32" s="1036"/>
      <c r="X32" s="1036"/>
      <c r="Y32" s="1036"/>
      <c r="Z32" s="1036"/>
      <c r="AA32" s="1036"/>
      <c r="AB32" s="1036"/>
      <c r="AC32" s="1036"/>
      <c r="AD32" s="1036"/>
      <c r="AE32" s="1037"/>
      <c r="AF32" s="1032"/>
      <c r="AG32" s="1033"/>
      <c r="AH32" s="1033"/>
      <c r="AI32" s="1033"/>
      <c r="AJ32" s="1034"/>
      <c r="AK32" s="980"/>
      <c r="AL32" s="971"/>
      <c r="AM32" s="971"/>
      <c r="AN32" s="971"/>
      <c r="AO32" s="971"/>
      <c r="AP32" s="971"/>
      <c r="AQ32" s="971"/>
      <c r="AR32" s="971"/>
      <c r="AS32" s="971"/>
      <c r="AT32" s="971"/>
      <c r="AU32" s="971"/>
      <c r="AV32" s="971"/>
      <c r="AW32" s="971"/>
      <c r="AX32" s="971"/>
      <c r="AY32" s="971"/>
      <c r="AZ32" s="1038"/>
      <c r="BA32" s="1038"/>
      <c r="BB32" s="1038"/>
      <c r="BC32" s="1038"/>
      <c r="BD32" s="1038"/>
      <c r="BE32" s="972"/>
      <c r="BF32" s="972"/>
      <c r="BG32" s="972"/>
      <c r="BH32" s="972"/>
      <c r="BI32" s="973"/>
      <c r="BJ32" s="220"/>
      <c r="BK32" s="220"/>
      <c r="BL32" s="220"/>
      <c r="BM32" s="220"/>
      <c r="BN32" s="220"/>
      <c r="BO32" s="229"/>
      <c r="BP32" s="229"/>
      <c r="BQ32" s="226">
        <v>26</v>
      </c>
      <c r="BR32" s="227"/>
      <c r="BS32" s="989"/>
      <c r="BT32" s="990"/>
      <c r="BU32" s="990"/>
      <c r="BV32" s="990"/>
      <c r="BW32" s="990"/>
      <c r="BX32" s="990"/>
      <c r="BY32" s="990"/>
      <c r="BZ32" s="990"/>
      <c r="CA32" s="990"/>
      <c r="CB32" s="990"/>
      <c r="CC32" s="990"/>
      <c r="CD32" s="990"/>
      <c r="CE32" s="990"/>
      <c r="CF32" s="990"/>
      <c r="CG32" s="1011"/>
      <c r="CH32" s="986"/>
      <c r="CI32" s="987"/>
      <c r="CJ32" s="987"/>
      <c r="CK32" s="987"/>
      <c r="CL32" s="988"/>
      <c r="CM32" s="986"/>
      <c r="CN32" s="987"/>
      <c r="CO32" s="987"/>
      <c r="CP32" s="987"/>
      <c r="CQ32" s="988"/>
      <c r="CR32" s="986"/>
      <c r="CS32" s="987"/>
      <c r="CT32" s="987"/>
      <c r="CU32" s="987"/>
      <c r="CV32" s="988"/>
      <c r="CW32" s="986"/>
      <c r="CX32" s="987"/>
      <c r="CY32" s="987"/>
      <c r="CZ32" s="987"/>
      <c r="DA32" s="988"/>
      <c r="DB32" s="986"/>
      <c r="DC32" s="987"/>
      <c r="DD32" s="987"/>
      <c r="DE32" s="987"/>
      <c r="DF32" s="988"/>
      <c r="DG32" s="986"/>
      <c r="DH32" s="987"/>
      <c r="DI32" s="987"/>
      <c r="DJ32" s="987"/>
      <c r="DK32" s="988"/>
      <c r="DL32" s="986"/>
      <c r="DM32" s="987"/>
      <c r="DN32" s="987"/>
      <c r="DO32" s="987"/>
      <c r="DP32" s="988"/>
      <c r="DQ32" s="986"/>
      <c r="DR32" s="987"/>
      <c r="DS32" s="987"/>
      <c r="DT32" s="987"/>
      <c r="DU32" s="988"/>
      <c r="DV32" s="989"/>
      <c r="DW32" s="990"/>
      <c r="DX32" s="990"/>
      <c r="DY32" s="990"/>
      <c r="DZ32" s="991"/>
      <c r="EA32" s="218"/>
    </row>
    <row r="33" spans="1:131" ht="26.25" customHeight="1" x14ac:dyDescent="0.2">
      <c r="A33" s="230">
        <v>6</v>
      </c>
      <c r="B33" s="1027"/>
      <c r="C33" s="1028"/>
      <c r="D33" s="1028"/>
      <c r="E33" s="1028"/>
      <c r="F33" s="1028"/>
      <c r="G33" s="1028"/>
      <c r="H33" s="1028"/>
      <c r="I33" s="1028"/>
      <c r="J33" s="1028"/>
      <c r="K33" s="1028"/>
      <c r="L33" s="1028"/>
      <c r="M33" s="1028"/>
      <c r="N33" s="1028"/>
      <c r="O33" s="1028"/>
      <c r="P33" s="1029"/>
      <c r="Q33" s="1035"/>
      <c r="R33" s="1036"/>
      <c r="S33" s="1036"/>
      <c r="T33" s="1036"/>
      <c r="U33" s="1036"/>
      <c r="V33" s="1036"/>
      <c r="W33" s="1036"/>
      <c r="X33" s="1036"/>
      <c r="Y33" s="1036"/>
      <c r="Z33" s="1036"/>
      <c r="AA33" s="1036"/>
      <c r="AB33" s="1036"/>
      <c r="AC33" s="1036"/>
      <c r="AD33" s="1036"/>
      <c r="AE33" s="1037"/>
      <c r="AF33" s="1032"/>
      <c r="AG33" s="1033"/>
      <c r="AH33" s="1033"/>
      <c r="AI33" s="1033"/>
      <c r="AJ33" s="1034"/>
      <c r="AK33" s="980"/>
      <c r="AL33" s="971"/>
      <c r="AM33" s="971"/>
      <c r="AN33" s="971"/>
      <c r="AO33" s="971"/>
      <c r="AP33" s="971"/>
      <c r="AQ33" s="971"/>
      <c r="AR33" s="971"/>
      <c r="AS33" s="971"/>
      <c r="AT33" s="971"/>
      <c r="AU33" s="971"/>
      <c r="AV33" s="971"/>
      <c r="AW33" s="971"/>
      <c r="AX33" s="971"/>
      <c r="AY33" s="971"/>
      <c r="AZ33" s="1038"/>
      <c r="BA33" s="1038"/>
      <c r="BB33" s="1038"/>
      <c r="BC33" s="1038"/>
      <c r="BD33" s="1038"/>
      <c r="BE33" s="972"/>
      <c r="BF33" s="972"/>
      <c r="BG33" s="972"/>
      <c r="BH33" s="972"/>
      <c r="BI33" s="973"/>
      <c r="BJ33" s="220"/>
      <c r="BK33" s="220"/>
      <c r="BL33" s="220"/>
      <c r="BM33" s="220"/>
      <c r="BN33" s="220"/>
      <c r="BO33" s="229"/>
      <c r="BP33" s="229"/>
      <c r="BQ33" s="226">
        <v>27</v>
      </c>
      <c r="BR33" s="227"/>
      <c r="BS33" s="989"/>
      <c r="BT33" s="990"/>
      <c r="BU33" s="990"/>
      <c r="BV33" s="990"/>
      <c r="BW33" s="990"/>
      <c r="BX33" s="990"/>
      <c r="BY33" s="990"/>
      <c r="BZ33" s="990"/>
      <c r="CA33" s="990"/>
      <c r="CB33" s="990"/>
      <c r="CC33" s="990"/>
      <c r="CD33" s="990"/>
      <c r="CE33" s="990"/>
      <c r="CF33" s="990"/>
      <c r="CG33" s="1011"/>
      <c r="CH33" s="986"/>
      <c r="CI33" s="987"/>
      <c r="CJ33" s="987"/>
      <c r="CK33" s="987"/>
      <c r="CL33" s="988"/>
      <c r="CM33" s="986"/>
      <c r="CN33" s="987"/>
      <c r="CO33" s="987"/>
      <c r="CP33" s="987"/>
      <c r="CQ33" s="988"/>
      <c r="CR33" s="986"/>
      <c r="CS33" s="987"/>
      <c r="CT33" s="987"/>
      <c r="CU33" s="987"/>
      <c r="CV33" s="988"/>
      <c r="CW33" s="986"/>
      <c r="CX33" s="987"/>
      <c r="CY33" s="987"/>
      <c r="CZ33" s="987"/>
      <c r="DA33" s="988"/>
      <c r="DB33" s="986"/>
      <c r="DC33" s="987"/>
      <c r="DD33" s="987"/>
      <c r="DE33" s="987"/>
      <c r="DF33" s="988"/>
      <c r="DG33" s="986"/>
      <c r="DH33" s="987"/>
      <c r="DI33" s="987"/>
      <c r="DJ33" s="987"/>
      <c r="DK33" s="988"/>
      <c r="DL33" s="986"/>
      <c r="DM33" s="987"/>
      <c r="DN33" s="987"/>
      <c r="DO33" s="987"/>
      <c r="DP33" s="988"/>
      <c r="DQ33" s="986"/>
      <c r="DR33" s="987"/>
      <c r="DS33" s="987"/>
      <c r="DT33" s="987"/>
      <c r="DU33" s="988"/>
      <c r="DV33" s="989"/>
      <c r="DW33" s="990"/>
      <c r="DX33" s="990"/>
      <c r="DY33" s="990"/>
      <c r="DZ33" s="991"/>
      <c r="EA33" s="218"/>
    </row>
    <row r="34" spans="1:131" ht="26.25" customHeight="1" x14ac:dyDescent="0.2">
      <c r="A34" s="230">
        <v>7</v>
      </c>
      <c r="B34" s="1027"/>
      <c r="C34" s="1028"/>
      <c r="D34" s="1028"/>
      <c r="E34" s="1028"/>
      <c r="F34" s="1028"/>
      <c r="G34" s="1028"/>
      <c r="H34" s="1028"/>
      <c r="I34" s="1028"/>
      <c r="J34" s="1028"/>
      <c r="K34" s="1028"/>
      <c r="L34" s="1028"/>
      <c r="M34" s="1028"/>
      <c r="N34" s="1028"/>
      <c r="O34" s="1028"/>
      <c r="P34" s="1029"/>
      <c r="Q34" s="1035"/>
      <c r="R34" s="1036"/>
      <c r="S34" s="1036"/>
      <c r="T34" s="1036"/>
      <c r="U34" s="1036"/>
      <c r="V34" s="1036"/>
      <c r="W34" s="1036"/>
      <c r="X34" s="1036"/>
      <c r="Y34" s="1036"/>
      <c r="Z34" s="1036"/>
      <c r="AA34" s="1036"/>
      <c r="AB34" s="1036"/>
      <c r="AC34" s="1036"/>
      <c r="AD34" s="1036"/>
      <c r="AE34" s="1037"/>
      <c r="AF34" s="1032"/>
      <c r="AG34" s="1033"/>
      <c r="AH34" s="1033"/>
      <c r="AI34" s="1033"/>
      <c r="AJ34" s="1034"/>
      <c r="AK34" s="980"/>
      <c r="AL34" s="971"/>
      <c r="AM34" s="971"/>
      <c r="AN34" s="971"/>
      <c r="AO34" s="971"/>
      <c r="AP34" s="971"/>
      <c r="AQ34" s="971"/>
      <c r="AR34" s="971"/>
      <c r="AS34" s="971"/>
      <c r="AT34" s="971"/>
      <c r="AU34" s="971"/>
      <c r="AV34" s="971"/>
      <c r="AW34" s="971"/>
      <c r="AX34" s="971"/>
      <c r="AY34" s="971"/>
      <c r="AZ34" s="1038"/>
      <c r="BA34" s="1038"/>
      <c r="BB34" s="1038"/>
      <c r="BC34" s="1038"/>
      <c r="BD34" s="1038"/>
      <c r="BE34" s="972"/>
      <c r="BF34" s="972"/>
      <c r="BG34" s="972"/>
      <c r="BH34" s="972"/>
      <c r="BI34" s="973"/>
      <c r="BJ34" s="220"/>
      <c r="BK34" s="220"/>
      <c r="BL34" s="220"/>
      <c r="BM34" s="220"/>
      <c r="BN34" s="220"/>
      <c r="BO34" s="229"/>
      <c r="BP34" s="229"/>
      <c r="BQ34" s="226">
        <v>28</v>
      </c>
      <c r="BR34" s="227"/>
      <c r="BS34" s="989"/>
      <c r="BT34" s="990"/>
      <c r="BU34" s="990"/>
      <c r="BV34" s="990"/>
      <c r="BW34" s="990"/>
      <c r="BX34" s="990"/>
      <c r="BY34" s="990"/>
      <c r="BZ34" s="990"/>
      <c r="CA34" s="990"/>
      <c r="CB34" s="990"/>
      <c r="CC34" s="990"/>
      <c r="CD34" s="990"/>
      <c r="CE34" s="990"/>
      <c r="CF34" s="990"/>
      <c r="CG34" s="1011"/>
      <c r="CH34" s="986"/>
      <c r="CI34" s="987"/>
      <c r="CJ34" s="987"/>
      <c r="CK34" s="987"/>
      <c r="CL34" s="988"/>
      <c r="CM34" s="986"/>
      <c r="CN34" s="987"/>
      <c r="CO34" s="987"/>
      <c r="CP34" s="987"/>
      <c r="CQ34" s="988"/>
      <c r="CR34" s="986"/>
      <c r="CS34" s="987"/>
      <c r="CT34" s="987"/>
      <c r="CU34" s="987"/>
      <c r="CV34" s="988"/>
      <c r="CW34" s="986"/>
      <c r="CX34" s="987"/>
      <c r="CY34" s="987"/>
      <c r="CZ34" s="987"/>
      <c r="DA34" s="988"/>
      <c r="DB34" s="986"/>
      <c r="DC34" s="987"/>
      <c r="DD34" s="987"/>
      <c r="DE34" s="987"/>
      <c r="DF34" s="988"/>
      <c r="DG34" s="986"/>
      <c r="DH34" s="987"/>
      <c r="DI34" s="987"/>
      <c r="DJ34" s="987"/>
      <c r="DK34" s="988"/>
      <c r="DL34" s="986"/>
      <c r="DM34" s="987"/>
      <c r="DN34" s="987"/>
      <c r="DO34" s="987"/>
      <c r="DP34" s="988"/>
      <c r="DQ34" s="986"/>
      <c r="DR34" s="987"/>
      <c r="DS34" s="987"/>
      <c r="DT34" s="987"/>
      <c r="DU34" s="988"/>
      <c r="DV34" s="989"/>
      <c r="DW34" s="990"/>
      <c r="DX34" s="990"/>
      <c r="DY34" s="990"/>
      <c r="DZ34" s="991"/>
      <c r="EA34" s="218"/>
    </row>
    <row r="35" spans="1:131" ht="26.25" customHeight="1" x14ac:dyDescent="0.2">
      <c r="A35" s="230">
        <v>8</v>
      </c>
      <c r="B35" s="1027"/>
      <c r="C35" s="1028"/>
      <c r="D35" s="1028"/>
      <c r="E35" s="1028"/>
      <c r="F35" s="1028"/>
      <c r="G35" s="1028"/>
      <c r="H35" s="1028"/>
      <c r="I35" s="1028"/>
      <c r="J35" s="1028"/>
      <c r="K35" s="1028"/>
      <c r="L35" s="1028"/>
      <c r="M35" s="1028"/>
      <c r="N35" s="1028"/>
      <c r="O35" s="1028"/>
      <c r="P35" s="1029"/>
      <c r="Q35" s="1035"/>
      <c r="R35" s="1036"/>
      <c r="S35" s="1036"/>
      <c r="T35" s="1036"/>
      <c r="U35" s="1036"/>
      <c r="V35" s="1036"/>
      <c r="W35" s="1036"/>
      <c r="X35" s="1036"/>
      <c r="Y35" s="1036"/>
      <c r="Z35" s="1036"/>
      <c r="AA35" s="1036"/>
      <c r="AB35" s="1036"/>
      <c r="AC35" s="1036"/>
      <c r="AD35" s="1036"/>
      <c r="AE35" s="1037"/>
      <c r="AF35" s="1032"/>
      <c r="AG35" s="1033"/>
      <c r="AH35" s="1033"/>
      <c r="AI35" s="1033"/>
      <c r="AJ35" s="1034"/>
      <c r="AK35" s="980"/>
      <c r="AL35" s="971"/>
      <c r="AM35" s="971"/>
      <c r="AN35" s="971"/>
      <c r="AO35" s="971"/>
      <c r="AP35" s="971"/>
      <c r="AQ35" s="971"/>
      <c r="AR35" s="971"/>
      <c r="AS35" s="971"/>
      <c r="AT35" s="971"/>
      <c r="AU35" s="971"/>
      <c r="AV35" s="971"/>
      <c r="AW35" s="971"/>
      <c r="AX35" s="971"/>
      <c r="AY35" s="971"/>
      <c r="AZ35" s="1038"/>
      <c r="BA35" s="1038"/>
      <c r="BB35" s="1038"/>
      <c r="BC35" s="1038"/>
      <c r="BD35" s="1038"/>
      <c r="BE35" s="972"/>
      <c r="BF35" s="972"/>
      <c r="BG35" s="972"/>
      <c r="BH35" s="972"/>
      <c r="BI35" s="973"/>
      <c r="BJ35" s="220"/>
      <c r="BK35" s="220"/>
      <c r="BL35" s="220"/>
      <c r="BM35" s="220"/>
      <c r="BN35" s="220"/>
      <c r="BO35" s="229"/>
      <c r="BP35" s="229"/>
      <c r="BQ35" s="226">
        <v>29</v>
      </c>
      <c r="BR35" s="227"/>
      <c r="BS35" s="989"/>
      <c r="BT35" s="990"/>
      <c r="BU35" s="990"/>
      <c r="BV35" s="990"/>
      <c r="BW35" s="990"/>
      <c r="BX35" s="990"/>
      <c r="BY35" s="990"/>
      <c r="BZ35" s="990"/>
      <c r="CA35" s="990"/>
      <c r="CB35" s="990"/>
      <c r="CC35" s="990"/>
      <c r="CD35" s="990"/>
      <c r="CE35" s="990"/>
      <c r="CF35" s="990"/>
      <c r="CG35" s="1011"/>
      <c r="CH35" s="986"/>
      <c r="CI35" s="987"/>
      <c r="CJ35" s="987"/>
      <c r="CK35" s="987"/>
      <c r="CL35" s="988"/>
      <c r="CM35" s="986"/>
      <c r="CN35" s="987"/>
      <c r="CO35" s="987"/>
      <c r="CP35" s="987"/>
      <c r="CQ35" s="988"/>
      <c r="CR35" s="986"/>
      <c r="CS35" s="987"/>
      <c r="CT35" s="987"/>
      <c r="CU35" s="987"/>
      <c r="CV35" s="988"/>
      <c r="CW35" s="986"/>
      <c r="CX35" s="987"/>
      <c r="CY35" s="987"/>
      <c r="CZ35" s="987"/>
      <c r="DA35" s="988"/>
      <c r="DB35" s="986"/>
      <c r="DC35" s="987"/>
      <c r="DD35" s="987"/>
      <c r="DE35" s="987"/>
      <c r="DF35" s="988"/>
      <c r="DG35" s="986"/>
      <c r="DH35" s="987"/>
      <c r="DI35" s="987"/>
      <c r="DJ35" s="987"/>
      <c r="DK35" s="988"/>
      <c r="DL35" s="986"/>
      <c r="DM35" s="987"/>
      <c r="DN35" s="987"/>
      <c r="DO35" s="987"/>
      <c r="DP35" s="988"/>
      <c r="DQ35" s="986"/>
      <c r="DR35" s="987"/>
      <c r="DS35" s="987"/>
      <c r="DT35" s="987"/>
      <c r="DU35" s="988"/>
      <c r="DV35" s="989"/>
      <c r="DW35" s="990"/>
      <c r="DX35" s="990"/>
      <c r="DY35" s="990"/>
      <c r="DZ35" s="991"/>
      <c r="EA35" s="218"/>
    </row>
    <row r="36" spans="1:131" ht="26.25" customHeight="1" x14ac:dyDescent="0.2">
      <c r="A36" s="230">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80"/>
      <c r="AL36" s="971"/>
      <c r="AM36" s="971"/>
      <c r="AN36" s="971"/>
      <c r="AO36" s="971"/>
      <c r="AP36" s="971"/>
      <c r="AQ36" s="971"/>
      <c r="AR36" s="971"/>
      <c r="AS36" s="971"/>
      <c r="AT36" s="971"/>
      <c r="AU36" s="971"/>
      <c r="AV36" s="971"/>
      <c r="AW36" s="971"/>
      <c r="AX36" s="971"/>
      <c r="AY36" s="971"/>
      <c r="AZ36" s="1038"/>
      <c r="BA36" s="1038"/>
      <c r="BB36" s="1038"/>
      <c r="BC36" s="1038"/>
      <c r="BD36" s="1038"/>
      <c r="BE36" s="972"/>
      <c r="BF36" s="972"/>
      <c r="BG36" s="972"/>
      <c r="BH36" s="972"/>
      <c r="BI36" s="973"/>
      <c r="BJ36" s="220"/>
      <c r="BK36" s="220"/>
      <c r="BL36" s="220"/>
      <c r="BM36" s="220"/>
      <c r="BN36" s="220"/>
      <c r="BO36" s="229"/>
      <c r="BP36" s="229"/>
      <c r="BQ36" s="226">
        <v>30</v>
      </c>
      <c r="BR36" s="227"/>
      <c r="BS36" s="989"/>
      <c r="BT36" s="990"/>
      <c r="BU36" s="990"/>
      <c r="BV36" s="990"/>
      <c r="BW36" s="990"/>
      <c r="BX36" s="990"/>
      <c r="BY36" s="990"/>
      <c r="BZ36" s="990"/>
      <c r="CA36" s="990"/>
      <c r="CB36" s="990"/>
      <c r="CC36" s="990"/>
      <c r="CD36" s="990"/>
      <c r="CE36" s="990"/>
      <c r="CF36" s="990"/>
      <c r="CG36" s="1011"/>
      <c r="CH36" s="986"/>
      <c r="CI36" s="987"/>
      <c r="CJ36" s="987"/>
      <c r="CK36" s="987"/>
      <c r="CL36" s="988"/>
      <c r="CM36" s="986"/>
      <c r="CN36" s="987"/>
      <c r="CO36" s="987"/>
      <c r="CP36" s="987"/>
      <c r="CQ36" s="988"/>
      <c r="CR36" s="986"/>
      <c r="CS36" s="987"/>
      <c r="CT36" s="987"/>
      <c r="CU36" s="987"/>
      <c r="CV36" s="988"/>
      <c r="CW36" s="986"/>
      <c r="CX36" s="987"/>
      <c r="CY36" s="987"/>
      <c r="CZ36" s="987"/>
      <c r="DA36" s="988"/>
      <c r="DB36" s="986"/>
      <c r="DC36" s="987"/>
      <c r="DD36" s="987"/>
      <c r="DE36" s="987"/>
      <c r="DF36" s="988"/>
      <c r="DG36" s="986"/>
      <c r="DH36" s="987"/>
      <c r="DI36" s="987"/>
      <c r="DJ36" s="987"/>
      <c r="DK36" s="988"/>
      <c r="DL36" s="986"/>
      <c r="DM36" s="987"/>
      <c r="DN36" s="987"/>
      <c r="DO36" s="987"/>
      <c r="DP36" s="988"/>
      <c r="DQ36" s="986"/>
      <c r="DR36" s="987"/>
      <c r="DS36" s="987"/>
      <c r="DT36" s="987"/>
      <c r="DU36" s="988"/>
      <c r="DV36" s="989"/>
      <c r="DW36" s="990"/>
      <c r="DX36" s="990"/>
      <c r="DY36" s="990"/>
      <c r="DZ36" s="991"/>
      <c r="EA36" s="218"/>
    </row>
    <row r="37" spans="1:131" ht="26.25" customHeight="1" x14ac:dyDescent="0.2">
      <c r="A37" s="230">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80"/>
      <c r="AL37" s="971"/>
      <c r="AM37" s="971"/>
      <c r="AN37" s="971"/>
      <c r="AO37" s="971"/>
      <c r="AP37" s="971"/>
      <c r="AQ37" s="971"/>
      <c r="AR37" s="971"/>
      <c r="AS37" s="971"/>
      <c r="AT37" s="971"/>
      <c r="AU37" s="971"/>
      <c r="AV37" s="971"/>
      <c r="AW37" s="971"/>
      <c r="AX37" s="971"/>
      <c r="AY37" s="971"/>
      <c r="AZ37" s="1038"/>
      <c r="BA37" s="1038"/>
      <c r="BB37" s="1038"/>
      <c r="BC37" s="1038"/>
      <c r="BD37" s="1038"/>
      <c r="BE37" s="972"/>
      <c r="BF37" s="972"/>
      <c r="BG37" s="972"/>
      <c r="BH37" s="972"/>
      <c r="BI37" s="973"/>
      <c r="BJ37" s="220"/>
      <c r="BK37" s="220"/>
      <c r="BL37" s="220"/>
      <c r="BM37" s="220"/>
      <c r="BN37" s="220"/>
      <c r="BO37" s="229"/>
      <c r="BP37" s="229"/>
      <c r="BQ37" s="226">
        <v>31</v>
      </c>
      <c r="BR37" s="227"/>
      <c r="BS37" s="989"/>
      <c r="BT37" s="990"/>
      <c r="BU37" s="990"/>
      <c r="BV37" s="990"/>
      <c r="BW37" s="990"/>
      <c r="BX37" s="990"/>
      <c r="BY37" s="990"/>
      <c r="BZ37" s="990"/>
      <c r="CA37" s="990"/>
      <c r="CB37" s="990"/>
      <c r="CC37" s="990"/>
      <c r="CD37" s="990"/>
      <c r="CE37" s="990"/>
      <c r="CF37" s="990"/>
      <c r="CG37" s="1011"/>
      <c r="CH37" s="986"/>
      <c r="CI37" s="987"/>
      <c r="CJ37" s="987"/>
      <c r="CK37" s="987"/>
      <c r="CL37" s="988"/>
      <c r="CM37" s="986"/>
      <c r="CN37" s="987"/>
      <c r="CO37" s="987"/>
      <c r="CP37" s="987"/>
      <c r="CQ37" s="988"/>
      <c r="CR37" s="986"/>
      <c r="CS37" s="987"/>
      <c r="CT37" s="987"/>
      <c r="CU37" s="987"/>
      <c r="CV37" s="988"/>
      <c r="CW37" s="986"/>
      <c r="CX37" s="987"/>
      <c r="CY37" s="987"/>
      <c r="CZ37" s="987"/>
      <c r="DA37" s="988"/>
      <c r="DB37" s="986"/>
      <c r="DC37" s="987"/>
      <c r="DD37" s="987"/>
      <c r="DE37" s="987"/>
      <c r="DF37" s="988"/>
      <c r="DG37" s="986"/>
      <c r="DH37" s="987"/>
      <c r="DI37" s="987"/>
      <c r="DJ37" s="987"/>
      <c r="DK37" s="988"/>
      <c r="DL37" s="986"/>
      <c r="DM37" s="987"/>
      <c r="DN37" s="987"/>
      <c r="DO37" s="987"/>
      <c r="DP37" s="988"/>
      <c r="DQ37" s="986"/>
      <c r="DR37" s="987"/>
      <c r="DS37" s="987"/>
      <c r="DT37" s="987"/>
      <c r="DU37" s="988"/>
      <c r="DV37" s="989"/>
      <c r="DW37" s="990"/>
      <c r="DX37" s="990"/>
      <c r="DY37" s="990"/>
      <c r="DZ37" s="991"/>
      <c r="EA37" s="218"/>
    </row>
    <row r="38" spans="1:131" ht="26.25" customHeight="1" x14ac:dyDescent="0.2">
      <c r="A38" s="230">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80"/>
      <c r="AL38" s="971"/>
      <c r="AM38" s="971"/>
      <c r="AN38" s="971"/>
      <c r="AO38" s="971"/>
      <c r="AP38" s="971"/>
      <c r="AQ38" s="971"/>
      <c r="AR38" s="971"/>
      <c r="AS38" s="971"/>
      <c r="AT38" s="971"/>
      <c r="AU38" s="971"/>
      <c r="AV38" s="971"/>
      <c r="AW38" s="971"/>
      <c r="AX38" s="971"/>
      <c r="AY38" s="971"/>
      <c r="AZ38" s="1038"/>
      <c r="BA38" s="1038"/>
      <c r="BB38" s="1038"/>
      <c r="BC38" s="1038"/>
      <c r="BD38" s="1038"/>
      <c r="BE38" s="972"/>
      <c r="BF38" s="972"/>
      <c r="BG38" s="972"/>
      <c r="BH38" s="972"/>
      <c r="BI38" s="973"/>
      <c r="BJ38" s="220"/>
      <c r="BK38" s="220"/>
      <c r="BL38" s="220"/>
      <c r="BM38" s="220"/>
      <c r="BN38" s="220"/>
      <c r="BO38" s="229"/>
      <c r="BP38" s="229"/>
      <c r="BQ38" s="226">
        <v>32</v>
      </c>
      <c r="BR38" s="227"/>
      <c r="BS38" s="989"/>
      <c r="BT38" s="990"/>
      <c r="BU38" s="990"/>
      <c r="BV38" s="990"/>
      <c r="BW38" s="990"/>
      <c r="BX38" s="990"/>
      <c r="BY38" s="990"/>
      <c r="BZ38" s="990"/>
      <c r="CA38" s="990"/>
      <c r="CB38" s="990"/>
      <c r="CC38" s="990"/>
      <c r="CD38" s="990"/>
      <c r="CE38" s="990"/>
      <c r="CF38" s="990"/>
      <c r="CG38" s="1011"/>
      <c r="CH38" s="986"/>
      <c r="CI38" s="987"/>
      <c r="CJ38" s="987"/>
      <c r="CK38" s="987"/>
      <c r="CL38" s="988"/>
      <c r="CM38" s="986"/>
      <c r="CN38" s="987"/>
      <c r="CO38" s="987"/>
      <c r="CP38" s="987"/>
      <c r="CQ38" s="988"/>
      <c r="CR38" s="986"/>
      <c r="CS38" s="987"/>
      <c r="CT38" s="987"/>
      <c r="CU38" s="987"/>
      <c r="CV38" s="988"/>
      <c r="CW38" s="986"/>
      <c r="CX38" s="987"/>
      <c r="CY38" s="987"/>
      <c r="CZ38" s="987"/>
      <c r="DA38" s="988"/>
      <c r="DB38" s="986"/>
      <c r="DC38" s="987"/>
      <c r="DD38" s="987"/>
      <c r="DE38" s="987"/>
      <c r="DF38" s="988"/>
      <c r="DG38" s="986"/>
      <c r="DH38" s="987"/>
      <c r="DI38" s="987"/>
      <c r="DJ38" s="987"/>
      <c r="DK38" s="988"/>
      <c r="DL38" s="986"/>
      <c r="DM38" s="987"/>
      <c r="DN38" s="987"/>
      <c r="DO38" s="987"/>
      <c r="DP38" s="988"/>
      <c r="DQ38" s="986"/>
      <c r="DR38" s="987"/>
      <c r="DS38" s="987"/>
      <c r="DT38" s="987"/>
      <c r="DU38" s="988"/>
      <c r="DV38" s="989"/>
      <c r="DW38" s="990"/>
      <c r="DX38" s="990"/>
      <c r="DY38" s="990"/>
      <c r="DZ38" s="991"/>
      <c r="EA38" s="218"/>
    </row>
    <row r="39" spans="1:131" ht="26.25" customHeight="1" x14ac:dyDescent="0.2">
      <c r="A39" s="230">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80"/>
      <c r="AL39" s="971"/>
      <c r="AM39" s="971"/>
      <c r="AN39" s="971"/>
      <c r="AO39" s="971"/>
      <c r="AP39" s="971"/>
      <c r="AQ39" s="971"/>
      <c r="AR39" s="971"/>
      <c r="AS39" s="971"/>
      <c r="AT39" s="971"/>
      <c r="AU39" s="971"/>
      <c r="AV39" s="971"/>
      <c r="AW39" s="971"/>
      <c r="AX39" s="971"/>
      <c r="AY39" s="971"/>
      <c r="AZ39" s="1038"/>
      <c r="BA39" s="1038"/>
      <c r="BB39" s="1038"/>
      <c r="BC39" s="1038"/>
      <c r="BD39" s="1038"/>
      <c r="BE39" s="972"/>
      <c r="BF39" s="972"/>
      <c r="BG39" s="972"/>
      <c r="BH39" s="972"/>
      <c r="BI39" s="973"/>
      <c r="BJ39" s="220"/>
      <c r="BK39" s="220"/>
      <c r="BL39" s="220"/>
      <c r="BM39" s="220"/>
      <c r="BN39" s="220"/>
      <c r="BO39" s="229"/>
      <c r="BP39" s="229"/>
      <c r="BQ39" s="226">
        <v>33</v>
      </c>
      <c r="BR39" s="227"/>
      <c r="BS39" s="989"/>
      <c r="BT39" s="990"/>
      <c r="BU39" s="990"/>
      <c r="BV39" s="990"/>
      <c r="BW39" s="990"/>
      <c r="BX39" s="990"/>
      <c r="BY39" s="990"/>
      <c r="BZ39" s="990"/>
      <c r="CA39" s="990"/>
      <c r="CB39" s="990"/>
      <c r="CC39" s="990"/>
      <c r="CD39" s="990"/>
      <c r="CE39" s="990"/>
      <c r="CF39" s="990"/>
      <c r="CG39" s="1011"/>
      <c r="CH39" s="986"/>
      <c r="CI39" s="987"/>
      <c r="CJ39" s="987"/>
      <c r="CK39" s="987"/>
      <c r="CL39" s="988"/>
      <c r="CM39" s="986"/>
      <c r="CN39" s="987"/>
      <c r="CO39" s="987"/>
      <c r="CP39" s="987"/>
      <c r="CQ39" s="988"/>
      <c r="CR39" s="986"/>
      <c r="CS39" s="987"/>
      <c r="CT39" s="987"/>
      <c r="CU39" s="987"/>
      <c r="CV39" s="988"/>
      <c r="CW39" s="986"/>
      <c r="CX39" s="987"/>
      <c r="CY39" s="987"/>
      <c r="CZ39" s="987"/>
      <c r="DA39" s="988"/>
      <c r="DB39" s="986"/>
      <c r="DC39" s="987"/>
      <c r="DD39" s="987"/>
      <c r="DE39" s="987"/>
      <c r="DF39" s="988"/>
      <c r="DG39" s="986"/>
      <c r="DH39" s="987"/>
      <c r="DI39" s="987"/>
      <c r="DJ39" s="987"/>
      <c r="DK39" s="988"/>
      <c r="DL39" s="986"/>
      <c r="DM39" s="987"/>
      <c r="DN39" s="987"/>
      <c r="DO39" s="987"/>
      <c r="DP39" s="988"/>
      <c r="DQ39" s="986"/>
      <c r="DR39" s="987"/>
      <c r="DS39" s="987"/>
      <c r="DT39" s="987"/>
      <c r="DU39" s="988"/>
      <c r="DV39" s="989"/>
      <c r="DW39" s="990"/>
      <c r="DX39" s="990"/>
      <c r="DY39" s="990"/>
      <c r="DZ39" s="991"/>
      <c r="EA39" s="218"/>
    </row>
    <row r="40" spans="1:131" ht="26.25" customHeight="1" x14ac:dyDescent="0.2">
      <c r="A40" s="226">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80"/>
      <c r="AL40" s="971"/>
      <c r="AM40" s="971"/>
      <c r="AN40" s="971"/>
      <c r="AO40" s="971"/>
      <c r="AP40" s="971"/>
      <c r="AQ40" s="971"/>
      <c r="AR40" s="971"/>
      <c r="AS40" s="971"/>
      <c r="AT40" s="971"/>
      <c r="AU40" s="971"/>
      <c r="AV40" s="971"/>
      <c r="AW40" s="971"/>
      <c r="AX40" s="971"/>
      <c r="AY40" s="971"/>
      <c r="AZ40" s="1038"/>
      <c r="BA40" s="1038"/>
      <c r="BB40" s="1038"/>
      <c r="BC40" s="1038"/>
      <c r="BD40" s="1038"/>
      <c r="BE40" s="972"/>
      <c r="BF40" s="972"/>
      <c r="BG40" s="972"/>
      <c r="BH40" s="972"/>
      <c r="BI40" s="973"/>
      <c r="BJ40" s="220"/>
      <c r="BK40" s="220"/>
      <c r="BL40" s="220"/>
      <c r="BM40" s="220"/>
      <c r="BN40" s="220"/>
      <c r="BO40" s="229"/>
      <c r="BP40" s="229"/>
      <c r="BQ40" s="226">
        <v>34</v>
      </c>
      <c r="BR40" s="227"/>
      <c r="BS40" s="989"/>
      <c r="BT40" s="990"/>
      <c r="BU40" s="990"/>
      <c r="BV40" s="990"/>
      <c r="BW40" s="990"/>
      <c r="BX40" s="990"/>
      <c r="BY40" s="990"/>
      <c r="BZ40" s="990"/>
      <c r="CA40" s="990"/>
      <c r="CB40" s="990"/>
      <c r="CC40" s="990"/>
      <c r="CD40" s="990"/>
      <c r="CE40" s="990"/>
      <c r="CF40" s="990"/>
      <c r="CG40" s="1011"/>
      <c r="CH40" s="986"/>
      <c r="CI40" s="987"/>
      <c r="CJ40" s="987"/>
      <c r="CK40" s="987"/>
      <c r="CL40" s="988"/>
      <c r="CM40" s="986"/>
      <c r="CN40" s="987"/>
      <c r="CO40" s="987"/>
      <c r="CP40" s="987"/>
      <c r="CQ40" s="988"/>
      <c r="CR40" s="986"/>
      <c r="CS40" s="987"/>
      <c r="CT40" s="987"/>
      <c r="CU40" s="987"/>
      <c r="CV40" s="988"/>
      <c r="CW40" s="986"/>
      <c r="CX40" s="987"/>
      <c r="CY40" s="987"/>
      <c r="CZ40" s="987"/>
      <c r="DA40" s="988"/>
      <c r="DB40" s="986"/>
      <c r="DC40" s="987"/>
      <c r="DD40" s="987"/>
      <c r="DE40" s="987"/>
      <c r="DF40" s="988"/>
      <c r="DG40" s="986"/>
      <c r="DH40" s="987"/>
      <c r="DI40" s="987"/>
      <c r="DJ40" s="987"/>
      <c r="DK40" s="988"/>
      <c r="DL40" s="986"/>
      <c r="DM40" s="987"/>
      <c r="DN40" s="987"/>
      <c r="DO40" s="987"/>
      <c r="DP40" s="988"/>
      <c r="DQ40" s="986"/>
      <c r="DR40" s="987"/>
      <c r="DS40" s="987"/>
      <c r="DT40" s="987"/>
      <c r="DU40" s="988"/>
      <c r="DV40" s="989"/>
      <c r="DW40" s="990"/>
      <c r="DX40" s="990"/>
      <c r="DY40" s="990"/>
      <c r="DZ40" s="991"/>
      <c r="EA40" s="218"/>
    </row>
    <row r="41" spans="1:131" ht="26.25" customHeight="1" x14ac:dyDescent="0.2">
      <c r="A41" s="226">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80"/>
      <c r="AL41" s="971"/>
      <c r="AM41" s="971"/>
      <c r="AN41" s="971"/>
      <c r="AO41" s="971"/>
      <c r="AP41" s="971"/>
      <c r="AQ41" s="971"/>
      <c r="AR41" s="971"/>
      <c r="AS41" s="971"/>
      <c r="AT41" s="971"/>
      <c r="AU41" s="971"/>
      <c r="AV41" s="971"/>
      <c r="AW41" s="971"/>
      <c r="AX41" s="971"/>
      <c r="AY41" s="971"/>
      <c r="AZ41" s="1038"/>
      <c r="BA41" s="1038"/>
      <c r="BB41" s="1038"/>
      <c r="BC41" s="1038"/>
      <c r="BD41" s="1038"/>
      <c r="BE41" s="972"/>
      <c r="BF41" s="972"/>
      <c r="BG41" s="972"/>
      <c r="BH41" s="972"/>
      <c r="BI41" s="973"/>
      <c r="BJ41" s="220"/>
      <c r="BK41" s="220"/>
      <c r="BL41" s="220"/>
      <c r="BM41" s="220"/>
      <c r="BN41" s="220"/>
      <c r="BO41" s="229"/>
      <c r="BP41" s="229"/>
      <c r="BQ41" s="226">
        <v>35</v>
      </c>
      <c r="BR41" s="227"/>
      <c r="BS41" s="989"/>
      <c r="BT41" s="990"/>
      <c r="BU41" s="990"/>
      <c r="BV41" s="990"/>
      <c r="BW41" s="990"/>
      <c r="BX41" s="990"/>
      <c r="BY41" s="990"/>
      <c r="BZ41" s="990"/>
      <c r="CA41" s="990"/>
      <c r="CB41" s="990"/>
      <c r="CC41" s="990"/>
      <c r="CD41" s="990"/>
      <c r="CE41" s="990"/>
      <c r="CF41" s="990"/>
      <c r="CG41" s="1011"/>
      <c r="CH41" s="986"/>
      <c r="CI41" s="987"/>
      <c r="CJ41" s="987"/>
      <c r="CK41" s="987"/>
      <c r="CL41" s="988"/>
      <c r="CM41" s="986"/>
      <c r="CN41" s="987"/>
      <c r="CO41" s="987"/>
      <c r="CP41" s="987"/>
      <c r="CQ41" s="988"/>
      <c r="CR41" s="986"/>
      <c r="CS41" s="987"/>
      <c r="CT41" s="987"/>
      <c r="CU41" s="987"/>
      <c r="CV41" s="988"/>
      <c r="CW41" s="986"/>
      <c r="CX41" s="987"/>
      <c r="CY41" s="987"/>
      <c r="CZ41" s="987"/>
      <c r="DA41" s="988"/>
      <c r="DB41" s="986"/>
      <c r="DC41" s="987"/>
      <c r="DD41" s="987"/>
      <c r="DE41" s="987"/>
      <c r="DF41" s="988"/>
      <c r="DG41" s="986"/>
      <c r="DH41" s="987"/>
      <c r="DI41" s="987"/>
      <c r="DJ41" s="987"/>
      <c r="DK41" s="988"/>
      <c r="DL41" s="986"/>
      <c r="DM41" s="987"/>
      <c r="DN41" s="987"/>
      <c r="DO41" s="987"/>
      <c r="DP41" s="988"/>
      <c r="DQ41" s="986"/>
      <c r="DR41" s="987"/>
      <c r="DS41" s="987"/>
      <c r="DT41" s="987"/>
      <c r="DU41" s="988"/>
      <c r="DV41" s="989"/>
      <c r="DW41" s="990"/>
      <c r="DX41" s="990"/>
      <c r="DY41" s="990"/>
      <c r="DZ41" s="991"/>
      <c r="EA41" s="218"/>
    </row>
    <row r="42" spans="1:131" ht="26.25" customHeight="1" x14ac:dyDescent="0.2">
      <c r="A42" s="226">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80"/>
      <c r="AL42" s="971"/>
      <c r="AM42" s="971"/>
      <c r="AN42" s="971"/>
      <c r="AO42" s="971"/>
      <c r="AP42" s="971"/>
      <c r="AQ42" s="971"/>
      <c r="AR42" s="971"/>
      <c r="AS42" s="971"/>
      <c r="AT42" s="971"/>
      <c r="AU42" s="971"/>
      <c r="AV42" s="971"/>
      <c r="AW42" s="971"/>
      <c r="AX42" s="971"/>
      <c r="AY42" s="971"/>
      <c r="AZ42" s="1038"/>
      <c r="BA42" s="1038"/>
      <c r="BB42" s="1038"/>
      <c r="BC42" s="1038"/>
      <c r="BD42" s="1038"/>
      <c r="BE42" s="972"/>
      <c r="BF42" s="972"/>
      <c r="BG42" s="972"/>
      <c r="BH42" s="972"/>
      <c r="BI42" s="973"/>
      <c r="BJ42" s="220"/>
      <c r="BK42" s="220"/>
      <c r="BL42" s="220"/>
      <c r="BM42" s="220"/>
      <c r="BN42" s="220"/>
      <c r="BO42" s="229"/>
      <c r="BP42" s="229"/>
      <c r="BQ42" s="226">
        <v>36</v>
      </c>
      <c r="BR42" s="227"/>
      <c r="BS42" s="989"/>
      <c r="BT42" s="990"/>
      <c r="BU42" s="990"/>
      <c r="BV42" s="990"/>
      <c r="BW42" s="990"/>
      <c r="BX42" s="990"/>
      <c r="BY42" s="990"/>
      <c r="BZ42" s="990"/>
      <c r="CA42" s="990"/>
      <c r="CB42" s="990"/>
      <c r="CC42" s="990"/>
      <c r="CD42" s="990"/>
      <c r="CE42" s="990"/>
      <c r="CF42" s="990"/>
      <c r="CG42" s="1011"/>
      <c r="CH42" s="986"/>
      <c r="CI42" s="987"/>
      <c r="CJ42" s="987"/>
      <c r="CK42" s="987"/>
      <c r="CL42" s="988"/>
      <c r="CM42" s="986"/>
      <c r="CN42" s="987"/>
      <c r="CO42" s="987"/>
      <c r="CP42" s="987"/>
      <c r="CQ42" s="988"/>
      <c r="CR42" s="986"/>
      <c r="CS42" s="987"/>
      <c r="CT42" s="987"/>
      <c r="CU42" s="987"/>
      <c r="CV42" s="988"/>
      <c r="CW42" s="986"/>
      <c r="CX42" s="987"/>
      <c r="CY42" s="987"/>
      <c r="CZ42" s="987"/>
      <c r="DA42" s="988"/>
      <c r="DB42" s="986"/>
      <c r="DC42" s="987"/>
      <c r="DD42" s="987"/>
      <c r="DE42" s="987"/>
      <c r="DF42" s="988"/>
      <c r="DG42" s="986"/>
      <c r="DH42" s="987"/>
      <c r="DI42" s="987"/>
      <c r="DJ42" s="987"/>
      <c r="DK42" s="988"/>
      <c r="DL42" s="986"/>
      <c r="DM42" s="987"/>
      <c r="DN42" s="987"/>
      <c r="DO42" s="987"/>
      <c r="DP42" s="988"/>
      <c r="DQ42" s="986"/>
      <c r="DR42" s="987"/>
      <c r="DS42" s="987"/>
      <c r="DT42" s="987"/>
      <c r="DU42" s="988"/>
      <c r="DV42" s="989"/>
      <c r="DW42" s="990"/>
      <c r="DX42" s="990"/>
      <c r="DY42" s="990"/>
      <c r="DZ42" s="991"/>
      <c r="EA42" s="218"/>
    </row>
    <row r="43" spans="1:131" ht="26.25" customHeight="1" x14ac:dyDescent="0.2">
      <c r="A43" s="226">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80"/>
      <c r="AL43" s="971"/>
      <c r="AM43" s="971"/>
      <c r="AN43" s="971"/>
      <c r="AO43" s="971"/>
      <c r="AP43" s="971"/>
      <c r="AQ43" s="971"/>
      <c r="AR43" s="971"/>
      <c r="AS43" s="971"/>
      <c r="AT43" s="971"/>
      <c r="AU43" s="971"/>
      <c r="AV43" s="971"/>
      <c r="AW43" s="971"/>
      <c r="AX43" s="971"/>
      <c r="AY43" s="971"/>
      <c r="AZ43" s="1038"/>
      <c r="BA43" s="1038"/>
      <c r="BB43" s="1038"/>
      <c r="BC43" s="1038"/>
      <c r="BD43" s="1038"/>
      <c r="BE43" s="972"/>
      <c r="BF43" s="972"/>
      <c r="BG43" s="972"/>
      <c r="BH43" s="972"/>
      <c r="BI43" s="973"/>
      <c r="BJ43" s="220"/>
      <c r="BK43" s="220"/>
      <c r="BL43" s="220"/>
      <c r="BM43" s="220"/>
      <c r="BN43" s="220"/>
      <c r="BO43" s="229"/>
      <c r="BP43" s="229"/>
      <c r="BQ43" s="226">
        <v>37</v>
      </c>
      <c r="BR43" s="227"/>
      <c r="BS43" s="989"/>
      <c r="BT43" s="990"/>
      <c r="BU43" s="990"/>
      <c r="BV43" s="990"/>
      <c r="BW43" s="990"/>
      <c r="BX43" s="990"/>
      <c r="BY43" s="990"/>
      <c r="BZ43" s="990"/>
      <c r="CA43" s="990"/>
      <c r="CB43" s="990"/>
      <c r="CC43" s="990"/>
      <c r="CD43" s="990"/>
      <c r="CE43" s="990"/>
      <c r="CF43" s="990"/>
      <c r="CG43" s="1011"/>
      <c r="CH43" s="986"/>
      <c r="CI43" s="987"/>
      <c r="CJ43" s="987"/>
      <c r="CK43" s="987"/>
      <c r="CL43" s="988"/>
      <c r="CM43" s="986"/>
      <c r="CN43" s="987"/>
      <c r="CO43" s="987"/>
      <c r="CP43" s="987"/>
      <c r="CQ43" s="988"/>
      <c r="CR43" s="986"/>
      <c r="CS43" s="987"/>
      <c r="CT43" s="987"/>
      <c r="CU43" s="987"/>
      <c r="CV43" s="988"/>
      <c r="CW43" s="986"/>
      <c r="CX43" s="987"/>
      <c r="CY43" s="987"/>
      <c r="CZ43" s="987"/>
      <c r="DA43" s="988"/>
      <c r="DB43" s="986"/>
      <c r="DC43" s="987"/>
      <c r="DD43" s="987"/>
      <c r="DE43" s="987"/>
      <c r="DF43" s="988"/>
      <c r="DG43" s="986"/>
      <c r="DH43" s="987"/>
      <c r="DI43" s="987"/>
      <c r="DJ43" s="987"/>
      <c r="DK43" s="988"/>
      <c r="DL43" s="986"/>
      <c r="DM43" s="987"/>
      <c r="DN43" s="987"/>
      <c r="DO43" s="987"/>
      <c r="DP43" s="988"/>
      <c r="DQ43" s="986"/>
      <c r="DR43" s="987"/>
      <c r="DS43" s="987"/>
      <c r="DT43" s="987"/>
      <c r="DU43" s="988"/>
      <c r="DV43" s="989"/>
      <c r="DW43" s="990"/>
      <c r="DX43" s="990"/>
      <c r="DY43" s="990"/>
      <c r="DZ43" s="991"/>
      <c r="EA43" s="218"/>
    </row>
    <row r="44" spans="1:131" ht="26.25" customHeight="1" x14ac:dyDescent="0.2">
      <c r="A44" s="226">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80"/>
      <c r="AL44" s="971"/>
      <c r="AM44" s="971"/>
      <c r="AN44" s="971"/>
      <c r="AO44" s="971"/>
      <c r="AP44" s="971"/>
      <c r="AQ44" s="971"/>
      <c r="AR44" s="971"/>
      <c r="AS44" s="971"/>
      <c r="AT44" s="971"/>
      <c r="AU44" s="971"/>
      <c r="AV44" s="971"/>
      <c r="AW44" s="971"/>
      <c r="AX44" s="971"/>
      <c r="AY44" s="971"/>
      <c r="AZ44" s="1038"/>
      <c r="BA44" s="1038"/>
      <c r="BB44" s="1038"/>
      <c r="BC44" s="1038"/>
      <c r="BD44" s="1038"/>
      <c r="BE44" s="972"/>
      <c r="BF44" s="972"/>
      <c r="BG44" s="972"/>
      <c r="BH44" s="972"/>
      <c r="BI44" s="973"/>
      <c r="BJ44" s="220"/>
      <c r="BK44" s="220"/>
      <c r="BL44" s="220"/>
      <c r="BM44" s="220"/>
      <c r="BN44" s="220"/>
      <c r="BO44" s="229"/>
      <c r="BP44" s="229"/>
      <c r="BQ44" s="226">
        <v>38</v>
      </c>
      <c r="BR44" s="227"/>
      <c r="BS44" s="989"/>
      <c r="BT44" s="990"/>
      <c r="BU44" s="990"/>
      <c r="BV44" s="990"/>
      <c r="BW44" s="990"/>
      <c r="BX44" s="990"/>
      <c r="BY44" s="990"/>
      <c r="BZ44" s="990"/>
      <c r="CA44" s="990"/>
      <c r="CB44" s="990"/>
      <c r="CC44" s="990"/>
      <c r="CD44" s="990"/>
      <c r="CE44" s="990"/>
      <c r="CF44" s="990"/>
      <c r="CG44" s="1011"/>
      <c r="CH44" s="986"/>
      <c r="CI44" s="987"/>
      <c r="CJ44" s="987"/>
      <c r="CK44" s="987"/>
      <c r="CL44" s="988"/>
      <c r="CM44" s="986"/>
      <c r="CN44" s="987"/>
      <c r="CO44" s="987"/>
      <c r="CP44" s="987"/>
      <c r="CQ44" s="988"/>
      <c r="CR44" s="986"/>
      <c r="CS44" s="987"/>
      <c r="CT44" s="987"/>
      <c r="CU44" s="987"/>
      <c r="CV44" s="988"/>
      <c r="CW44" s="986"/>
      <c r="CX44" s="987"/>
      <c r="CY44" s="987"/>
      <c r="CZ44" s="987"/>
      <c r="DA44" s="988"/>
      <c r="DB44" s="986"/>
      <c r="DC44" s="987"/>
      <c r="DD44" s="987"/>
      <c r="DE44" s="987"/>
      <c r="DF44" s="988"/>
      <c r="DG44" s="986"/>
      <c r="DH44" s="987"/>
      <c r="DI44" s="987"/>
      <c r="DJ44" s="987"/>
      <c r="DK44" s="988"/>
      <c r="DL44" s="986"/>
      <c r="DM44" s="987"/>
      <c r="DN44" s="987"/>
      <c r="DO44" s="987"/>
      <c r="DP44" s="988"/>
      <c r="DQ44" s="986"/>
      <c r="DR44" s="987"/>
      <c r="DS44" s="987"/>
      <c r="DT44" s="987"/>
      <c r="DU44" s="988"/>
      <c r="DV44" s="989"/>
      <c r="DW44" s="990"/>
      <c r="DX44" s="990"/>
      <c r="DY44" s="990"/>
      <c r="DZ44" s="991"/>
      <c r="EA44" s="218"/>
    </row>
    <row r="45" spans="1:131" ht="26.25" customHeight="1" x14ac:dyDescent="0.2">
      <c r="A45" s="226">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80"/>
      <c r="AL45" s="971"/>
      <c r="AM45" s="971"/>
      <c r="AN45" s="971"/>
      <c r="AO45" s="971"/>
      <c r="AP45" s="971"/>
      <c r="AQ45" s="971"/>
      <c r="AR45" s="971"/>
      <c r="AS45" s="971"/>
      <c r="AT45" s="971"/>
      <c r="AU45" s="971"/>
      <c r="AV45" s="971"/>
      <c r="AW45" s="971"/>
      <c r="AX45" s="971"/>
      <c r="AY45" s="971"/>
      <c r="AZ45" s="1038"/>
      <c r="BA45" s="1038"/>
      <c r="BB45" s="1038"/>
      <c r="BC45" s="1038"/>
      <c r="BD45" s="1038"/>
      <c r="BE45" s="972"/>
      <c r="BF45" s="972"/>
      <c r="BG45" s="972"/>
      <c r="BH45" s="972"/>
      <c r="BI45" s="973"/>
      <c r="BJ45" s="220"/>
      <c r="BK45" s="220"/>
      <c r="BL45" s="220"/>
      <c r="BM45" s="220"/>
      <c r="BN45" s="220"/>
      <c r="BO45" s="229"/>
      <c r="BP45" s="229"/>
      <c r="BQ45" s="226">
        <v>39</v>
      </c>
      <c r="BR45" s="227"/>
      <c r="BS45" s="989"/>
      <c r="BT45" s="990"/>
      <c r="BU45" s="990"/>
      <c r="BV45" s="990"/>
      <c r="BW45" s="990"/>
      <c r="BX45" s="990"/>
      <c r="BY45" s="990"/>
      <c r="BZ45" s="990"/>
      <c r="CA45" s="990"/>
      <c r="CB45" s="990"/>
      <c r="CC45" s="990"/>
      <c r="CD45" s="990"/>
      <c r="CE45" s="990"/>
      <c r="CF45" s="990"/>
      <c r="CG45" s="1011"/>
      <c r="CH45" s="986"/>
      <c r="CI45" s="987"/>
      <c r="CJ45" s="987"/>
      <c r="CK45" s="987"/>
      <c r="CL45" s="988"/>
      <c r="CM45" s="986"/>
      <c r="CN45" s="987"/>
      <c r="CO45" s="987"/>
      <c r="CP45" s="987"/>
      <c r="CQ45" s="988"/>
      <c r="CR45" s="986"/>
      <c r="CS45" s="987"/>
      <c r="CT45" s="987"/>
      <c r="CU45" s="987"/>
      <c r="CV45" s="988"/>
      <c r="CW45" s="986"/>
      <c r="CX45" s="987"/>
      <c r="CY45" s="987"/>
      <c r="CZ45" s="987"/>
      <c r="DA45" s="988"/>
      <c r="DB45" s="986"/>
      <c r="DC45" s="987"/>
      <c r="DD45" s="987"/>
      <c r="DE45" s="987"/>
      <c r="DF45" s="988"/>
      <c r="DG45" s="986"/>
      <c r="DH45" s="987"/>
      <c r="DI45" s="987"/>
      <c r="DJ45" s="987"/>
      <c r="DK45" s="988"/>
      <c r="DL45" s="986"/>
      <c r="DM45" s="987"/>
      <c r="DN45" s="987"/>
      <c r="DO45" s="987"/>
      <c r="DP45" s="988"/>
      <c r="DQ45" s="986"/>
      <c r="DR45" s="987"/>
      <c r="DS45" s="987"/>
      <c r="DT45" s="987"/>
      <c r="DU45" s="988"/>
      <c r="DV45" s="989"/>
      <c r="DW45" s="990"/>
      <c r="DX45" s="990"/>
      <c r="DY45" s="990"/>
      <c r="DZ45" s="991"/>
      <c r="EA45" s="218"/>
    </row>
    <row r="46" spans="1:131" ht="26.25" customHeight="1" x14ac:dyDescent="0.2">
      <c r="A46" s="226">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80"/>
      <c r="AL46" s="971"/>
      <c r="AM46" s="971"/>
      <c r="AN46" s="971"/>
      <c r="AO46" s="971"/>
      <c r="AP46" s="971"/>
      <c r="AQ46" s="971"/>
      <c r="AR46" s="971"/>
      <c r="AS46" s="971"/>
      <c r="AT46" s="971"/>
      <c r="AU46" s="971"/>
      <c r="AV46" s="971"/>
      <c r="AW46" s="971"/>
      <c r="AX46" s="971"/>
      <c r="AY46" s="971"/>
      <c r="AZ46" s="1038"/>
      <c r="BA46" s="1038"/>
      <c r="BB46" s="1038"/>
      <c r="BC46" s="1038"/>
      <c r="BD46" s="1038"/>
      <c r="BE46" s="972"/>
      <c r="BF46" s="972"/>
      <c r="BG46" s="972"/>
      <c r="BH46" s="972"/>
      <c r="BI46" s="973"/>
      <c r="BJ46" s="220"/>
      <c r="BK46" s="220"/>
      <c r="BL46" s="220"/>
      <c r="BM46" s="220"/>
      <c r="BN46" s="220"/>
      <c r="BO46" s="229"/>
      <c r="BP46" s="229"/>
      <c r="BQ46" s="226">
        <v>40</v>
      </c>
      <c r="BR46" s="227"/>
      <c r="BS46" s="989"/>
      <c r="BT46" s="990"/>
      <c r="BU46" s="990"/>
      <c r="BV46" s="990"/>
      <c r="BW46" s="990"/>
      <c r="BX46" s="990"/>
      <c r="BY46" s="990"/>
      <c r="BZ46" s="990"/>
      <c r="CA46" s="990"/>
      <c r="CB46" s="990"/>
      <c r="CC46" s="990"/>
      <c r="CD46" s="990"/>
      <c r="CE46" s="990"/>
      <c r="CF46" s="990"/>
      <c r="CG46" s="1011"/>
      <c r="CH46" s="986"/>
      <c r="CI46" s="987"/>
      <c r="CJ46" s="987"/>
      <c r="CK46" s="987"/>
      <c r="CL46" s="988"/>
      <c r="CM46" s="986"/>
      <c r="CN46" s="987"/>
      <c r="CO46" s="987"/>
      <c r="CP46" s="987"/>
      <c r="CQ46" s="988"/>
      <c r="CR46" s="986"/>
      <c r="CS46" s="987"/>
      <c r="CT46" s="987"/>
      <c r="CU46" s="987"/>
      <c r="CV46" s="988"/>
      <c r="CW46" s="986"/>
      <c r="CX46" s="987"/>
      <c r="CY46" s="987"/>
      <c r="CZ46" s="987"/>
      <c r="DA46" s="988"/>
      <c r="DB46" s="986"/>
      <c r="DC46" s="987"/>
      <c r="DD46" s="987"/>
      <c r="DE46" s="987"/>
      <c r="DF46" s="988"/>
      <c r="DG46" s="986"/>
      <c r="DH46" s="987"/>
      <c r="DI46" s="987"/>
      <c r="DJ46" s="987"/>
      <c r="DK46" s="988"/>
      <c r="DL46" s="986"/>
      <c r="DM46" s="987"/>
      <c r="DN46" s="987"/>
      <c r="DO46" s="987"/>
      <c r="DP46" s="988"/>
      <c r="DQ46" s="986"/>
      <c r="DR46" s="987"/>
      <c r="DS46" s="987"/>
      <c r="DT46" s="987"/>
      <c r="DU46" s="988"/>
      <c r="DV46" s="989"/>
      <c r="DW46" s="990"/>
      <c r="DX46" s="990"/>
      <c r="DY46" s="990"/>
      <c r="DZ46" s="991"/>
      <c r="EA46" s="218"/>
    </row>
    <row r="47" spans="1:131" ht="26.25" customHeight="1" x14ac:dyDescent="0.2">
      <c r="A47" s="226">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80"/>
      <c r="AL47" s="971"/>
      <c r="AM47" s="971"/>
      <c r="AN47" s="971"/>
      <c r="AO47" s="971"/>
      <c r="AP47" s="971"/>
      <c r="AQ47" s="971"/>
      <c r="AR47" s="971"/>
      <c r="AS47" s="971"/>
      <c r="AT47" s="971"/>
      <c r="AU47" s="971"/>
      <c r="AV47" s="971"/>
      <c r="AW47" s="971"/>
      <c r="AX47" s="971"/>
      <c r="AY47" s="971"/>
      <c r="AZ47" s="1038"/>
      <c r="BA47" s="1038"/>
      <c r="BB47" s="1038"/>
      <c r="BC47" s="1038"/>
      <c r="BD47" s="1038"/>
      <c r="BE47" s="972"/>
      <c r="BF47" s="972"/>
      <c r="BG47" s="972"/>
      <c r="BH47" s="972"/>
      <c r="BI47" s="973"/>
      <c r="BJ47" s="220"/>
      <c r="BK47" s="220"/>
      <c r="BL47" s="220"/>
      <c r="BM47" s="220"/>
      <c r="BN47" s="220"/>
      <c r="BO47" s="229"/>
      <c r="BP47" s="229"/>
      <c r="BQ47" s="226">
        <v>41</v>
      </c>
      <c r="BR47" s="227"/>
      <c r="BS47" s="989"/>
      <c r="BT47" s="990"/>
      <c r="BU47" s="990"/>
      <c r="BV47" s="990"/>
      <c r="BW47" s="990"/>
      <c r="BX47" s="990"/>
      <c r="BY47" s="990"/>
      <c r="BZ47" s="990"/>
      <c r="CA47" s="990"/>
      <c r="CB47" s="990"/>
      <c r="CC47" s="990"/>
      <c r="CD47" s="990"/>
      <c r="CE47" s="990"/>
      <c r="CF47" s="990"/>
      <c r="CG47" s="1011"/>
      <c r="CH47" s="986"/>
      <c r="CI47" s="987"/>
      <c r="CJ47" s="987"/>
      <c r="CK47" s="987"/>
      <c r="CL47" s="988"/>
      <c r="CM47" s="986"/>
      <c r="CN47" s="987"/>
      <c r="CO47" s="987"/>
      <c r="CP47" s="987"/>
      <c r="CQ47" s="988"/>
      <c r="CR47" s="986"/>
      <c r="CS47" s="987"/>
      <c r="CT47" s="987"/>
      <c r="CU47" s="987"/>
      <c r="CV47" s="988"/>
      <c r="CW47" s="986"/>
      <c r="CX47" s="987"/>
      <c r="CY47" s="987"/>
      <c r="CZ47" s="987"/>
      <c r="DA47" s="988"/>
      <c r="DB47" s="986"/>
      <c r="DC47" s="987"/>
      <c r="DD47" s="987"/>
      <c r="DE47" s="987"/>
      <c r="DF47" s="988"/>
      <c r="DG47" s="986"/>
      <c r="DH47" s="987"/>
      <c r="DI47" s="987"/>
      <c r="DJ47" s="987"/>
      <c r="DK47" s="988"/>
      <c r="DL47" s="986"/>
      <c r="DM47" s="987"/>
      <c r="DN47" s="987"/>
      <c r="DO47" s="987"/>
      <c r="DP47" s="988"/>
      <c r="DQ47" s="986"/>
      <c r="DR47" s="987"/>
      <c r="DS47" s="987"/>
      <c r="DT47" s="987"/>
      <c r="DU47" s="988"/>
      <c r="DV47" s="989"/>
      <c r="DW47" s="990"/>
      <c r="DX47" s="990"/>
      <c r="DY47" s="990"/>
      <c r="DZ47" s="991"/>
      <c r="EA47" s="218"/>
    </row>
    <row r="48" spans="1:131" ht="26.25" customHeight="1" x14ac:dyDescent="0.2">
      <c r="A48" s="226">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80"/>
      <c r="AL48" s="971"/>
      <c r="AM48" s="971"/>
      <c r="AN48" s="971"/>
      <c r="AO48" s="971"/>
      <c r="AP48" s="971"/>
      <c r="AQ48" s="971"/>
      <c r="AR48" s="971"/>
      <c r="AS48" s="971"/>
      <c r="AT48" s="971"/>
      <c r="AU48" s="971"/>
      <c r="AV48" s="971"/>
      <c r="AW48" s="971"/>
      <c r="AX48" s="971"/>
      <c r="AY48" s="971"/>
      <c r="AZ48" s="1038"/>
      <c r="BA48" s="1038"/>
      <c r="BB48" s="1038"/>
      <c r="BC48" s="1038"/>
      <c r="BD48" s="1038"/>
      <c r="BE48" s="972"/>
      <c r="BF48" s="972"/>
      <c r="BG48" s="972"/>
      <c r="BH48" s="972"/>
      <c r="BI48" s="973"/>
      <c r="BJ48" s="220"/>
      <c r="BK48" s="220"/>
      <c r="BL48" s="220"/>
      <c r="BM48" s="220"/>
      <c r="BN48" s="220"/>
      <c r="BO48" s="229"/>
      <c r="BP48" s="229"/>
      <c r="BQ48" s="226">
        <v>42</v>
      </c>
      <c r="BR48" s="227"/>
      <c r="BS48" s="989"/>
      <c r="BT48" s="990"/>
      <c r="BU48" s="990"/>
      <c r="BV48" s="990"/>
      <c r="BW48" s="990"/>
      <c r="BX48" s="990"/>
      <c r="BY48" s="990"/>
      <c r="BZ48" s="990"/>
      <c r="CA48" s="990"/>
      <c r="CB48" s="990"/>
      <c r="CC48" s="990"/>
      <c r="CD48" s="990"/>
      <c r="CE48" s="990"/>
      <c r="CF48" s="990"/>
      <c r="CG48" s="1011"/>
      <c r="CH48" s="986"/>
      <c r="CI48" s="987"/>
      <c r="CJ48" s="987"/>
      <c r="CK48" s="987"/>
      <c r="CL48" s="988"/>
      <c r="CM48" s="986"/>
      <c r="CN48" s="987"/>
      <c r="CO48" s="987"/>
      <c r="CP48" s="987"/>
      <c r="CQ48" s="988"/>
      <c r="CR48" s="986"/>
      <c r="CS48" s="987"/>
      <c r="CT48" s="987"/>
      <c r="CU48" s="987"/>
      <c r="CV48" s="988"/>
      <c r="CW48" s="986"/>
      <c r="CX48" s="987"/>
      <c r="CY48" s="987"/>
      <c r="CZ48" s="987"/>
      <c r="DA48" s="988"/>
      <c r="DB48" s="986"/>
      <c r="DC48" s="987"/>
      <c r="DD48" s="987"/>
      <c r="DE48" s="987"/>
      <c r="DF48" s="988"/>
      <c r="DG48" s="986"/>
      <c r="DH48" s="987"/>
      <c r="DI48" s="987"/>
      <c r="DJ48" s="987"/>
      <c r="DK48" s="988"/>
      <c r="DL48" s="986"/>
      <c r="DM48" s="987"/>
      <c r="DN48" s="987"/>
      <c r="DO48" s="987"/>
      <c r="DP48" s="988"/>
      <c r="DQ48" s="986"/>
      <c r="DR48" s="987"/>
      <c r="DS48" s="987"/>
      <c r="DT48" s="987"/>
      <c r="DU48" s="988"/>
      <c r="DV48" s="989"/>
      <c r="DW48" s="990"/>
      <c r="DX48" s="990"/>
      <c r="DY48" s="990"/>
      <c r="DZ48" s="991"/>
      <c r="EA48" s="218"/>
    </row>
    <row r="49" spans="1:131" ht="26.25" customHeight="1" x14ac:dyDescent="0.2">
      <c r="A49" s="226">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80"/>
      <c r="AL49" s="971"/>
      <c r="AM49" s="971"/>
      <c r="AN49" s="971"/>
      <c r="AO49" s="971"/>
      <c r="AP49" s="971"/>
      <c r="AQ49" s="971"/>
      <c r="AR49" s="971"/>
      <c r="AS49" s="971"/>
      <c r="AT49" s="971"/>
      <c r="AU49" s="971"/>
      <c r="AV49" s="971"/>
      <c r="AW49" s="971"/>
      <c r="AX49" s="971"/>
      <c r="AY49" s="971"/>
      <c r="AZ49" s="1038"/>
      <c r="BA49" s="1038"/>
      <c r="BB49" s="1038"/>
      <c r="BC49" s="1038"/>
      <c r="BD49" s="1038"/>
      <c r="BE49" s="972"/>
      <c r="BF49" s="972"/>
      <c r="BG49" s="972"/>
      <c r="BH49" s="972"/>
      <c r="BI49" s="973"/>
      <c r="BJ49" s="220"/>
      <c r="BK49" s="220"/>
      <c r="BL49" s="220"/>
      <c r="BM49" s="220"/>
      <c r="BN49" s="220"/>
      <c r="BO49" s="229"/>
      <c r="BP49" s="229"/>
      <c r="BQ49" s="226">
        <v>43</v>
      </c>
      <c r="BR49" s="227"/>
      <c r="BS49" s="989"/>
      <c r="BT49" s="990"/>
      <c r="BU49" s="990"/>
      <c r="BV49" s="990"/>
      <c r="BW49" s="990"/>
      <c r="BX49" s="990"/>
      <c r="BY49" s="990"/>
      <c r="BZ49" s="990"/>
      <c r="CA49" s="990"/>
      <c r="CB49" s="990"/>
      <c r="CC49" s="990"/>
      <c r="CD49" s="990"/>
      <c r="CE49" s="990"/>
      <c r="CF49" s="990"/>
      <c r="CG49" s="1011"/>
      <c r="CH49" s="986"/>
      <c r="CI49" s="987"/>
      <c r="CJ49" s="987"/>
      <c r="CK49" s="987"/>
      <c r="CL49" s="988"/>
      <c r="CM49" s="986"/>
      <c r="CN49" s="987"/>
      <c r="CO49" s="987"/>
      <c r="CP49" s="987"/>
      <c r="CQ49" s="988"/>
      <c r="CR49" s="986"/>
      <c r="CS49" s="987"/>
      <c r="CT49" s="987"/>
      <c r="CU49" s="987"/>
      <c r="CV49" s="988"/>
      <c r="CW49" s="986"/>
      <c r="CX49" s="987"/>
      <c r="CY49" s="987"/>
      <c r="CZ49" s="987"/>
      <c r="DA49" s="988"/>
      <c r="DB49" s="986"/>
      <c r="DC49" s="987"/>
      <c r="DD49" s="987"/>
      <c r="DE49" s="987"/>
      <c r="DF49" s="988"/>
      <c r="DG49" s="986"/>
      <c r="DH49" s="987"/>
      <c r="DI49" s="987"/>
      <c r="DJ49" s="987"/>
      <c r="DK49" s="988"/>
      <c r="DL49" s="986"/>
      <c r="DM49" s="987"/>
      <c r="DN49" s="987"/>
      <c r="DO49" s="987"/>
      <c r="DP49" s="988"/>
      <c r="DQ49" s="986"/>
      <c r="DR49" s="987"/>
      <c r="DS49" s="987"/>
      <c r="DT49" s="987"/>
      <c r="DU49" s="988"/>
      <c r="DV49" s="989"/>
      <c r="DW49" s="990"/>
      <c r="DX49" s="990"/>
      <c r="DY49" s="990"/>
      <c r="DZ49" s="991"/>
      <c r="EA49" s="218"/>
    </row>
    <row r="50" spans="1:131" ht="26.25" customHeight="1" x14ac:dyDescent="0.2">
      <c r="A50" s="226">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72"/>
      <c r="BF50" s="972"/>
      <c r="BG50" s="972"/>
      <c r="BH50" s="972"/>
      <c r="BI50" s="973"/>
      <c r="BJ50" s="220"/>
      <c r="BK50" s="220"/>
      <c r="BL50" s="220"/>
      <c r="BM50" s="220"/>
      <c r="BN50" s="220"/>
      <c r="BO50" s="229"/>
      <c r="BP50" s="229"/>
      <c r="BQ50" s="226">
        <v>44</v>
      </c>
      <c r="BR50" s="227"/>
      <c r="BS50" s="989"/>
      <c r="BT50" s="990"/>
      <c r="BU50" s="990"/>
      <c r="BV50" s="990"/>
      <c r="BW50" s="990"/>
      <c r="BX50" s="990"/>
      <c r="BY50" s="990"/>
      <c r="BZ50" s="990"/>
      <c r="CA50" s="990"/>
      <c r="CB50" s="990"/>
      <c r="CC50" s="990"/>
      <c r="CD50" s="990"/>
      <c r="CE50" s="990"/>
      <c r="CF50" s="990"/>
      <c r="CG50" s="1011"/>
      <c r="CH50" s="986"/>
      <c r="CI50" s="987"/>
      <c r="CJ50" s="987"/>
      <c r="CK50" s="987"/>
      <c r="CL50" s="988"/>
      <c r="CM50" s="986"/>
      <c r="CN50" s="987"/>
      <c r="CO50" s="987"/>
      <c r="CP50" s="987"/>
      <c r="CQ50" s="988"/>
      <c r="CR50" s="986"/>
      <c r="CS50" s="987"/>
      <c r="CT50" s="987"/>
      <c r="CU50" s="987"/>
      <c r="CV50" s="988"/>
      <c r="CW50" s="986"/>
      <c r="CX50" s="987"/>
      <c r="CY50" s="987"/>
      <c r="CZ50" s="987"/>
      <c r="DA50" s="988"/>
      <c r="DB50" s="986"/>
      <c r="DC50" s="987"/>
      <c r="DD50" s="987"/>
      <c r="DE50" s="987"/>
      <c r="DF50" s="988"/>
      <c r="DG50" s="986"/>
      <c r="DH50" s="987"/>
      <c r="DI50" s="987"/>
      <c r="DJ50" s="987"/>
      <c r="DK50" s="988"/>
      <c r="DL50" s="986"/>
      <c r="DM50" s="987"/>
      <c r="DN50" s="987"/>
      <c r="DO50" s="987"/>
      <c r="DP50" s="988"/>
      <c r="DQ50" s="986"/>
      <c r="DR50" s="987"/>
      <c r="DS50" s="987"/>
      <c r="DT50" s="987"/>
      <c r="DU50" s="988"/>
      <c r="DV50" s="989"/>
      <c r="DW50" s="990"/>
      <c r="DX50" s="990"/>
      <c r="DY50" s="990"/>
      <c r="DZ50" s="991"/>
      <c r="EA50" s="218"/>
    </row>
    <row r="51" spans="1:131" ht="26.25" customHeight="1" x14ac:dyDescent="0.2">
      <c r="A51" s="226">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72"/>
      <c r="BF51" s="972"/>
      <c r="BG51" s="972"/>
      <c r="BH51" s="972"/>
      <c r="BI51" s="973"/>
      <c r="BJ51" s="220"/>
      <c r="BK51" s="220"/>
      <c r="BL51" s="220"/>
      <c r="BM51" s="220"/>
      <c r="BN51" s="220"/>
      <c r="BO51" s="229"/>
      <c r="BP51" s="229"/>
      <c r="BQ51" s="226">
        <v>45</v>
      </c>
      <c r="BR51" s="227"/>
      <c r="BS51" s="989"/>
      <c r="BT51" s="990"/>
      <c r="BU51" s="990"/>
      <c r="BV51" s="990"/>
      <c r="BW51" s="990"/>
      <c r="BX51" s="990"/>
      <c r="BY51" s="990"/>
      <c r="BZ51" s="990"/>
      <c r="CA51" s="990"/>
      <c r="CB51" s="990"/>
      <c r="CC51" s="990"/>
      <c r="CD51" s="990"/>
      <c r="CE51" s="990"/>
      <c r="CF51" s="990"/>
      <c r="CG51" s="1011"/>
      <c r="CH51" s="986"/>
      <c r="CI51" s="987"/>
      <c r="CJ51" s="987"/>
      <c r="CK51" s="987"/>
      <c r="CL51" s="988"/>
      <c r="CM51" s="986"/>
      <c r="CN51" s="987"/>
      <c r="CO51" s="987"/>
      <c r="CP51" s="987"/>
      <c r="CQ51" s="988"/>
      <c r="CR51" s="986"/>
      <c r="CS51" s="987"/>
      <c r="CT51" s="987"/>
      <c r="CU51" s="987"/>
      <c r="CV51" s="988"/>
      <c r="CW51" s="986"/>
      <c r="CX51" s="987"/>
      <c r="CY51" s="987"/>
      <c r="CZ51" s="987"/>
      <c r="DA51" s="988"/>
      <c r="DB51" s="986"/>
      <c r="DC51" s="987"/>
      <c r="DD51" s="987"/>
      <c r="DE51" s="987"/>
      <c r="DF51" s="988"/>
      <c r="DG51" s="986"/>
      <c r="DH51" s="987"/>
      <c r="DI51" s="987"/>
      <c r="DJ51" s="987"/>
      <c r="DK51" s="988"/>
      <c r="DL51" s="986"/>
      <c r="DM51" s="987"/>
      <c r="DN51" s="987"/>
      <c r="DO51" s="987"/>
      <c r="DP51" s="988"/>
      <c r="DQ51" s="986"/>
      <c r="DR51" s="987"/>
      <c r="DS51" s="987"/>
      <c r="DT51" s="987"/>
      <c r="DU51" s="988"/>
      <c r="DV51" s="989"/>
      <c r="DW51" s="990"/>
      <c r="DX51" s="990"/>
      <c r="DY51" s="990"/>
      <c r="DZ51" s="991"/>
      <c r="EA51" s="218"/>
    </row>
    <row r="52" spans="1:131" ht="26.25" customHeight="1" x14ac:dyDescent="0.2">
      <c r="A52" s="226">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72"/>
      <c r="BF52" s="972"/>
      <c r="BG52" s="972"/>
      <c r="BH52" s="972"/>
      <c r="BI52" s="973"/>
      <c r="BJ52" s="220"/>
      <c r="BK52" s="220"/>
      <c r="BL52" s="220"/>
      <c r="BM52" s="220"/>
      <c r="BN52" s="220"/>
      <c r="BO52" s="229"/>
      <c r="BP52" s="229"/>
      <c r="BQ52" s="226">
        <v>46</v>
      </c>
      <c r="BR52" s="227"/>
      <c r="BS52" s="989"/>
      <c r="BT52" s="990"/>
      <c r="BU52" s="990"/>
      <c r="BV52" s="990"/>
      <c r="BW52" s="990"/>
      <c r="BX52" s="990"/>
      <c r="BY52" s="990"/>
      <c r="BZ52" s="990"/>
      <c r="CA52" s="990"/>
      <c r="CB52" s="990"/>
      <c r="CC52" s="990"/>
      <c r="CD52" s="990"/>
      <c r="CE52" s="990"/>
      <c r="CF52" s="990"/>
      <c r="CG52" s="1011"/>
      <c r="CH52" s="986"/>
      <c r="CI52" s="987"/>
      <c r="CJ52" s="987"/>
      <c r="CK52" s="987"/>
      <c r="CL52" s="988"/>
      <c r="CM52" s="986"/>
      <c r="CN52" s="987"/>
      <c r="CO52" s="987"/>
      <c r="CP52" s="987"/>
      <c r="CQ52" s="988"/>
      <c r="CR52" s="986"/>
      <c r="CS52" s="987"/>
      <c r="CT52" s="987"/>
      <c r="CU52" s="987"/>
      <c r="CV52" s="988"/>
      <c r="CW52" s="986"/>
      <c r="CX52" s="987"/>
      <c r="CY52" s="987"/>
      <c r="CZ52" s="987"/>
      <c r="DA52" s="988"/>
      <c r="DB52" s="986"/>
      <c r="DC52" s="987"/>
      <c r="DD52" s="987"/>
      <c r="DE52" s="987"/>
      <c r="DF52" s="988"/>
      <c r="DG52" s="986"/>
      <c r="DH52" s="987"/>
      <c r="DI52" s="987"/>
      <c r="DJ52" s="987"/>
      <c r="DK52" s="988"/>
      <c r="DL52" s="986"/>
      <c r="DM52" s="987"/>
      <c r="DN52" s="987"/>
      <c r="DO52" s="987"/>
      <c r="DP52" s="988"/>
      <c r="DQ52" s="986"/>
      <c r="DR52" s="987"/>
      <c r="DS52" s="987"/>
      <c r="DT52" s="987"/>
      <c r="DU52" s="988"/>
      <c r="DV52" s="989"/>
      <c r="DW52" s="990"/>
      <c r="DX52" s="990"/>
      <c r="DY52" s="990"/>
      <c r="DZ52" s="991"/>
      <c r="EA52" s="218"/>
    </row>
    <row r="53" spans="1:131" ht="26.25" customHeight="1" x14ac:dyDescent="0.2">
      <c r="A53" s="226">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72"/>
      <c r="BF53" s="972"/>
      <c r="BG53" s="972"/>
      <c r="BH53" s="972"/>
      <c r="BI53" s="973"/>
      <c r="BJ53" s="220"/>
      <c r="BK53" s="220"/>
      <c r="BL53" s="220"/>
      <c r="BM53" s="220"/>
      <c r="BN53" s="220"/>
      <c r="BO53" s="229"/>
      <c r="BP53" s="229"/>
      <c r="BQ53" s="226">
        <v>47</v>
      </c>
      <c r="BR53" s="227"/>
      <c r="BS53" s="989"/>
      <c r="BT53" s="990"/>
      <c r="BU53" s="990"/>
      <c r="BV53" s="990"/>
      <c r="BW53" s="990"/>
      <c r="BX53" s="990"/>
      <c r="BY53" s="990"/>
      <c r="BZ53" s="990"/>
      <c r="CA53" s="990"/>
      <c r="CB53" s="990"/>
      <c r="CC53" s="990"/>
      <c r="CD53" s="990"/>
      <c r="CE53" s="990"/>
      <c r="CF53" s="990"/>
      <c r="CG53" s="1011"/>
      <c r="CH53" s="986"/>
      <c r="CI53" s="987"/>
      <c r="CJ53" s="987"/>
      <c r="CK53" s="987"/>
      <c r="CL53" s="988"/>
      <c r="CM53" s="986"/>
      <c r="CN53" s="987"/>
      <c r="CO53" s="987"/>
      <c r="CP53" s="987"/>
      <c r="CQ53" s="988"/>
      <c r="CR53" s="986"/>
      <c r="CS53" s="987"/>
      <c r="CT53" s="987"/>
      <c r="CU53" s="987"/>
      <c r="CV53" s="988"/>
      <c r="CW53" s="986"/>
      <c r="CX53" s="987"/>
      <c r="CY53" s="987"/>
      <c r="CZ53" s="987"/>
      <c r="DA53" s="988"/>
      <c r="DB53" s="986"/>
      <c r="DC53" s="987"/>
      <c r="DD53" s="987"/>
      <c r="DE53" s="987"/>
      <c r="DF53" s="988"/>
      <c r="DG53" s="986"/>
      <c r="DH53" s="987"/>
      <c r="DI53" s="987"/>
      <c r="DJ53" s="987"/>
      <c r="DK53" s="988"/>
      <c r="DL53" s="986"/>
      <c r="DM53" s="987"/>
      <c r="DN53" s="987"/>
      <c r="DO53" s="987"/>
      <c r="DP53" s="988"/>
      <c r="DQ53" s="986"/>
      <c r="DR53" s="987"/>
      <c r="DS53" s="987"/>
      <c r="DT53" s="987"/>
      <c r="DU53" s="988"/>
      <c r="DV53" s="989"/>
      <c r="DW53" s="990"/>
      <c r="DX53" s="990"/>
      <c r="DY53" s="990"/>
      <c r="DZ53" s="991"/>
      <c r="EA53" s="218"/>
    </row>
    <row r="54" spans="1:131" ht="26.25" customHeight="1" x14ac:dyDescent="0.2">
      <c r="A54" s="226">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72"/>
      <c r="BF54" s="972"/>
      <c r="BG54" s="972"/>
      <c r="BH54" s="972"/>
      <c r="BI54" s="973"/>
      <c r="BJ54" s="220"/>
      <c r="BK54" s="220"/>
      <c r="BL54" s="220"/>
      <c r="BM54" s="220"/>
      <c r="BN54" s="220"/>
      <c r="BO54" s="229"/>
      <c r="BP54" s="229"/>
      <c r="BQ54" s="226">
        <v>48</v>
      </c>
      <c r="BR54" s="227"/>
      <c r="BS54" s="989"/>
      <c r="BT54" s="990"/>
      <c r="BU54" s="990"/>
      <c r="BV54" s="990"/>
      <c r="BW54" s="990"/>
      <c r="BX54" s="990"/>
      <c r="BY54" s="990"/>
      <c r="BZ54" s="990"/>
      <c r="CA54" s="990"/>
      <c r="CB54" s="990"/>
      <c r="CC54" s="990"/>
      <c r="CD54" s="990"/>
      <c r="CE54" s="990"/>
      <c r="CF54" s="990"/>
      <c r="CG54" s="1011"/>
      <c r="CH54" s="986"/>
      <c r="CI54" s="987"/>
      <c r="CJ54" s="987"/>
      <c r="CK54" s="987"/>
      <c r="CL54" s="988"/>
      <c r="CM54" s="986"/>
      <c r="CN54" s="987"/>
      <c r="CO54" s="987"/>
      <c r="CP54" s="987"/>
      <c r="CQ54" s="988"/>
      <c r="CR54" s="986"/>
      <c r="CS54" s="987"/>
      <c r="CT54" s="987"/>
      <c r="CU54" s="987"/>
      <c r="CV54" s="988"/>
      <c r="CW54" s="986"/>
      <c r="CX54" s="987"/>
      <c r="CY54" s="987"/>
      <c r="CZ54" s="987"/>
      <c r="DA54" s="988"/>
      <c r="DB54" s="986"/>
      <c r="DC54" s="987"/>
      <c r="DD54" s="987"/>
      <c r="DE54" s="987"/>
      <c r="DF54" s="988"/>
      <c r="DG54" s="986"/>
      <c r="DH54" s="987"/>
      <c r="DI54" s="987"/>
      <c r="DJ54" s="987"/>
      <c r="DK54" s="988"/>
      <c r="DL54" s="986"/>
      <c r="DM54" s="987"/>
      <c r="DN54" s="987"/>
      <c r="DO54" s="987"/>
      <c r="DP54" s="988"/>
      <c r="DQ54" s="986"/>
      <c r="DR54" s="987"/>
      <c r="DS54" s="987"/>
      <c r="DT54" s="987"/>
      <c r="DU54" s="988"/>
      <c r="DV54" s="989"/>
      <c r="DW54" s="990"/>
      <c r="DX54" s="990"/>
      <c r="DY54" s="990"/>
      <c r="DZ54" s="991"/>
      <c r="EA54" s="218"/>
    </row>
    <row r="55" spans="1:131" ht="26.25" customHeight="1" x14ac:dyDescent="0.2">
      <c r="A55" s="226">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72"/>
      <c r="BF55" s="972"/>
      <c r="BG55" s="972"/>
      <c r="BH55" s="972"/>
      <c r="BI55" s="973"/>
      <c r="BJ55" s="220"/>
      <c r="BK55" s="220"/>
      <c r="BL55" s="220"/>
      <c r="BM55" s="220"/>
      <c r="BN55" s="220"/>
      <c r="BO55" s="229"/>
      <c r="BP55" s="229"/>
      <c r="BQ55" s="226">
        <v>49</v>
      </c>
      <c r="BR55" s="227"/>
      <c r="BS55" s="989"/>
      <c r="BT55" s="990"/>
      <c r="BU55" s="990"/>
      <c r="BV55" s="990"/>
      <c r="BW55" s="990"/>
      <c r="BX55" s="990"/>
      <c r="BY55" s="990"/>
      <c r="BZ55" s="990"/>
      <c r="CA55" s="990"/>
      <c r="CB55" s="990"/>
      <c r="CC55" s="990"/>
      <c r="CD55" s="990"/>
      <c r="CE55" s="990"/>
      <c r="CF55" s="990"/>
      <c r="CG55" s="1011"/>
      <c r="CH55" s="986"/>
      <c r="CI55" s="987"/>
      <c r="CJ55" s="987"/>
      <c r="CK55" s="987"/>
      <c r="CL55" s="988"/>
      <c r="CM55" s="986"/>
      <c r="CN55" s="987"/>
      <c r="CO55" s="987"/>
      <c r="CP55" s="987"/>
      <c r="CQ55" s="988"/>
      <c r="CR55" s="986"/>
      <c r="CS55" s="987"/>
      <c r="CT55" s="987"/>
      <c r="CU55" s="987"/>
      <c r="CV55" s="988"/>
      <c r="CW55" s="986"/>
      <c r="CX55" s="987"/>
      <c r="CY55" s="987"/>
      <c r="CZ55" s="987"/>
      <c r="DA55" s="988"/>
      <c r="DB55" s="986"/>
      <c r="DC55" s="987"/>
      <c r="DD55" s="987"/>
      <c r="DE55" s="987"/>
      <c r="DF55" s="988"/>
      <c r="DG55" s="986"/>
      <c r="DH55" s="987"/>
      <c r="DI55" s="987"/>
      <c r="DJ55" s="987"/>
      <c r="DK55" s="988"/>
      <c r="DL55" s="986"/>
      <c r="DM55" s="987"/>
      <c r="DN55" s="987"/>
      <c r="DO55" s="987"/>
      <c r="DP55" s="988"/>
      <c r="DQ55" s="986"/>
      <c r="DR55" s="987"/>
      <c r="DS55" s="987"/>
      <c r="DT55" s="987"/>
      <c r="DU55" s="988"/>
      <c r="DV55" s="989"/>
      <c r="DW55" s="990"/>
      <c r="DX55" s="990"/>
      <c r="DY55" s="990"/>
      <c r="DZ55" s="991"/>
      <c r="EA55" s="218"/>
    </row>
    <row r="56" spans="1:131" ht="26.25" customHeight="1" x14ac:dyDescent="0.2">
      <c r="A56" s="226">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72"/>
      <c r="BF56" s="972"/>
      <c r="BG56" s="972"/>
      <c r="BH56" s="972"/>
      <c r="BI56" s="973"/>
      <c r="BJ56" s="220"/>
      <c r="BK56" s="220"/>
      <c r="BL56" s="220"/>
      <c r="BM56" s="220"/>
      <c r="BN56" s="220"/>
      <c r="BO56" s="229"/>
      <c r="BP56" s="229"/>
      <c r="BQ56" s="226">
        <v>50</v>
      </c>
      <c r="BR56" s="227"/>
      <c r="BS56" s="989"/>
      <c r="BT56" s="990"/>
      <c r="BU56" s="990"/>
      <c r="BV56" s="990"/>
      <c r="BW56" s="990"/>
      <c r="BX56" s="990"/>
      <c r="BY56" s="990"/>
      <c r="BZ56" s="990"/>
      <c r="CA56" s="990"/>
      <c r="CB56" s="990"/>
      <c r="CC56" s="990"/>
      <c r="CD56" s="990"/>
      <c r="CE56" s="990"/>
      <c r="CF56" s="990"/>
      <c r="CG56" s="1011"/>
      <c r="CH56" s="986"/>
      <c r="CI56" s="987"/>
      <c r="CJ56" s="987"/>
      <c r="CK56" s="987"/>
      <c r="CL56" s="988"/>
      <c r="CM56" s="986"/>
      <c r="CN56" s="987"/>
      <c r="CO56" s="987"/>
      <c r="CP56" s="987"/>
      <c r="CQ56" s="988"/>
      <c r="CR56" s="986"/>
      <c r="CS56" s="987"/>
      <c r="CT56" s="987"/>
      <c r="CU56" s="987"/>
      <c r="CV56" s="988"/>
      <c r="CW56" s="986"/>
      <c r="CX56" s="987"/>
      <c r="CY56" s="987"/>
      <c r="CZ56" s="987"/>
      <c r="DA56" s="988"/>
      <c r="DB56" s="986"/>
      <c r="DC56" s="987"/>
      <c r="DD56" s="987"/>
      <c r="DE56" s="987"/>
      <c r="DF56" s="988"/>
      <c r="DG56" s="986"/>
      <c r="DH56" s="987"/>
      <c r="DI56" s="987"/>
      <c r="DJ56" s="987"/>
      <c r="DK56" s="988"/>
      <c r="DL56" s="986"/>
      <c r="DM56" s="987"/>
      <c r="DN56" s="987"/>
      <c r="DO56" s="987"/>
      <c r="DP56" s="988"/>
      <c r="DQ56" s="986"/>
      <c r="DR56" s="987"/>
      <c r="DS56" s="987"/>
      <c r="DT56" s="987"/>
      <c r="DU56" s="988"/>
      <c r="DV56" s="989"/>
      <c r="DW56" s="990"/>
      <c r="DX56" s="990"/>
      <c r="DY56" s="990"/>
      <c r="DZ56" s="991"/>
      <c r="EA56" s="218"/>
    </row>
    <row r="57" spans="1:131" ht="26.25" customHeight="1" x14ac:dyDescent="0.2">
      <c r="A57" s="226">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72"/>
      <c r="BF57" s="972"/>
      <c r="BG57" s="972"/>
      <c r="BH57" s="972"/>
      <c r="BI57" s="973"/>
      <c r="BJ57" s="220"/>
      <c r="BK57" s="220"/>
      <c r="BL57" s="220"/>
      <c r="BM57" s="220"/>
      <c r="BN57" s="220"/>
      <c r="BO57" s="229"/>
      <c r="BP57" s="229"/>
      <c r="BQ57" s="226">
        <v>51</v>
      </c>
      <c r="BR57" s="227"/>
      <c r="BS57" s="989"/>
      <c r="BT57" s="990"/>
      <c r="BU57" s="990"/>
      <c r="BV57" s="990"/>
      <c r="BW57" s="990"/>
      <c r="BX57" s="990"/>
      <c r="BY57" s="990"/>
      <c r="BZ57" s="990"/>
      <c r="CA57" s="990"/>
      <c r="CB57" s="990"/>
      <c r="CC57" s="990"/>
      <c r="CD57" s="990"/>
      <c r="CE57" s="990"/>
      <c r="CF57" s="990"/>
      <c r="CG57" s="1011"/>
      <c r="CH57" s="986"/>
      <c r="CI57" s="987"/>
      <c r="CJ57" s="987"/>
      <c r="CK57" s="987"/>
      <c r="CL57" s="988"/>
      <c r="CM57" s="986"/>
      <c r="CN57" s="987"/>
      <c r="CO57" s="987"/>
      <c r="CP57" s="987"/>
      <c r="CQ57" s="988"/>
      <c r="CR57" s="986"/>
      <c r="CS57" s="987"/>
      <c r="CT57" s="987"/>
      <c r="CU57" s="987"/>
      <c r="CV57" s="988"/>
      <c r="CW57" s="986"/>
      <c r="CX57" s="987"/>
      <c r="CY57" s="987"/>
      <c r="CZ57" s="987"/>
      <c r="DA57" s="988"/>
      <c r="DB57" s="986"/>
      <c r="DC57" s="987"/>
      <c r="DD57" s="987"/>
      <c r="DE57" s="987"/>
      <c r="DF57" s="988"/>
      <c r="DG57" s="986"/>
      <c r="DH57" s="987"/>
      <c r="DI57" s="987"/>
      <c r="DJ57" s="987"/>
      <c r="DK57" s="988"/>
      <c r="DL57" s="986"/>
      <c r="DM57" s="987"/>
      <c r="DN57" s="987"/>
      <c r="DO57" s="987"/>
      <c r="DP57" s="988"/>
      <c r="DQ57" s="986"/>
      <c r="DR57" s="987"/>
      <c r="DS57" s="987"/>
      <c r="DT57" s="987"/>
      <c r="DU57" s="988"/>
      <c r="DV57" s="989"/>
      <c r="DW57" s="990"/>
      <c r="DX57" s="990"/>
      <c r="DY57" s="990"/>
      <c r="DZ57" s="991"/>
      <c r="EA57" s="218"/>
    </row>
    <row r="58" spans="1:131" ht="26.25" customHeight="1" x14ac:dyDescent="0.2">
      <c r="A58" s="226">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72"/>
      <c r="BF58" s="972"/>
      <c r="BG58" s="972"/>
      <c r="BH58" s="972"/>
      <c r="BI58" s="973"/>
      <c r="BJ58" s="220"/>
      <c r="BK58" s="220"/>
      <c r="BL58" s="220"/>
      <c r="BM58" s="220"/>
      <c r="BN58" s="220"/>
      <c r="BO58" s="229"/>
      <c r="BP58" s="229"/>
      <c r="BQ58" s="226">
        <v>52</v>
      </c>
      <c r="BR58" s="227"/>
      <c r="BS58" s="989"/>
      <c r="BT58" s="990"/>
      <c r="BU58" s="990"/>
      <c r="BV58" s="990"/>
      <c r="BW58" s="990"/>
      <c r="BX58" s="990"/>
      <c r="BY58" s="990"/>
      <c r="BZ58" s="990"/>
      <c r="CA58" s="990"/>
      <c r="CB58" s="990"/>
      <c r="CC58" s="990"/>
      <c r="CD58" s="990"/>
      <c r="CE58" s="990"/>
      <c r="CF58" s="990"/>
      <c r="CG58" s="1011"/>
      <c r="CH58" s="986"/>
      <c r="CI58" s="987"/>
      <c r="CJ58" s="987"/>
      <c r="CK58" s="987"/>
      <c r="CL58" s="988"/>
      <c r="CM58" s="986"/>
      <c r="CN58" s="987"/>
      <c r="CO58" s="987"/>
      <c r="CP58" s="987"/>
      <c r="CQ58" s="988"/>
      <c r="CR58" s="986"/>
      <c r="CS58" s="987"/>
      <c r="CT58" s="987"/>
      <c r="CU58" s="987"/>
      <c r="CV58" s="988"/>
      <c r="CW58" s="986"/>
      <c r="CX58" s="987"/>
      <c r="CY58" s="987"/>
      <c r="CZ58" s="987"/>
      <c r="DA58" s="988"/>
      <c r="DB58" s="986"/>
      <c r="DC58" s="987"/>
      <c r="DD58" s="987"/>
      <c r="DE58" s="987"/>
      <c r="DF58" s="988"/>
      <c r="DG58" s="986"/>
      <c r="DH58" s="987"/>
      <c r="DI58" s="987"/>
      <c r="DJ58" s="987"/>
      <c r="DK58" s="988"/>
      <c r="DL58" s="986"/>
      <c r="DM58" s="987"/>
      <c r="DN58" s="987"/>
      <c r="DO58" s="987"/>
      <c r="DP58" s="988"/>
      <c r="DQ58" s="986"/>
      <c r="DR58" s="987"/>
      <c r="DS58" s="987"/>
      <c r="DT58" s="987"/>
      <c r="DU58" s="988"/>
      <c r="DV58" s="989"/>
      <c r="DW58" s="990"/>
      <c r="DX58" s="990"/>
      <c r="DY58" s="990"/>
      <c r="DZ58" s="991"/>
      <c r="EA58" s="218"/>
    </row>
    <row r="59" spans="1:131" ht="26.25" customHeight="1" x14ac:dyDescent="0.2">
      <c r="A59" s="226">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72"/>
      <c r="BF59" s="972"/>
      <c r="BG59" s="972"/>
      <c r="BH59" s="972"/>
      <c r="BI59" s="973"/>
      <c r="BJ59" s="220"/>
      <c r="BK59" s="220"/>
      <c r="BL59" s="220"/>
      <c r="BM59" s="220"/>
      <c r="BN59" s="220"/>
      <c r="BO59" s="229"/>
      <c r="BP59" s="229"/>
      <c r="BQ59" s="226">
        <v>53</v>
      </c>
      <c r="BR59" s="227"/>
      <c r="BS59" s="989"/>
      <c r="BT59" s="990"/>
      <c r="BU59" s="990"/>
      <c r="BV59" s="990"/>
      <c r="BW59" s="990"/>
      <c r="BX59" s="990"/>
      <c r="BY59" s="990"/>
      <c r="BZ59" s="990"/>
      <c r="CA59" s="990"/>
      <c r="CB59" s="990"/>
      <c r="CC59" s="990"/>
      <c r="CD59" s="990"/>
      <c r="CE59" s="990"/>
      <c r="CF59" s="990"/>
      <c r="CG59" s="1011"/>
      <c r="CH59" s="986"/>
      <c r="CI59" s="987"/>
      <c r="CJ59" s="987"/>
      <c r="CK59" s="987"/>
      <c r="CL59" s="988"/>
      <c r="CM59" s="986"/>
      <c r="CN59" s="987"/>
      <c r="CO59" s="987"/>
      <c r="CP59" s="987"/>
      <c r="CQ59" s="988"/>
      <c r="CR59" s="986"/>
      <c r="CS59" s="987"/>
      <c r="CT59" s="987"/>
      <c r="CU59" s="987"/>
      <c r="CV59" s="988"/>
      <c r="CW59" s="986"/>
      <c r="CX59" s="987"/>
      <c r="CY59" s="987"/>
      <c r="CZ59" s="987"/>
      <c r="DA59" s="988"/>
      <c r="DB59" s="986"/>
      <c r="DC59" s="987"/>
      <c r="DD59" s="987"/>
      <c r="DE59" s="987"/>
      <c r="DF59" s="988"/>
      <c r="DG59" s="986"/>
      <c r="DH59" s="987"/>
      <c r="DI59" s="987"/>
      <c r="DJ59" s="987"/>
      <c r="DK59" s="988"/>
      <c r="DL59" s="986"/>
      <c r="DM59" s="987"/>
      <c r="DN59" s="987"/>
      <c r="DO59" s="987"/>
      <c r="DP59" s="988"/>
      <c r="DQ59" s="986"/>
      <c r="DR59" s="987"/>
      <c r="DS59" s="987"/>
      <c r="DT59" s="987"/>
      <c r="DU59" s="988"/>
      <c r="DV59" s="989"/>
      <c r="DW59" s="990"/>
      <c r="DX59" s="990"/>
      <c r="DY59" s="990"/>
      <c r="DZ59" s="991"/>
      <c r="EA59" s="218"/>
    </row>
    <row r="60" spans="1:131" ht="26.25" customHeight="1" x14ac:dyDescent="0.2">
      <c r="A60" s="226">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72"/>
      <c r="BF60" s="972"/>
      <c r="BG60" s="972"/>
      <c r="BH60" s="972"/>
      <c r="BI60" s="973"/>
      <c r="BJ60" s="220"/>
      <c r="BK60" s="220"/>
      <c r="BL60" s="220"/>
      <c r="BM60" s="220"/>
      <c r="BN60" s="220"/>
      <c r="BO60" s="229"/>
      <c r="BP60" s="229"/>
      <c r="BQ60" s="226">
        <v>54</v>
      </c>
      <c r="BR60" s="227"/>
      <c r="BS60" s="989"/>
      <c r="BT60" s="990"/>
      <c r="BU60" s="990"/>
      <c r="BV60" s="990"/>
      <c r="BW60" s="990"/>
      <c r="BX60" s="990"/>
      <c r="BY60" s="990"/>
      <c r="BZ60" s="990"/>
      <c r="CA60" s="990"/>
      <c r="CB60" s="990"/>
      <c r="CC60" s="990"/>
      <c r="CD60" s="990"/>
      <c r="CE60" s="990"/>
      <c r="CF60" s="990"/>
      <c r="CG60" s="1011"/>
      <c r="CH60" s="986"/>
      <c r="CI60" s="987"/>
      <c r="CJ60" s="987"/>
      <c r="CK60" s="987"/>
      <c r="CL60" s="988"/>
      <c r="CM60" s="986"/>
      <c r="CN60" s="987"/>
      <c r="CO60" s="987"/>
      <c r="CP60" s="987"/>
      <c r="CQ60" s="988"/>
      <c r="CR60" s="986"/>
      <c r="CS60" s="987"/>
      <c r="CT60" s="987"/>
      <c r="CU60" s="987"/>
      <c r="CV60" s="988"/>
      <c r="CW60" s="986"/>
      <c r="CX60" s="987"/>
      <c r="CY60" s="987"/>
      <c r="CZ60" s="987"/>
      <c r="DA60" s="988"/>
      <c r="DB60" s="986"/>
      <c r="DC60" s="987"/>
      <c r="DD60" s="987"/>
      <c r="DE60" s="987"/>
      <c r="DF60" s="988"/>
      <c r="DG60" s="986"/>
      <c r="DH60" s="987"/>
      <c r="DI60" s="987"/>
      <c r="DJ60" s="987"/>
      <c r="DK60" s="988"/>
      <c r="DL60" s="986"/>
      <c r="DM60" s="987"/>
      <c r="DN60" s="987"/>
      <c r="DO60" s="987"/>
      <c r="DP60" s="988"/>
      <c r="DQ60" s="986"/>
      <c r="DR60" s="987"/>
      <c r="DS60" s="987"/>
      <c r="DT60" s="987"/>
      <c r="DU60" s="988"/>
      <c r="DV60" s="989"/>
      <c r="DW60" s="990"/>
      <c r="DX60" s="990"/>
      <c r="DY60" s="990"/>
      <c r="DZ60" s="991"/>
      <c r="EA60" s="218"/>
    </row>
    <row r="61" spans="1:131" ht="26.25" customHeight="1" thickBot="1" x14ac:dyDescent="0.25">
      <c r="A61" s="226">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72"/>
      <c r="BF61" s="972"/>
      <c r="BG61" s="972"/>
      <c r="BH61" s="972"/>
      <c r="BI61" s="973"/>
      <c r="BJ61" s="220"/>
      <c r="BK61" s="220"/>
      <c r="BL61" s="220"/>
      <c r="BM61" s="220"/>
      <c r="BN61" s="220"/>
      <c r="BO61" s="229"/>
      <c r="BP61" s="229"/>
      <c r="BQ61" s="226">
        <v>55</v>
      </c>
      <c r="BR61" s="227"/>
      <c r="BS61" s="989"/>
      <c r="BT61" s="990"/>
      <c r="BU61" s="990"/>
      <c r="BV61" s="990"/>
      <c r="BW61" s="990"/>
      <c r="BX61" s="990"/>
      <c r="BY61" s="990"/>
      <c r="BZ61" s="990"/>
      <c r="CA61" s="990"/>
      <c r="CB61" s="990"/>
      <c r="CC61" s="990"/>
      <c r="CD61" s="990"/>
      <c r="CE61" s="990"/>
      <c r="CF61" s="990"/>
      <c r="CG61" s="1011"/>
      <c r="CH61" s="986"/>
      <c r="CI61" s="987"/>
      <c r="CJ61" s="987"/>
      <c r="CK61" s="987"/>
      <c r="CL61" s="988"/>
      <c r="CM61" s="986"/>
      <c r="CN61" s="987"/>
      <c r="CO61" s="987"/>
      <c r="CP61" s="987"/>
      <c r="CQ61" s="988"/>
      <c r="CR61" s="986"/>
      <c r="CS61" s="987"/>
      <c r="CT61" s="987"/>
      <c r="CU61" s="987"/>
      <c r="CV61" s="988"/>
      <c r="CW61" s="986"/>
      <c r="CX61" s="987"/>
      <c r="CY61" s="987"/>
      <c r="CZ61" s="987"/>
      <c r="DA61" s="988"/>
      <c r="DB61" s="986"/>
      <c r="DC61" s="987"/>
      <c r="DD61" s="987"/>
      <c r="DE61" s="987"/>
      <c r="DF61" s="988"/>
      <c r="DG61" s="986"/>
      <c r="DH61" s="987"/>
      <c r="DI61" s="987"/>
      <c r="DJ61" s="987"/>
      <c r="DK61" s="988"/>
      <c r="DL61" s="986"/>
      <c r="DM61" s="987"/>
      <c r="DN61" s="987"/>
      <c r="DO61" s="987"/>
      <c r="DP61" s="988"/>
      <c r="DQ61" s="986"/>
      <c r="DR61" s="987"/>
      <c r="DS61" s="987"/>
      <c r="DT61" s="987"/>
      <c r="DU61" s="988"/>
      <c r="DV61" s="989"/>
      <c r="DW61" s="990"/>
      <c r="DX61" s="990"/>
      <c r="DY61" s="990"/>
      <c r="DZ61" s="991"/>
      <c r="EA61" s="218"/>
    </row>
    <row r="62" spans="1:131" ht="26.25" customHeight="1" x14ac:dyDescent="0.2">
      <c r="A62" s="226">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72"/>
      <c r="BF62" s="972"/>
      <c r="BG62" s="972"/>
      <c r="BH62" s="972"/>
      <c r="BI62" s="973"/>
      <c r="BJ62" s="1024" t="s">
        <v>394</v>
      </c>
      <c r="BK62" s="1025"/>
      <c r="BL62" s="1025"/>
      <c r="BM62" s="1025"/>
      <c r="BN62" s="1026"/>
      <c r="BO62" s="229"/>
      <c r="BP62" s="229"/>
      <c r="BQ62" s="226">
        <v>56</v>
      </c>
      <c r="BR62" s="227"/>
      <c r="BS62" s="989"/>
      <c r="BT62" s="990"/>
      <c r="BU62" s="990"/>
      <c r="BV62" s="990"/>
      <c r="BW62" s="990"/>
      <c r="BX62" s="990"/>
      <c r="BY62" s="990"/>
      <c r="BZ62" s="990"/>
      <c r="CA62" s="990"/>
      <c r="CB62" s="990"/>
      <c r="CC62" s="990"/>
      <c r="CD62" s="990"/>
      <c r="CE62" s="990"/>
      <c r="CF62" s="990"/>
      <c r="CG62" s="1011"/>
      <c r="CH62" s="986"/>
      <c r="CI62" s="987"/>
      <c r="CJ62" s="987"/>
      <c r="CK62" s="987"/>
      <c r="CL62" s="988"/>
      <c r="CM62" s="986"/>
      <c r="CN62" s="987"/>
      <c r="CO62" s="987"/>
      <c r="CP62" s="987"/>
      <c r="CQ62" s="988"/>
      <c r="CR62" s="986"/>
      <c r="CS62" s="987"/>
      <c r="CT62" s="987"/>
      <c r="CU62" s="987"/>
      <c r="CV62" s="988"/>
      <c r="CW62" s="986"/>
      <c r="CX62" s="987"/>
      <c r="CY62" s="987"/>
      <c r="CZ62" s="987"/>
      <c r="DA62" s="988"/>
      <c r="DB62" s="986"/>
      <c r="DC62" s="987"/>
      <c r="DD62" s="987"/>
      <c r="DE62" s="987"/>
      <c r="DF62" s="988"/>
      <c r="DG62" s="986"/>
      <c r="DH62" s="987"/>
      <c r="DI62" s="987"/>
      <c r="DJ62" s="987"/>
      <c r="DK62" s="988"/>
      <c r="DL62" s="986"/>
      <c r="DM62" s="987"/>
      <c r="DN62" s="987"/>
      <c r="DO62" s="987"/>
      <c r="DP62" s="988"/>
      <c r="DQ62" s="986"/>
      <c r="DR62" s="987"/>
      <c r="DS62" s="987"/>
      <c r="DT62" s="987"/>
      <c r="DU62" s="988"/>
      <c r="DV62" s="989"/>
      <c r="DW62" s="990"/>
      <c r="DX62" s="990"/>
      <c r="DY62" s="990"/>
      <c r="DZ62" s="991"/>
      <c r="EA62" s="218"/>
    </row>
    <row r="63" spans="1:131" ht="26.25" customHeight="1" thickBot="1" x14ac:dyDescent="0.25">
      <c r="A63" s="228" t="s">
        <v>377</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17"/>
      <c r="AF63" s="1018">
        <f>SUM(AF28:AJ31)</f>
        <v>139</v>
      </c>
      <c r="AG63" s="959"/>
      <c r="AH63" s="959"/>
      <c r="AI63" s="959"/>
      <c r="AJ63" s="1019"/>
      <c r="AK63" s="1020"/>
      <c r="AL63" s="963"/>
      <c r="AM63" s="963"/>
      <c r="AN63" s="963"/>
      <c r="AO63" s="963"/>
      <c r="AP63" s="959">
        <f>SUM(AP28:AT31)</f>
        <v>2030</v>
      </c>
      <c r="AQ63" s="959"/>
      <c r="AR63" s="959"/>
      <c r="AS63" s="959"/>
      <c r="AT63" s="959"/>
      <c r="AU63" s="959">
        <f>SUM(AU28:AY31)</f>
        <v>1854</v>
      </c>
      <c r="AV63" s="959"/>
      <c r="AW63" s="959"/>
      <c r="AX63" s="959"/>
      <c r="AY63" s="959"/>
      <c r="AZ63" s="1014"/>
      <c r="BA63" s="1014"/>
      <c r="BB63" s="1014"/>
      <c r="BC63" s="1014"/>
      <c r="BD63" s="1014"/>
      <c r="BE63" s="960"/>
      <c r="BF63" s="960"/>
      <c r="BG63" s="960"/>
      <c r="BH63" s="960"/>
      <c r="BI63" s="961"/>
      <c r="BJ63" s="1015" t="s">
        <v>122</v>
      </c>
      <c r="BK63" s="953"/>
      <c r="BL63" s="953"/>
      <c r="BM63" s="953"/>
      <c r="BN63" s="1016"/>
      <c r="BO63" s="229"/>
      <c r="BP63" s="229"/>
      <c r="BQ63" s="226">
        <v>57</v>
      </c>
      <c r="BR63" s="227"/>
      <c r="BS63" s="989"/>
      <c r="BT63" s="990"/>
      <c r="BU63" s="990"/>
      <c r="BV63" s="990"/>
      <c r="BW63" s="990"/>
      <c r="BX63" s="990"/>
      <c r="BY63" s="990"/>
      <c r="BZ63" s="990"/>
      <c r="CA63" s="990"/>
      <c r="CB63" s="990"/>
      <c r="CC63" s="990"/>
      <c r="CD63" s="990"/>
      <c r="CE63" s="990"/>
      <c r="CF63" s="990"/>
      <c r="CG63" s="1011"/>
      <c r="CH63" s="986"/>
      <c r="CI63" s="987"/>
      <c r="CJ63" s="987"/>
      <c r="CK63" s="987"/>
      <c r="CL63" s="988"/>
      <c r="CM63" s="986"/>
      <c r="CN63" s="987"/>
      <c r="CO63" s="987"/>
      <c r="CP63" s="987"/>
      <c r="CQ63" s="988"/>
      <c r="CR63" s="986"/>
      <c r="CS63" s="987"/>
      <c r="CT63" s="987"/>
      <c r="CU63" s="987"/>
      <c r="CV63" s="988"/>
      <c r="CW63" s="986"/>
      <c r="CX63" s="987"/>
      <c r="CY63" s="987"/>
      <c r="CZ63" s="987"/>
      <c r="DA63" s="988"/>
      <c r="DB63" s="986"/>
      <c r="DC63" s="987"/>
      <c r="DD63" s="987"/>
      <c r="DE63" s="987"/>
      <c r="DF63" s="988"/>
      <c r="DG63" s="986"/>
      <c r="DH63" s="987"/>
      <c r="DI63" s="987"/>
      <c r="DJ63" s="987"/>
      <c r="DK63" s="988"/>
      <c r="DL63" s="986"/>
      <c r="DM63" s="987"/>
      <c r="DN63" s="987"/>
      <c r="DO63" s="987"/>
      <c r="DP63" s="988"/>
      <c r="DQ63" s="986"/>
      <c r="DR63" s="987"/>
      <c r="DS63" s="987"/>
      <c r="DT63" s="987"/>
      <c r="DU63" s="988"/>
      <c r="DV63" s="989"/>
      <c r="DW63" s="990"/>
      <c r="DX63" s="990"/>
      <c r="DY63" s="990"/>
      <c r="DZ63" s="991"/>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89"/>
      <c r="BT64" s="990"/>
      <c r="BU64" s="990"/>
      <c r="BV64" s="990"/>
      <c r="BW64" s="990"/>
      <c r="BX64" s="990"/>
      <c r="BY64" s="990"/>
      <c r="BZ64" s="990"/>
      <c r="CA64" s="990"/>
      <c r="CB64" s="990"/>
      <c r="CC64" s="990"/>
      <c r="CD64" s="990"/>
      <c r="CE64" s="990"/>
      <c r="CF64" s="990"/>
      <c r="CG64" s="1011"/>
      <c r="CH64" s="986"/>
      <c r="CI64" s="987"/>
      <c r="CJ64" s="987"/>
      <c r="CK64" s="987"/>
      <c r="CL64" s="988"/>
      <c r="CM64" s="986"/>
      <c r="CN64" s="987"/>
      <c r="CO64" s="987"/>
      <c r="CP64" s="987"/>
      <c r="CQ64" s="988"/>
      <c r="CR64" s="986"/>
      <c r="CS64" s="987"/>
      <c r="CT64" s="987"/>
      <c r="CU64" s="987"/>
      <c r="CV64" s="988"/>
      <c r="CW64" s="986"/>
      <c r="CX64" s="987"/>
      <c r="CY64" s="987"/>
      <c r="CZ64" s="987"/>
      <c r="DA64" s="988"/>
      <c r="DB64" s="986"/>
      <c r="DC64" s="987"/>
      <c r="DD64" s="987"/>
      <c r="DE64" s="987"/>
      <c r="DF64" s="988"/>
      <c r="DG64" s="986"/>
      <c r="DH64" s="987"/>
      <c r="DI64" s="987"/>
      <c r="DJ64" s="987"/>
      <c r="DK64" s="988"/>
      <c r="DL64" s="986"/>
      <c r="DM64" s="987"/>
      <c r="DN64" s="987"/>
      <c r="DO64" s="987"/>
      <c r="DP64" s="988"/>
      <c r="DQ64" s="986"/>
      <c r="DR64" s="987"/>
      <c r="DS64" s="987"/>
      <c r="DT64" s="987"/>
      <c r="DU64" s="988"/>
      <c r="DV64" s="989"/>
      <c r="DW64" s="990"/>
      <c r="DX64" s="990"/>
      <c r="DY64" s="990"/>
      <c r="DZ64" s="991"/>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89"/>
      <c r="BT65" s="990"/>
      <c r="BU65" s="990"/>
      <c r="BV65" s="990"/>
      <c r="BW65" s="990"/>
      <c r="BX65" s="990"/>
      <c r="BY65" s="990"/>
      <c r="BZ65" s="990"/>
      <c r="CA65" s="990"/>
      <c r="CB65" s="990"/>
      <c r="CC65" s="990"/>
      <c r="CD65" s="990"/>
      <c r="CE65" s="990"/>
      <c r="CF65" s="990"/>
      <c r="CG65" s="1011"/>
      <c r="CH65" s="986"/>
      <c r="CI65" s="987"/>
      <c r="CJ65" s="987"/>
      <c r="CK65" s="987"/>
      <c r="CL65" s="988"/>
      <c r="CM65" s="986"/>
      <c r="CN65" s="987"/>
      <c r="CO65" s="987"/>
      <c r="CP65" s="987"/>
      <c r="CQ65" s="988"/>
      <c r="CR65" s="986"/>
      <c r="CS65" s="987"/>
      <c r="CT65" s="987"/>
      <c r="CU65" s="987"/>
      <c r="CV65" s="988"/>
      <c r="CW65" s="986"/>
      <c r="CX65" s="987"/>
      <c r="CY65" s="987"/>
      <c r="CZ65" s="987"/>
      <c r="DA65" s="988"/>
      <c r="DB65" s="986"/>
      <c r="DC65" s="987"/>
      <c r="DD65" s="987"/>
      <c r="DE65" s="987"/>
      <c r="DF65" s="988"/>
      <c r="DG65" s="986"/>
      <c r="DH65" s="987"/>
      <c r="DI65" s="987"/>
      <c r="DJ65" s="987"/>
      <c r="DK65" s="988"/>
      <c r="DL65" s="986"/>
      <c r="DM65" s="987"/>
      <c r="DN65" s="987"/>
      <c r="DO65" s="987"/>
      <c r="DP65" s="988"/>
      <c r="DQ65" s="986"/>
      <c r="DR65" s="987"/>
      <c r="DS65" s="987"/>
      <c r="DT65" s="987"/>
      <c r="DU65" s="988"/>
      <c r="DV65" s="989"/>
      <c r="DW65" s="990"/>
      <c r="DX65" s="990"/>
      <c r="DY65" s="990"/>
      <c r="DZ65" s="991"/>
      <c r="EA65" s="218"/>
    </row>
    <row r="66" spans="1:131" ht="26.25" customHeight="1" x14ac:dyDescent="0.2">
      <c r="A66" s="992" t="s">
        <v>397</v>
      </c>
      <c r="B66" s="993"/>
      <c r="C66" s="993"/>
      <c r="D66" s="993"/>
      <c r="E66" s="993"/>
      <c r="F66" s="993"/>
      <c r="G66" s="993"/>
      <c r="H66" s="993"/>
      <c r="I66" s="993"/>
      <c r="J66" s="993"/>
      <c r="K66" s="993"/>
      <c r="L66" s="993"/>
      <c r="M66" s="993"/>
      <c r="N66" s="993"/>
      <c r="O66" s="993"/>
      <c r="P66" s="994"/>
      <c r="Q66" s="998" t="s">
        <v>381</v>
      </c>
      <c r="R66" s="999"/>
      <c r="S66" s="999"/>
      <c r="T66" s="999"/>
      <c r="U66" s="1000"/>
      <c r="V66" s="998" t="s">
        <v>382</v>
      </c>
      <c r="W66" s="999"/>
      <c r="X66" s="999"/>
      <c r="Y66" s="999"/>
      <c r="Z66" s="1000"/>
      <c r="AA66" s="998" t="s">
        <v>383</v>
      </c>
      <c r="AB66" s="999"/>
      <c r="AC66" s="999"/>
      <c r="AD66" s="999"/>
      <c r="AE66" s="1000"/>
      <c r="AF66" s="1004" t="s">
        <v>384</v>
      </c>
      <c r="AG66" s="1005"/>
      <c r="AH66" s="1005"/>
      <c r="AI66" s="1005"/>
      <c r="AJ66" s="1006"/>
      <c r="AK66" s="998" t="s">
        <v>385</v>
      </c>
      <c r="AL66" s="993"/>
      <c r="AM66" s="993"/>
      <c r="AN66" s="993"/>
      <c r="AO66" s="994"/>
      <c r="AP66" s="998" t="s">
        <v>386</v>
      </c>
      <c r="AQ66" s="999"/>
      <c r="AR66" s="999"/>
      <c r="AS66" s="999"/>
      <c r="AT66" s="1000"/>
      <c r="AU66" s="998" t="s">
        <v>398</v>
      </c>
      <c r="AV66" s="999"/>
      <c r="AW66" s="999"/>
      <c r="AX66" s="999"/>
      <c r="AY66" s="1000"/>
      <c r="AZ66" s="998" t="s">
        <v>364</v>
      </c>
      <c r="BA66" s="999"/>
      <c r="BB66" s="999"/>
      <c r="BC66" s="999"/>
      <c r="BD66" s="1012"/>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5"/>
      <c r="B67" s="996"/>
      <c r="C67" s="996"/>
      <c r="D67" s="996"/>
      <c r="E67" s="996"/>
      <c r="F67" s="996"/>
      <c r="G67" s="996"/>
      <c r="H67" s="996"/>
      <c r="I67" s="996"/>
      <c r="J67" s="996"/>
      <c r="K67" s="996"/>
      <c r="L67" s="996"/>
      <c r="M67" s="996"/>
      <c r="N67" s="996"/>
      <c r="O67" s="996"/>
      <c r="P67" s="997"/>
      <c r="Q67" s="1001"/>
      <c r="R67" s="1002"/>
      <c r="S67" s="1002"/>
      <c r="T67" s="1002"/>
      <c r="U67" s="1003"/>
      <c r="V67" s="1001"/>
      <c r="W67" s="1002"/>
      <c r="X67" s="1002"/>
      <c r="Y67" s="1002"/>
      <c r="Z67" s="1003"/>
      <c r="AA67" s="1001"/>
      <c r="AB67" s="1002"/>
      <c r="AC67" s="1002"/>
      <c r="AD67" s="1002"/>
      <c r="AE67" s="1003"/>
      <c r="AF67" s="1007"/>
      <c r="AG67" s="1008"/>
      <c r="AH67" s="1008"/>
      <c r="AI67" s="1008"/>
      <c r="AJ67" s="1009"/>
      <c r="AK67" s="1010"/>
      <c r="AL67" s="996"/>
      <c r="AM67" s="996"/>
      <c r="AN67" s="996"/>
      <c r="AO67" s="997"/>
      <c r="AP67" s="1001"/>
      <c r="AQ67" s="1002"/>
      <c r="AR67" s="1002"/>
      <c r="AS67" s="1002"/>
      <c r="AT67" s="1003"/>
      <c r="AU67" s="1001"/>
      <c r="AV67" s="1002"/>
      <c r="AW67" s="1002"/>
      <c r="AX67" s="1002"/>
      <c r="AY67" s="1003"/>
      <c r="AZ67" s="1001"/>
      <c r="BA67" s="1002"/>
      <c r="BB67" s="1002"/>
      <c r="BC67" s="1002"/>
      <c r="BD67" s="1013"/>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1100" t="s">
        <v>551</v>
      </c>
      <c r="C68" s="1101"/>
      <c r="D68" s="1101"/>
      <c r="E68" s="1101"/>
      <c r="F68" s="1101"/>
      <c r="G68" s="1101"/>
      <c r="H68" s="1101"/>
      <c r="I68" s="1101"/>
      <c r="J68" s="1101"/>
      <c r="K68" s="1101"/>
      <c r="L68" s="1101"/>
      <c r="M68" s="1101"/>
      <c r="N68" s="1101"/>
      <c r="O68" s="1101"/>
      <c r="P68" s="1102"/>
      <c r="Q68" s="985">
        <v>7912</v>
      </c>
      <c r="R68" s="982"/>
      <c r="S68" s="982"/>
      <c r="T68" s="982"/>
      <c r="U68" s="982"/>
      <c r="V68" s="982">
        <v>7612</v>
      </c>
      <c r="W68" s="982"/>
      <c r="X68" s="982"/>
      <c r="Y68" s="982"/>
      <c r="Z68" s="982"/>
      <c r="AA68" s="982">
        <v>300</v>
      </c>
      <c r="AB68" s="982"/>
      <c r="AC68" s="982"/>
      <c r="AD68" s="982"/>
      <c r="AE68" s="982"/>
      <c r="AF68" s="982">
        <v>300</v>
      </c>
      <c r="AG68" s="982"/>
      <c r="AH68" s="982"/>
      <c r="AI68" s="982"/>
      <c r="AJ68" s="982"/>
      <c r="AK68" s="982" t="s">
        <v>544</v>
      </c>
      <c r="AL68" s="982"/>
      <c r="AM68" s="982"/>
      <c r="AN68" s="982"/>
      <c r="AO68" s="982"/>
      <c r="AP68" s="982" t="s">
        <v>544</v>
      </c>
      <c r="AQ68" s="982"/>
      <c r="AR68" s="982"/>
      <c r="AS68" s="982"/>
      <c r="AT68" s="982"/>
      <c r="AU68" s="982" t="s">
        <v>544</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552</v>
      </c>
      <c r="C69" s="975"/>
      <c r="D69" s="975"/>
      <c r="E69" s="975"/>
      <c r="F69" s="975"/>
      <c r="G69" s="975"/>
      <c r="H69" s="975"/>
      <c r="I69" s="975"/>
      <c r="J69" s="975"/>
      <c r="K69" s="975"/>
      <c r="L69" s="975"/>
      <c r="M69" s="975"/>
      <c r="N69" s="975"/>
      <c r="O69" s="975"/>
      <c r="P69" s="976"/>
      <c r="Q69" s="977">
        <v>65</v>
      </c>
      <c r="R69" s="971"/>
      <c r="S69" s="971"/>
      <c r="T69" s="971"/>
      <c r="U69" s="971"/>
      <c r="V69" s="971">
        <v>60</v>
      </c>
      <c r="W69" s="971"/>
      <c r="X69" s="971"/>
      <c r="Y69" s="971"/>
      <c r="Z69" s="971"/>
      <c r="AA69" s="971">
        <v>5</v>
      </c>
      <c r="AB69" s="971"/>
      <c r="AC69" s="971"/>
      <c r="AD69" s="971"/>
      <c r="AE69" s="971"/>
      <c r="AF69" s="971">
        <v>5</v>
      </c>
      <c r="AG69" s="971"/>
      <c r="AH69" s="971"/>
      <c r="AI69" s="971"/>
      <c r="AJ69" s="971"/>
      <c r="AK69" s="971" t="s">
        <v>544</v>
      </c>
      <c r="AL69" s="971"/>
      <c r="AM69" s="971"/>
      <c r="AN69" s="971"/>
      <c r="AO69" s="971"/>
      <c r="AP69" s="971" t="s">
        <v>544</v>
      </c>
      <c r="AQ69" s="971"/>
      <c r="AR69" s="971"/>
      <c r="AS69" s="971"/>
      <c r="AT69" s="971"/>
      <c r="AU69" s="971" t="s">
        <v>544</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553</v>
      </c>
      <c r="C70" s="975"/>
      <c r="D70" s="975"/>
      <c r="E70" s="975"/>
      <c r="F70" s="975"/>
      <c r="G70" s="975"/>
      <c r="H70" s="975"/>
      <c r="I70" s="975"/>
      <c r="J70" s="975"/>
      <c r="K70" s="975"/>
      <c r="L70" s="975"/>
      <c r="M70" s="975"/>
      <c r="N70" s="975"/>
      <c r="O70" s="975"/>
      <c r="P70" s="976"/>
      <c r="Q70" s="977">
        <v>3800</v>
      </c>
      <c r="R70" s="971"/>
      <c r="S70" s="971"/>
      <c r="T70" s="971"/>
      <c r="U70" s="971"/>
      <c r="V70" s="971">
        <v>3719</v>
      </c>
      <c r="W70" s="971"/>
      <c r="X70" s="971"/>
      <c r="Y70" s="971"/>
      <c r="Z70" s="971"/>
      <c r="AA70" s="971">
        <v>81</v>
      </c>
      <c r="AB70" s="971"/>
      <c r="AC70" s="971"/>
      <c r="AD70" s="971"/>
      <c r="AE70" s="971"/>
      <c r="AF70" s="971">
        <v>81</v>
      </c>
      <c r="AG70" s="971"/>
      <c r="AH70" s="971"/>
      <c r="AI70" s="971"/>
      <c r="AJ70" s="971"/>
      <c r="AK70" s="971">
        <v>204</v>
      </c>
      <c r="AL70" s="971"/>
      <c r="AM70" s="971"/>
      <c r="AN70" s="971"/>
      <c r="AO70" s="971"/>
      <c r="AP70" s="971">
        <v>2703</v>
      </c>
      <c r="AQ70" s="971"/>
      <c r="AR70" s="971"/>
      <c r="AS70" s="971"/>
      <c r="AT70" s="971"/>
      <c r="AU70" s="971">
        <v>57</v>
      </c>
      <c r="AV70" s="971"/>
      <c r="AW70" s="971"/>
      <c r="AX70" s="971"/>
      <c r="AY70" s="971"/>
      <c r="AZ70" s="972" t="s">
        <v>558</v>
      </c>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554</v>
      </c>
      <c r="C71" s="975"/>
      <c r="D71" s="975"/>
      <c r="E71" s="975"/>
      <c r="F71" s="975"/>
      <c r="G71" s="975"/>
      <c r="H71" s="975"/>
      <c r="I71" s="975"/>
      <c r="J71" s="975"/>
      <c r="K71" s="975"/>
      <c r="L71" s="975"/>
      <c r="M71" s="975"/>
      <c r="N71" s="975"/>
      <c r="O71" s="975"/>
      <c r="P71" s="976"/>
      <c r="Q71" s="977">
        <v>310</v>
      </c>
      <c r="R71" s="971"/>
      <c r="S71" s="971"/>
      <c r="T71" s="971"/>
      <c r="U71" s="971"/>
      <c r="V71" s="971">
        <v>281</v>
      </c>
      <c r="W71" s="971"/>
      <c r="X71" s="971"/>
      <c r="Y71" s="971"/>
      <c r="Z71" s="971"/>
      <c r="AA71" s="971">
        <v>29</v>
      </c>
      <c r="AB71" s="971"/>
      <c r="AC71" s="971"/>
      <c r="AD71" s="971"/>
      <c r="AE71" s="971"/>
      <c r="AF71" s="971">
        <v>29</v>
      </c>
      <c r="AG71" s="971"/>
      <c r="AH71" s="971"/>
      <c r="AI71" s="971"/>
      <c r="AJ71" s="971"/>
      <c r="AK71" s="971" t="s">
        <v>544</v>
      </c>
      <c r="AL71" s="971"/>
      <c r="AM71" s="971"/>
      <c r="AN71" s="971"/>
      <c r="AO71" s="971"/>
      <c r="AP71" s="971" t="s">
        <v>544</v>
      </c>
      <c r="AQ71" s="971"/>
      <c r="AR71" s="971"/>
      <c r="AS71" s="971"/>
      <c r="AT71" s="971"/>
      <c r="AU71" s="971" t="s">
        <v>544</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555</v>
      </c>
      <c r="C72" s="975"/>
      <c r="D72" s="975"/>
      <c r="E72" s="975"/>
      <c r="F72" s="975"/>
      <c r="G72" s="975"/>
      <c r="H72" s="975"/>
      <c r="I72" s="975"/>
      <c r="J72" s="975"/>
      <c r="K72" s="975"/>
      <c r="L72" s="975"/>
      <c r="M72" s="975"/>
      <c r="N72" s="975"/>
      <c r="O72" s="975"/>
      <c r="P72" s="976"/>
      <c r="Q72" s="977">
        <v>304568</v>
      </c>
      <c r="R72" s="971"/>
      <c r="S72" s="971"/>
      <c r="T72" s="971"/>
      <c r="U72" s="971"/>
      <c r="V72" s="971">
        <v>293091</v>
      </c>
      <c r="W72" s="971"/>
      <c r="X72" s="971"/>
      <c r="Y72" s="971"/>
      <c r="Z72" s="971"/>
      <c r="AA72" s="971">
        <v>11478</v>
      </c>
      <c r="AB72" s="971"/>
      <c r="AC72" s="971"/>
      <c r="AD72" s="971"/>
      <c r="AE72" s="971"/>
      <c r="AF72" s="971">
        <v>11478</v>
      </c>
      <c r="AG72" s="971"/>
      <c r="AH72" s="971"/>
      <c r="AI72" s="971"/>
      <c r="AJ72" s="971"/>
      <c r="AK72" s="971" t="s">
        <v>544</v>
      </c>
      <c r="AL72" s="971"/>
      <c r="AM72" s="971"/>
      <c r="AN72" s="971"/>
      <c r="AO72" s="971"/>
      <c r="AP72" s="971" t="s">
        <v>544</v>
      </c>
      <c r="AQ72" s="971"/>
      <c r="AR72" s="971"/>
      <c r="AS72" s="971"/>
      <c r="AT72" s="971"/>
      <c r="AU72" s="971" t="s">
        <v>544</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556</v>
      </c>
      <c r="C73" s="975"/>
      <c r="D73" s="975"/>
      <c r="E73" s="975"/>
      <c r="F73" s="975"/>
      <c r="G73" s="975"/>
      <c r="H73" s="975"/>
      <c r="I73" s="975"/>
      <c r="J73" s="975"/>
      <c r="K73" s="975"/>
      <c r="L73" s="975"/>
      <c r="M73" s="975"/>
      <c r="N73" s="975"/>
      <c r="O73" s="975"/>
      <c r="P73" s="976"/>
      <c r="Q73" s="977">
        <v>3140</v>
      </c>
      <c r="R73" s="971"/>
      <c r="S73" s="971"/>
      <c r="T73" s="971"/>
      <c r="U73" s="971"/>
      <c r="V73" s="971">
        <v>3089</v>
      </c>
      <c r="W73" s="971"/>
      <c r="X73" s="971"/>
      <c r="Y73" s="971"/>
      <c r="Z73" s="971"/>
      <c r="AA73" s="971">
        <v>51</v>
      </c>
      <c r="AB73" s="971"/>
      <c r="AC73" s="971"/>
      <c r="AD73" s="971"/>
      <c r="AE73" s="971"/>
      <c r="AF73" s="971">
        <v>51</v>
      </c>
      <c r="AG73" s="971"/>
      <c r="AH73" s="971"/>
      <c r="AI73" s="971"/>
      <c r="AJ73" s="971"/>
      <c r="AK73" s="971" t="s">
        <v>544</v>
      </c>
      <c r="AL73" s="971"/>
      <c r="AM73" s="971"/>
      <c r="AN73" s="971"/>
      <c r="AO73" s="971"/>
      <c r="AP73" s="971">
        <v>925</v>
      </c>
      <c r="AQ73" s="971"/>
      <c r="AR73" s="971"/>
      <c r="AS73" s="971"/>
      <c r="AT73" s="971"/>
      <c r="AU73" s="971">
        <v>58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557</v>
      </c>
      <c r="C74" s="975"/>
      <c r="D74" s="975"/>
      <c r="E74" s="975"/>
      <c r="F74" s="975"/>
      <c r="G74" s="975"/>
      <c r="H74" s="975"/>
      <c r="I74" s="975"/>
      <c r="J74" s="975"/>
      <c r="K74" s="975"/>
      <c r="L74" s="975"/>
      <c r="M74" s="975"/>
      <c r="N74" s="975"/>
      <c r="O74" s="975"/>
      <c r="P74" s="976"/>
      <c r="Q74" s="977">
        <v>38</v>
      </c>
      <c r="R74" s="971"/>
      <c r="S74" s="971"/>
      <c r="T74" s="971"/>
      <c r="U74" s="971"/>
      <c r="V74" s="971">
        <v>31</v>
      </c>
      <c r="W74" s="971"/>
      <c r="X74" s="971"/>
      <c r="Y74" s="971"/>
      <c r="Z74" s="971"/>
      <c r="AA74" s="971">
        <v>7</v>
      </c>
      <c r="AB74" s="971"/>
      <c r="AC74" s="971"/>
      <c r="AD74" s="971"/>
      <c r="AE74" s="971"/>
      <c r="AF74" s="971">
        <v>7</v>
      </c>
      <c r="AG74" s="971"/>
      <c r="AH74" s="971"/>
      <c r="AI74" s="971"/>
      <c r="AJ74" s="971"/>
      <c r="AK74" s="971" t="s">
        <v>544</v>
      </c>
      <c r="AL74" s="971"/>
      <c r="AM74" s="971"/>
      <c r="AN74" s="971"/>
      <c r="AO74" s="971"/>
      <c r="AP74" s="971" t="s">
        <v>544</v>
      </c>
      <c r="AQ74" s="971"/>
      <c r="AR74" s="971"/>
      <c r="AS74" s="971"/>
      <c r="AT74" s="971"/>
      <c r="AU74" s="971" t="s">
        <v>544</v>
      </c>
      <c r="AV74" s="971"/>
      <c r="AW74" s="971"/>
      <c r="AX74" s="971"/>
      <c r="AY74" s="971"/>
      <c r="AZ74" s="972" t="s">
        <v>559</v>
      </c>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SUM(AF68:AJ74)</f>
        <v>11951</v>
      </c>
      <c r="AG88" s="959"/>
      <c r="AH88" s="959"/>
      <c r="AI88" s="959"/>
      <c r="AJ88" s="959"/>
      <c r="AK88" s="963"/>
      <c r="AL88" s="963"/>
      <c r="AM88" s="963"/>
      <c r="AN88" s="963"/>
      <c r="AO88" s="963"/>
      <c r="AP88" s="959">
        <f>SUM(AP68:AT74)</f>
        <v>3628</v>
      </c>
      <c r="AQ88" s="959"/>
      <c r="AR88" s="959"/>
      <c r="AS88" s="959"/>
      <c r="AT88" s="959"/>
      <c r="AU88" s="959">
        <f>SUM(AU68:AY74)</f>
        <v>115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SUM(CR7:CV12)</f>
        <v>90</v>
      </c>
      <c r="CS102" s="953"/>
      <c r="CT102" s="953"/>
      <c r="CU102" s="953"/>
      <c r="CV102" s="954"/>
      <c r="CW102" s="952">
        <f t="shared" ref="CW102" si="2">SUM(CW7:DA12)</f>
        <v>52</v>
      </c>
      <c r="CX102" s="953"/>
      <c r="CY102" s="953"/>
      <c r="CZ102" s="953"/>
      <c r="DA102" s="954"/>
      <c r="DB102" s="952">
        <f t="shared" ref="DB102" si="3">SUM(DB7:DF12)</f>
        <v>0</v>
      </c>
      <c r="DC102" s="953"/>
      <c r="DD102" s="953"/>
      <c r="DE102" s="953"/>
      <c r="DF102" s="954"/>
      <c r="DG102" s="952">
        <f t="shared" ref="DG102" si="4">SUM(DG7:DK12)</f>
        <v>0</v>
      </c>
      <c r="DH102" s="953"/>
      <c r="DI102" s="953"/>
      <c r="DJ102" s="953"/>
      <c r="DK102" s="954"/>
      <c r="DL102" s="952">
        <f t="shared" ref="DL102" si="5">SUM(DL7:DP12)</f>
        <v>0</v>
      </c>
      <c r="DM102" s="953"/>
      <c r="DN102" s="953"/>
      <c r="DO102" s="953"/>
      <c r="DP102" s="954"/>
      <c r="DQ102" s="952">
        <f t="shared" ref="DQ102" si="6">SUM(DQ7:DU12)</f>
        <v>0</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2">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758936</v>
      </c>
      <c r="AB110" s="889"/>
      <c r="AC110" s="889"/>
      <c r="AD110" s="889"/>
      <c r="AE110" s="890"/>
      <c r="AF110" s="891">
        <v>719326</v>
      </c>
      <c r="AG110" s="889"/>
      <c r="AH110" s="889"/>
      <c r="AI110" s="889"/>
      <c r="AJ110" s="890"/>
      <c r="AK110" s="891">
        <v>696148</v>
      </c>
      <c r="AL110" s="889"/>
      <c r="AM110" s="889"/>
      <c r="AN110" s="889"/>
      <c r="AO110" s="890"/>
      <c r="AP110" s="892">
        <v>20</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5214355</v>
      </c>
      <c r="BR110" s="842"/>
      <c r="BS110" s="842"/>
      <c r="BT110" s="842"/>
      <c r="BU110" s="842"/>
      <c r="BV110" s="842">
        <v>5012450</v>
      </c>
      <c r="BW110" s="842"/>
      <c r="BX110" s="842"/>
      <c r="BY110" s="842"/>
      <c r="BZ110" s="842"/>
      <c r="CA110" s="842">
        <v>5119873</v>
      </c>
      <c r="CB110" s="842"/>
      <c r="CC110" s="842"/>
      <c r="CD110" s="842"/>
      <c r="CE110" s="842"/>
      <c r="CF110" s="866">
        <v>146.9</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2573732</v>
      </c>
      <c r="BR112" s="817"/>
      <c r="BS112" s="817"/>
      <c r="BT112" s="817"/>
      <c r="BU112" s="817"/>
      <c r="BV112" s="817">
        <v>2540526</v>
      </c>
      <c r="BW112" s="817"/>
      <c r="BX112" s="817"/>
      <c r="BY112" s="817"/>
      <c r="BZ112" s="817"/>
      <c r="CA112" s="817">
        <v>1853790</v>
      </c>
      <c r="CB112" s="817"/>
      <c r="CC112" s="817"/>
      <c r="CD112" s="817"/>
      <c r="CE112" s="817"/>
      <c r="CF112" s="875">
        <v>53.2</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195810</v>
      </c>
      <c r="AB113" s="919"/>
      <c r="AC113" s="919"/>
      <c r="AD113" s="919"/>
      <c r="AE113" s="920"/>
      <c r="AF113" s="921">
        <v>210140</v>
      </c>
      <c r="AG113" s="919"/>
      <c r="AH113" s="919"/>
      <c r="AI113" s="919"/>
      <c r="AJ113" s="920"/>
      <c r="AK113" s="921">
        <v>213012</v>
      </c>
      <c r="AL113" s="919"/>
      <c r="AM113" s="919"/>
      <c r="AN113" s="919"/>
      <c r="AO113" s="920"/>
      <c r="AP113" s="922">
        <v>6.1</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116332</v>
      </c>
      <c r="BR113" s="817"/>
      <c r="BS113" s="817"/>
      <c r="BT113" s="817"/>
      <c r="BU113" s="817"/>
      <c r="BV113" s="817">
        <v>106911</v>
      </c>
      <c r="BW113" s="817"/>
      <c r="BX113" s="817"/>
      <c r="BY113" s="817"/>
      <c r="BZ113" s="817"/>
      <c r="CA113" s="817">
        <v>115515</v>
      </c>
      <c r="CB113" s="817"/>
      <c r="CC113" s="817"/>
      <c r="CD113" s="817"/>
      <c r="CE113" s="817"/>
      <c r="CF113" s="875">
        <v>3.3</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24425</v>
      </c>
      <c r="AB114" s="780"/>
      <c r="AC114" s="780"/>
      <c r="AD114" s="780"/>
      <c r="AE114" s="781"/>
      <c r="AF114" s="782">
        <v>27958</v>
      </c>
      <c r="AG114" s="780"/>
      <c r="AH114" s="780"/>
      <c r="AI114" s="780"/>
      <c r="AJ114" s="781"/>
      <c r="AK114" s="782">
        <v>32937</v>
      </c>
      <c r="AL114" s="780"/>
      <c r="AM114" s="780"/>
      <c r="AN114" s="780"/>
      <c r="AO114" s="781"/>
      <c r="AP114" s="824">
        <v>0.9</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737937</v>
      </c>
      <c r="BR114" s="817"/>
      <c r="BS114" s="817"/>
      <c r="BT114" s="817"/>
      <c r="BU114" s="817"/>
      <c r="BV114" s="817">
        <v>951538</v>
      </c>
      <c r="BW114" s="817"/>
      <c r="BX114" s="817"/>
      <c r="BY114" s="817"/>
      <c r="BZ114" s="817"/>
      <c r="CA114" s="817">
        <v>1026692</v>
      </c>
      <c r="CB114" s="817"/>
      <c r="CC114" s="817"/>
      <c r="CD114" s="817"/>
      <c r="CE114" s="817"/>
      <c r="CF114" s="875">
        <v>29.5</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979171</v>
      </c>
      <c r="AB117" s="903"/>
      <c r="AC117" s="903"/>
      <c r="AD117" s="903"/>
      <c r="AE117" s="904"/>
      <c r="AF117" s="905">
        <v>957424</v>
      </c>
      <c r="AG117" s="903"/>
      <c r="AH117" s="903"/>
      <c r="AI117" s="903"/>
      <c r="AJ117" s="904"/>
      <c r="AK117" s="905">
        <v>942097</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8642356</v>
      </c>
      <c r="BR119" s="845"/>
      <c r="BS119" s="845"/>
      <c r="BT119" s="845"/>
      <c r="BU119" s="845"/>
      <c r="BV119" s="845">
        <v>8611425</v>
      </c>
      <c r="BW119" s="845"/>
      <c r="BX119" s="845"/>
      <c r="BY119" s="845"/>
      <c r="BZ119" s="845"/>
      <c r="CA119" s="845">
        <v>8115870</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4001310</v>
      </c>
      <c r="BR120" s="842"/>
      <c r="BS120" s="842"/>
      <c r="BT120" s="842"/>
      <c r="BU120" s="842"/>
      <c r="BV120" s="842">
        <v>4487781</v>
      </c>
      <c r="BW120" s="842"/>
      <c r="BX120" s="842"/>
      <c r="BY120" s="842"/>
      <c r="BZ120" s="842"/>
      <c r="CA120" s="842">
        <v>4278830</v>
      </c>
      <c r="CB120" s="842"/>
      <c r="CC120" s="842"/>
      <c r="CD120" s="842"/>
      <c r="CE120" s="842"/>
      <c r="CF120" s="866">
        <v>122.8</v>
      </c>
      <c r="CG120" s="867"/>
      <c r="CH120" s="867"/>
      <c r="CI120" s="867"/>
      <c r="CJ120" s="867"/>
      <c r="CK120" s="868" t="s">
        <v>444</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1853790</v>
      </c>
      <c r="DR120" s="842"/>
      <c r="DS120" s="842"/>
      <c r="DT120" s="842"/>
      <c r="DU120" s="842"/>
      <c r="DV120" s="843">
        <v>53.2</v>
      </c>
      <c r="DW120" s="843"/>
      <c r="DX120" s="843"/>
      <c r="DY120" s="843"/>
      <c r="DZ120" s="844"/>
    </row>
    <row r="121" spans="1:130" s="218" customFormat="1" ht="26.25" customHeight="1" x14ac:dyDescent="0.2">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390</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t="s">
        <v>122</v>
      </c>
      <c r="DR121" s="817"/>
      <c r="DS121" s="817"/>
      <c r="DT121" s="817"/>
      <c r="DU121" s="817"/>
      <c r="DV121" s="794" t="s">
        <v>122</v>
      </c>
      <c r="DW121" s="794"/>
      <c r="DX121" s="794"/>
      <c r="DY121" s="794"/>
      <c r="DZ121" s="795"/>
    </row>
    <row r="122" spans="1:130" s="218" customFormat="1" ht="26.25" customHeight="1" x14ac:dyDescent="0.2">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5289453</v>
      </c>
      <c r="BR122" s="845"/>
      <c r="BS122" s="845"/>
      <c r="BT122" s="845"/>
      <c r="BU122" s="845"/>
      <c r="BV122" s="845">
        <v>4669127</v>
      </c>
      <c r="BW122" s="845"/>
      <c r="BX122" s="845"/>
      <c r="BY122" s="845"/>
      <c r="BZ122" s="845"/>
      <c r="CA122" s="845">
        <v>5005193</v>
      </c>
      <c r="CB122" s="845"/>
      <c r="CC122" s="845"/>
      <c r="CD122" s="845"/>
      <c r="CE122" s="845"/>
      <c r="CF122" s="846">
        <v>143.69999999999999</v>
      </c>
      <c r="CG122" s="847"/>
      <c r="CH122" s="847"/>
      <c r="CI122" s="847"/>
      <c r="CJ122" s="847"/>
      <c r="CK122" s="869"/>
      <c r="CL122" s="855"/>
      <c r="CM122" s="855"/>
      <c r="CN122" s="855"/>
      <c r="CO122" s="856"/>
      <c r="CP122" s="835" t="s">
        <v>391</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9290763</v>
      </c>
      <c r="BR123" s="833"/>
      <c r="BS123" s="833"/>
      <c r="BT123" s="833"/>
      <c r="BU123" s="833"/>
      <c r="BV123" s="833">
        <v>9156908</v>
      </c>
      <c r="BW123" s="833"/>
      <c r="BX123" s="833"/>
      <c r="BY123" s="833"/>
      <c r="BZ123" s="833"/>
      <c r="CA123" s="833">
        <v>9284023</v>
      </c>
      <c r="CB123" s="833"/>
      <c r="CC123" s="833"/>
      <c r="CD123" s="833"/>
      <c r="CE123" s="833"/>
      <c r="CF123" s="748"/>
      <c r="CG123" s="749"/>
      <c r="CH123" s="749"/>
      <c r="CI123" s="749"/>
      <c r="CJ123" s="834"/>
      <c r="CK123" s="869"/>
      <c r="CL123" s="855"/>
      <c r="CM123" s="855"/>
      <c r="CN123" s="855"/>
      <c r="CO123" s="856"/>
      <c r="CP123" s="835" t="s">
        <v>389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v>2573732</v>
      </c>
      <c r="DH124" s="764"/>
      <c r="DI124" s="764"/>
      <c r="DJ124" s="764"/>
      <c r="DK124" s="765"/>
      <c r="DL124" s="766">
        <v>2540526</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104</v>
      </c>
      <c r="AB128" s="801"/>
      <c r="AC128" s="801"/>
      <c r="AD128" s="801"/>
      <c r="AE128" s="802"/>
      <c r="AF128" s="803">
        <v>104</v>
      </c>
      <c r="AG128" s="801"/>
      <c r="AH128" s="801"/>
      <c r="AI128" s="801"/>
      <c r="AJ128" s="802"/>
      <c r="AK128" s="803">
        <v>104</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4034640</v>
      </c>
      <c r="AB129" s="780"/>
      <c r="AC129" s="780"/>
      <c r="AD129" s="780"/>
      <c r="AE129" s="781"/>
      <c r="AF129" s="782">
        <v>4043258</v>
      </c>
      <c r="AG129" s="780"/>
      <c r="AH129" s="780"/>
      <c r="AI129" s="780"/>
      <c r="AJ129" s="781"/>
      <c r="AK129" s="782">
        <v>4079602</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616767</v>
      </c>
      <c r="AB130" s="780"/>
      <c r="AC130" s="780"/>
      <c r="AD130" s="780"/>
      <c r="AE130" s="781"/>
      <c r="AF130" s="782">
        <v>611124</v>
      </c>
      <c r="AG130" s="780"/>
      <c r="AH130" s="780"/>
      <c r="AI130" s="780"/>
      <c r="AJ130" s="781"/>
      <c r="AK130" s="782">
        <v>595357</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10.199999999999999</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3417873</v>
      </c>
      <c r="AB131" s="764"/>
      <c r="AC131" s="764"/>
      <c r="AD131" s="764"/>
      <c r="AE131" s="765"/>
      <c r="AF131" s="766">
        <v>3432134</v>
      </c>
      <c r="AG131" s="764"/>
      <c r="AH131" s="764"/>
      <c r="AI131" s="764"/>
      <c r="AJ131" s="765"/>
      <c r="AK131" s="766">
        <v>3484245</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10.600159809999999</v>
      </c>
      <c r="AB132" s="745"/>
      <c r="AC132" s="745"/>
      <c r="AD132" s="745"/>
      <c r="AE132" s="746"/>
      <c r="AF132" s="747">
        <v>10.086902200000001</v>
      </c>
      <c r="AG132" s="745"/>
      <c r="AH132" s="745"/>
      <c r="AI132" s="745"/>
      <c r="AJ132" s="746"/>
      <c r="AK132" s="747">
        <v>9.9486689370000008</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9.8000000000000007</v>
      </c>
      <c r="AB133" s="724"/>
      <c r="AC133" s="724"/>
      <c r="AD133" s="724"/>
      <c r="AE133" s="725"/>
      <c r="AF133" s="723">
        <v>10</v>
      </c>
      <c r="AG133" s="724"/>
      <c r="AH133" s="724"/>
      <c r="AI133" s="724"/>
      <c r="AJ133" s="725"/>
      <c r="AK133" s="723">
        <v>10.199999999999999</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FVWvn4eUzLYYfKcPXH3spV7o/VWnJ1xJn1NO9XXd/Wwhj1JIMwM+3oCey1vTdldrtp4Q9jePdX7x8YMWoaUcAA==" saltValue="2svNzoaMIjd/6ji/5PJsNA==" spinCount="100000" sheet="1" objects="1" scenarios="1" formatRows="0"/>
  <mergeCells count="2035">
    <mergeCell ref="B72:P72"/>
    <mergeCell ref="B71:P71"/>
    <mergeCell ref="B70:P70"/>
    <mergeCell ref="B69:P69"/>
    <mergeCell ref="B68:P68"/>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S12:CG12"/>
    <mergeCell ref="BS11:CG11"/>
    <mergeCell ref="BS10:CG10"/>
    <mergeCell ref="BS8:CG8"/>
    <mergeCell ref="BS9:CG9"/>
    <mergeCell ref="BS7:CG7"/>
    <mergeCell ref="DL7:DP7"/>
    <mergeCell ref="DQ7:DU7"/>
    <mergeCell ref="DV7:DZ7"/>
    <mergeCell ref="B8:P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CR9:CV9"/>
    <mergeCell ref="CW9:DA9"/>
    <mergeCell ref="DB9:DF9"/>
    <mergeCell ref="DG9:DK9"/>
    <mergeCell ref="DL9:DP9"/>
    <mergeCell ref="DQ9:DU9"/>
    <mergeCell ref="AK9:AO9"/>
    <mergeCell ref="AK12:AO12"/>
    <mergeCell ref="AP12:AT12"/>
    <mergeCell ref="AU12:AY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B74:P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B73:P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G70" zoomScaleNormal="85" zoomScaleSheetLayoutView="100" workbookViewId="0">
      <selection activeCell="DH14" sqref="DH14"/>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CE6zgSb8vzdJtaTbFnw9k7MhYrJXgb/oF36uyvATPpAqIUZ+0vuN2ABe4RjvhLMTpV91zZZehwpDvf5GqXRo6g==" saltValue="utfNjF1GjdtIdYgti27h7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Normal="100" zoomScaleSheetLayoutView="55" workbookViewId="0">
      <selection activeCell="DL14" sqref="DL14"/>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2AGpw+y4uLRe0YUozYwqWjrNLEoAEIBIttoP6Z8DvbTsT7dGypT3/h9yRIv/2obuBYcmuZmgqzjnTo68dhWrQ==" saltValue="phWZKV+cUo8gjNu4eq1ls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4" workbookViewId="0">
      <selection activeCell="AN55" sqref="AN55"/>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1182899</v>
      </c>
      <c r="AP9" s="269">
        <v>171088</v>
      </c>
      <c r="AQ9" s="270">
        <v>154424</v>
      </c>
      <c r="AR9" s="271">
        <v>10.8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136825</v>
      </c>
      <c r="AP10" s="272">
        <v>19790</v>
      </c>
      <c r="AQ10" s="273">
        <v>18194</v>
      </c>
      <c r="AR10" s="274">
        <v>8.8000000000000007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t="s">
        <v>485</v>
      </c>
      <c r="AP11" s="272" t="s">
        <v>485</v>
      </c>
      <c r="AQ11" s="273">
        <v>1285</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485</v>
      </c>
      <c r="AP12" s="272" t="s">
        <v>485</v>
      </c>
      <c r="AQ12" s="273" t="s">
        <v>485</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19828</v>
      </c>
      <c r="AP13" s="272">
        <v>2868</v>
      </c>
      <c r="AQ13" s="273">
        <v>5735</v>
      </c>
      <c r="AR13" s="274">
        <v>-50</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32050</v>
      </c>
      <c r="AP14" s="272">
        <v>4636</v>
      </c>
      <c r="AQ14" s="273">
        <v>2950</v>
      </c>
      <c r="AR14" s="274">
        <v>57.2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-70693</v>
      </c>
      <c r="AP15" s="272">
        <v>-10225</v>
      </c>
      <c r="AQ15" s="273">
        <v>-9110</v>
      </c>
      <c r="AR15" s="274">
        <v>12.2</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1300909</v>
      </c>
      <c r="AP16" s="272">
        <v>188156</v>
      </c>
      <c r="AQ16" s="273">
        <v>173477</v>
      </c>
      <c r="AR16" s="274">
        <v>8.5</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16.78</v>
      </c>
      <c r="AP21" s="286">
        <v>14.28</v>
      </c>
      <c r="AQ21" s="287">
        <v>2.5</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95</v>
      </c>
      <c r="AP22" s="291">
        <v>96</v>
      </c>
      <c r="AQ22" s="292">
        <v>-1</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696148</v>
      </c>
      <c r="AP32" s="300">
        <v>100687</v>
      </c>
      <c r="AQ32" s="301">
        <v>83140</v>
      </c>
      <c r="AR32" s="302">
        <v>21.1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485</v>
      </c>
      <c r="AP34" s="300" t="s">
        <v>485</v>
      </c>
      <c r="AQ34" s="301" t="s">
        <v>485</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213012</v>
      </c>
      <c r="AP35" s="300">
        <v>30809</v>
      </c>
      <c r="AQ35" s="301">
        <v>26106</v>
      </c>
      <c r="AR35" s="302">
        <v>18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32937</v>
      </c>
      <c r="AP36" s="300">
        <v>4764</v>
      </c>
      <c r="AQ36" s="301">
        <v>4689</v>
      </c>
      <c r="AR36" s="302">
        <v>1.6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t="s">
        <v>485</v>
      </c>
      <c r="AP37" s="300" t="s">
        <v>485</v>
      </c>
      <c r="AQ37" s="301">
        <v>554</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485</v>
      </c>
      <c r="AP38" s="303" t="s">
        <v>485</v>
      </c>
      <c r="AQ38" s="304">
        <v>7</v>
      </c>
      <c r="AR38" s="292" t="s">
        <v>485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-104</v>
      </c>
      <c r="AP39" s="300">
        <v>-15</v>
      </c>
      <c r="AQ39" s="301">
        <v>-2038</v>
      </c>
      <c r="AR39" s="302">
        <v>-99.3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-595357</v>
      </c>
      <c r="AP40" s="300">
        <v>-86109</v>
      </c>
      <c r="AQ40" s="301">
        <v>-74354</v>
      </c>
      <c r="AR40" s="302">
        <v>15.8</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346636</v>
      </c>
      <c r="AP41" s="300">
        <v>50135</v>
      </c>
      <c r="AQ41" s="301">
        <v>38106</v>
      </c>
      <c r="AR41" s="302">
        <v>31.6</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868534</v>
      </c>
      <c r="AN51" s="322">
        <v>111123</v>
      </c>
      <c r="AO51" s="323">
        <v>-5.3</v>
      </c>
      <c r="AP51" s="324">
        <v>126525</v>
      </c>
      <c r="AQ51" s="325">
        <v>0.2</v>
      </c>
      <c r="AR51" s="326">
        <v>-5.5</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531502</v>
      </c>
      <c r="AN52" s="330">
        <v>68002</v>
      </c>
      <c r="AO52" s="331">
        <v>36.799999999999997</v>
      </c>
      <c r="AP52" s="332">
        <v>67052</v>
      </c>
      <c r="AQ52" s="333">
        <v>18.100000000000001</v>
      </c>
      <c r="AR52" s="334">
        <v>18.7</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803563</v>
      </c>
      <c r="AN53" s="322">
        <v>105261</v>
      </c>
      <c r="AO53" s="323">
        <v>-5.3</v>
      </c>
      <c r="AP53" s="324">
        <v>122054</v>
      </c>
      <c r="AQ53" s="325">
        <v>-3.5</v>
      </c>
      <c r="AR53" s="326">
        <v>-1.8</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462439</v>
      </c>
      <c r="AN54" s="330">
        <v>60576</v>
      </c>
      <c r="AO54" s="331">
        <v>-10.9</v>
      </c>
      <c r="AP54" s="332">
        <v>68298</v>
      </c>
      <c r="AQ54" s="333">
        <v>1.9</v>
      </c>
      <c r="AR54" s="334">
        <v>-12.8</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1102684</v>
      </c>
      <c r="AN55" s="322">
        <v>148590</v>
      </c>
      <c r="AO55" s="323">
        <v>41.2</v>
      </c>
      <c r="AP55" s="324">
        <v>111644</v>
      </c>
      <c r="AQ55" s="325">
        <v>-8.5</v>
      </c>
      <c r="AR55" s="326">
        <v>49.7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812268</v>
      </c>
      <c r="AN56" s="330">
        <v>109455</v>
      </c>
      <c r="AO56" s="331">
        <v>80.7</v>
      </c>
      <c r="AP56" s="332">
        <v>66606</v>
      </c>
      <c r="AQ56" s="333">
        <v>-2.5</v>
      </c>
      <c r="AR56" s="334">
        <v>83.2</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822717</v>
      </c>
      <c r="AN57" s="322">
        <v>114362</v>
      </c>
      <c r="AO57" s="323">
        <v>-23</v>
      </c>
      <c r="AP57" s="324">
        <v>127917</v>
      </c>
      <c r="AQ57" s="325">
        <v>14.6</v>
      </c>
      <c r="AR57" s="326">
        <v>-37.6</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574454</v>
      </c>
      <c r="AN58" s="330">
        <v>79852</v>
      </c>
      <c r="AO58" s="331">
        <v>-27</v>
      </c>
      <c r="AP58" s="332">
        <v>69746</v>
      </c>
      <c r="AQ58" s="333">
        <v>4.7</v>
      </c>
      <c r="AR58" s="334">
        <v>-31.7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1359538</v>
      </c>
      <c r="AN59" s="322">
        <v>196636</v>
      </c>
      <c r="AO59" s="323">
        <v>71.900000000000006</v>
      </c>
      <c r="AP59" s="324">
        <v>135931</v>
      </c>
      <c r="AQ59" s="325">
        <v>6.3</v>
      </c>
      <c r="AR59" s="326">
        <v>65.599999999999994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1132209</v>
      </c>
      <c r="AN60" s="330">
        <v>163756</v>
      </c>
      <c r="AO60" s="331">
        <v>105.1</v>
      </c>
      <c r="AP60" s="332">
        <v>75320</v>
      </c>
      <c r="AQ60" s="333">
        <v>8</v>
      </c>
      <c r="AR60" s="334">
        <v>97.1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991407</v>
      </c>
      <c r="AN61" s="337">
        <v>135194</v>
      </c>
      <c r="AO61" s="338">
        <v>15.9</v>
      </c>
      <c r="AP61" s="339">
        <v>124814</v>
      </c>
      <c r="AQ61" s="340">
        <v>1.8</v>
      </c>
      <c r="AR61" s="326">
        <v>14.1</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702574</v>
      </c>
      <c r="AN62" s="330">
        <v>96328</v>
      </c>
      <c r="AO62" s="331">
        <v>36.9</v>
      </c>
      <c r="AP62" s="332">
        <v>69404</v>
      </c>
      <c r="AQ62" s="333">
        <v>6</v>
      </c>
      <c r="AR62" s="334">
        <v>30.9</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luYVKnaH4A0w76W5S43KpwAFPrR5gNk/UujYgO1Rud7BQCKfQr3Njnf3qbdRoa5wY3IJqD9hZqBa2b+Y2RKC+A==" saltValue="yvxLF2aNPbb4/fg7kVYsp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E87" zoomScale="85" zoomScaleNormal="85" zoomScaleSheetLayoutView="55" workbookViewId="0">
      <selection activeCell="AF86" sqref="AF86"/>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ozwWdWCYNtRnSbqDK8tCWWJAZZbfbR1/H8YE8C/wpHDBJ6SE8cHfpxsnx/s0gcSf1TBHqZhVbzIXK3KC7JoIKQ==" saltValue="+mLCgkjjDtjmvys3vCfO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7"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xsbBSvbFKVC6PAnwjyaztv4PksciGq+n2pLRgjLJQ9Oc4AHhiNUBsy3vkF4lqDXaNQqyprilhalXlS/ruJmVWQ==" saltValue="T9Sb1fzZG+LY/8RrBE0KK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1"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20.87</v>
      </c>
      <c r="G47" s="12">
        <v>19.43</v>
      </c>
      <c r="H47" s="12">
        <v>19.829999999999998</v>
      </c>
      <c r="I47" s="12">
        <v>19.79</v>
      </c>
      <c r="J47" s="13">
        <v>19.61</v>
      </c>
    </row>
    <row r="48" spans="2:10" ht="57.75" customHeight="1" x14ac:dyDescent="0.2">
      <c r="B48" s="14"/>
      <c r="C48" s="1141" t="s">
        <v>4</v>
      </c>
      <c r="D48" s="1141"/>
      <c r="E48" s="1142"/>
      <c r="F48" s="15">
        <v>8.81</v>
      </c>
      <c r="G48" s="16">
        <v>9.74</v>
      </c>
      <c r="H48" s="16">
        <v>9.51</v>
      </c>
      <c r="I48" s="16">
        <v>7.97</v>
      </c>
      <c r="J48" s="17">
        <v>9.2200000000000006</v>
      </c>
    </row>
    <row r="49" spans="2:10" ht="57.75" customHeight="1" thickBot="1" x14ac:dyDescent="0.25">
      <c r="B49" s="18"/>
      <c r="C49" s="1143" t="s">
        <v>5</v>
      </c>
      <c r="D49" s="1143"/>
      <c r="E49" s="1144"/>
      <c r="F49" s="19">
        <v>0.16</v>
      </c>
      <c r="G49" s="20">
        <v>1.54</v>
      </c>
      <c r="H49" s="20" t="s">
        <v>529</v>
      </c>
      <c r="I49" s="20" t="s">
        <v>530</v>
      </c>
      <c r="J49" s="21">
        <v>1.32</v>
      </c>
    </row>
    <row r="50" spans="2:10" ht="13.2" x14ac:dyDescent="0.2"/>
  </sheetData>
  <sheetProtection algorithmName="SHA-512" hashValue="BN8Du70QGAXi9IxIFMOma0huKqiqgfcfrM8Ds/p1KKBADGCSzaA6ml5Bvp2MFWQyZMg9q5BtFR+k4K2LCjJruw==" saltValue="At/JwNMtOBoETZ7ZfRu8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5" zoomScale="85" zoomScaleNormal="85" zoomScaleSheetLayoutView="100" workbookViewId="0">
      <selection activeCell="J34" sqref="J34"/>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531</v>
      </c>
      <c r="D34" s="1151"/>
      <c r="E34" s="1152"/>
      <c r="F34" s="32">
        <v>8.52</v>
      </c>
      <c r="G34" s="33">
        <v>9.43</v>
      </c>
      <c r="H34" s="33">
        <v>8.94</v>
      </c>
      <c r="I34" s="33">
        <v>7.42</v>
      </c>
      <c r="J34" s="34">
        <v>8.94</v>
      </c>
      <c r="K34" s="22"/>
      <c r="L34" s="22"/>
      <c r="M34" s="22"/>
      <c r="N34" s="22"/>
      <c r="O34" s="22"/>
      <c r="P34" s="22"/>
    </row>
    <row r="35" spans="1:16" ht="39" customHeight="1" x14ac:dyDescent="0.2">
      <c r="A35" s="22"/>
      <c r="B35" s="35"/>
      <c r="C35" s="1145" t="s">
        <v>532</v>
      </c>
      <c r="D35" s="1146"/>
      <c r="E35" s="1147"/>
      <c r="F35" s="36">
        <v>0.45</v>
      </c>
      <c r="G35" s="37">
        <v>1.96</v>
      </c>
      <c r="H35" s="37">
        <v>3.5</v>
      </c>
      <c r="I35" s="37">
        <v>2.63</v>
      </c>
      <c r="J35" s="38">
        <v>1.58</v>
      </c>
      <c r="K35" s="22"/>
      <c r="L35" s="22"/>
      <c r="M35" s="22"/>
      <c r="N35" s="22"/>
      <c r="O35" s="22"/>
      <c r="P35" s="22"/>
    </row>
    <row r="36" spans="1:16" ht="39" customHeight="1" x14ac:dyDescent="0.2">
      <c r="A36" s="22"/>
      <c r="B36" s="35"/>
      <c r="C36" s="1145" t="s">
        <v>533</v>
      </c>
      <c r="D36" s="1146"/>
      <c r="E36" s="1147"/>
      <c r="F36" s="36">
        <v>0.28000000000000003</v>
      </c>
      <c r="G36" s="37">
        <v>0.69</v>
      </c>
      <c r="H36" s="37">
        <v>0.59</v>
      </c>
      <c r="I36" s="37">
        <v>0.66</v>
      </c>
      <c r="J36" s="38">
        <v>1.1599999999999999</v>
      </c>
      <c r="K36" s="22"/>
      <c r="L36" s="22"/>
      <c r="M36" s="22"/>
      <c r="N36" s="22"/>
      <c r="O36" s="22"/>
      <c r="P36" s="22"/>
    </row>
    <row r="37" spans="1:16" ht="39" customHeight="1" x14ac:dyDescent="0.2">
      <c r="A37" s="22"/>
      <c r="B37" s="35"/>
      <c r="C37" s="1145" t="s">
        <v>534</v>
      </c>
      <c r="D37" s="1146"/>
      <c r="E37" s="1147"/>
      <c r="F37" s="36" t="s">
        <v>485</v>
      </c>
      <c r="G37" s="37" t="s">
        <v>485</v>
      </c>
      <c r="H37" s="37" t="s">
        <v>485</v>
      </c>
      <c r="I37" s="37" t="s">
        <v>485</v>
      </c>
      <c r="J37" s="38">
        <v>0.6</v>
      </c>
      <c r="K37" s="22"/>
      <c r="L37" s="22"/>
      <c r="M37" s="22"/>
      <c r="N37" s="22"/>
      <c r="O37" s="22"/>
      <c r="P37" s="22"/>
    </row>
    <row r="38" spans="1:16" ht="39" customHeight="1" x14ac:dyDescent="0.2">
      <c r="A38" s="22"/>
      <c r="B38" s="35"/>
      <c r="C38" s="1145" t="s">
        <v>535</v>
      </c>
      <c r="D38" s="1146"/>
      <c r="E38" s="1147"/>
      <c r="F38" s="36">
        <v>0.28000000000000003</v>
      </c>
      <c r="G38" s="37">
        <v>0.3</v>
      </c>
      <c r="H38" s="37">
        <v>0.56000000000000005</v>
      </c>
      <c r="I38" s="37">
        <v>0.54</v>
      </c>
      <c r="J38" s="38">
        <v>0.27</v>
      </c>
      <c r="K38" s="22"/>
      <c r="L38" s="22"/>
      <c r="M38" s="22"/>
      <c r="N38" s="22"/>
      <c r="O38" s="22"/>
      <c r="P38" s="22"/>
    </row>
    <row r="39" spans="1:16" ht="39" customHeight="1" x14ac:dyDescent="0.2">
      <c r="A39" s="22"/>
      <c r="B39" s="35"/>
      <c r="C39" s="1145" t="s">
        <v>536</v>
      </c>
      <c r="D39" s="1146"/>
      <c r="E39" s="1147"/>
      <c r="F39" s="36">
        <v>0.04</v>
      </c>
      <c r="G39" s="37">
        <v>0.04</v>
      </c>
      <c r="H39" s="37">
        <v>0.05</v>
      </c>
      <c r="I39" s="37">
        <v>0.06</v>
      </c>
      <c r="J39" s="38">
        <v>0.05</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537</v>
      </c>
      <c r="D42" s="1146"/>
      <c r="E42" s="1147"/>
      <c r="F42" s="36" t="s">
        <v>485</v>
      </c>
      <c r="G42" s="37" t="s">
        <v>485</v>
      </c>
      <c r="H42" s="37" t="s">
        <v>485</v>
      </c>
      <c r="I42" s="37" t="s">
        <v>485</v>
      </c>
      <c r="J42" s="38" t="s">
        <v>485</v>
      </c>
      <c r="K42" s="22"/>
      <c r="L42" s="22"/>
      <c r="M42" s="22"/>
      <c r="N42" s="22"/>
      <c r="O42" s="22"/>
      <c r="P42" s="22"/>
    </row>
    <row r="43" spans="1:16" ht="39" customHeight="1" thickBot="1" x14ac:dyDescent="0.25">
      <c r="A43" s="22"/>
      <c r="B43" s="40"/>
      <c r="C43" s="1148" t="s">
        <v>538</v>
      </c>
      <c r="D43" s="1149"/>
      <c r="E43" s="1150"/>
      <c r="F43" s="41">
        <v>0.22</v>
      </c>
      <c r="G43" s="42">
        <v>0.22</v>
      </c>
      <c r="H43" s="42">
        <v>0.21</v>
      </c>
      <c r="I43" s="42">
        <v>1.18</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54Yz7Ouccpc+jUbCOInhOMbjyGn176ADs88EOgyDF96v4KZJTQAhqJPwZH1zpBZtYNCbP7HJPhaPHEvwdhuKA==" saltValue="rrCzm8O7W6rhxpFCyOE0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700</v>
      </c>
      <c r="L45" s="60">
        <v>718</v>
      </c>
      <c r="M45" s="60">
        <v>759</v>
      </c>
      <c r="N45" s="60">
        <v>719</v>
      </c>
      <c r="O45" s="61">
        <v>696</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x14ac:dyDescent="0.2">
      <c r="A48" s="48"/>
      <c r="B48" s="1178"/>
      <c r="C48" s="1179"/>
      <c r="D48" s="62"/>
      <c r="E48" s="1155" t="s">
        <v>13</v>
      </c>
      <c r="F48" s="1155"/>
      <c r="G48" s="1155"/>
      <c r="H48" s="1155"/>
      <c r="I48" s="1155"/>
      <c r="J48" s="1156"/>
      <c r="K48" s="63">
        <v>168</v>
      </c>
      <c r="L48" s="64">
        <v>179</v>
      </c>
      <c r="M48" s="64">
        <v>196</v>
      </c>
      <c r="N48" s="64">
        <v>210</v>
      </c>
      <c r="O48" s="65">
        <v>213</v>
      </c>
      <c r="P48" s="48"/>
      <c r="Q48" s="48"/>
      <c r="R48" s="48"/>
      <c r="S48" s="48"/>
      <c r="T48" s="48"/>
      <c r="U48" s="48"/>
    </row>
    <row r="49" spans="1:21" ht="30.75" customHeight="1" x14ac:dyDescent="0.2">
      <c r="A49" s="48"/>
      <c r="B49" s="1178"/>
      <c r="C49" s="1179"/>
      <c r="D49" s="62"/>
      <c r="E49" s="1155" t="s">
        <v>14</v>
      </c>
      <c r="F49" s="1155"/>
      <c r="G49" s="1155"/>
      <c r="H49" s="1155"/>
      <c r="I49" s="1155"/>
      <c r="J49" s="1156"/>
      <c r="K49" s="63">
        <v>16</v>
      </c>
      <c r="L49" s="64">
        <v>22</v>
      </c>
      <c r="M49" s="64">
        <v>24</v>
      </c>
      <c r="N49" s="64">
        <v>28</v>
      </c>
      <c r="O49" s="65">
        <v>33</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485</v>
      </c>
      <c r="L50" s="64" t="s">
        <v>485</v>
      </c>
      <c r="M50" s="64" t="s">
        <v>485</v>
      </c>
      <c r="N50" s="64" t="s">
        <v>485</v>
      </c>
      <c r="O50" s="65" t="s">
        <v>485</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581</v>
      </c>
      <c r="L52" s="64">
        <v>584</v>
      </c>
      <c r="M52" s="64">
        <v>617</v>
      </c>
      <c r="N52" s="64">
        <v>612</v>
      </c>
      <c r="O52" s="65">
        <v>596</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303</v>
      </c>
      <c r="L53" s="69">
        <v>335</v>
      </c>
      <c r="M53" s="69">
        <v>362</v>
      </c>
      <c r="N53" s="69">
        <v>345</v>
      </c>
      <c r="O53" s="70">
        <v>346</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FwBj2BLYSTMd8tLdv5mU7amsd/p//YKDYrEOFnIgJw0veji7fkrwtRlH5A9irpDOW6xNLyi4YXLmvoque++5A==" saltValue="ezLmbOWnR4KBxXX65BhUU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53" zoomScale="85" zoomScaleNormal="85" zoomScaleSheetLayoutView="100" workbookViewId="0">
      <selection activeCell="E52" sqref="E52:H52"/>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96" t="s">
        <v>30</v>
      </c>
      <c r="C41" s="1197"/>
      <c r="D41" s="105"/>
      <c r="E41" s="1198" t="s">
        <v>31</v>
      </c>
      <c r="F41" s="1198"/>
      <c r="G41" s="1198"/>
      <c r="H41" s="1199"/>
      <c r="I41" s="343">
        <v>5319</v>
      </c>
      <c r="J41" s="344">
        <v>5248</v>
      </c>
      <c r="K41" s="344">
        <v>5214</v>
      </c>
      <c r="L41" s="344">
        <v>5012</v>
      </c>
      <c r="M41" s="345">
        <v>5120</v>
      </c>
    </row>
    <row r="42" spans="2:13" ht="27.75" customHeight="1" x14ac:dyDescent="0.2">
      <c r="B42" s="1186"/>
      <c r="C42" s="1187"/>
      <c r="D42" s="106"/>
      <c r="E42" s="1190" t="s">
        <v>32</v>
      </c>
      <c r="F42" s="1190"/>
      <c r="G42" s="1190"/>
      <c r="H42" s="1191"/>
      <c r="I42" s="346" t="s">
        <v>485</v>
      </c>
      <c r="J42" s="347" t="s">
        <v>485</v>
      </c>
      <c r="K42" s="347" t="s">
        <v>485</v>
      </c>
      <c r="L42" s="347" t="s">
        <v>485</v>
      </c>
      <c r="M42" s="348" t="s">
        <v>485</v>
      </c>
    </row>
    <row r="43" spans="2:13" ht="27.75" customHeight="1" x14ac:dyDescent="0.2">
      <c r="B43" s="1186"/>
      <c r="C43" s="1187"/>
      <c r="D43" s="106"/>
      <c r="E43" s="1190" t="s">
        <v>33</v>
      </c>
      <c r="F43" s="1190"/>
      <c r="G43" s="1190"/>
      <c r="H43" s="1191"/>
      <c r="I43" s="346">
        <v>2053</v>
      </c>
      <c r="J43" s="347">
        <v>2591</v>
      </c>
      <c r="K43" s="347">
        <v>2574</v>
      </c>
      <c r="L43" s="347">
        <v>2541</v>
      </c>
      <c r="M43" s="348">
        <v>1854</v>
      </c>
    </row>
    <row r="44" spans="2:13" ht="27.75" customHeight="1" x14ac:dyDescent="0.2">
      <c r="B44" s="1186"/>
      <c r="C44" s="1187"/>
      <c r="D44" s="106"/>
      <c r="E44" s="1190" t="s">
        <v>34</v>
      </c>
      <c r="F44" s="1190"/>
      <c r="G44" s="1190"/>
      <c r="H44" s="1191"/>
      <c r="I44" s="346">
        <v>96</v>
      </c>
      <c r="J44" s="347">
        <v>103</v>
      </c>
      <c r="K44" s="347">
        <v>116</v>
      </c>
      <c r="L44" s="347">
        <v>107</v>
      </c>
      <c r="M44" s="348">
        <v>116</v>
      </c>
    </row>
    <row r="45" spans="2:13" ht="27.75" customHeight="1" x14ac:dyDescent="0.2">
      <c r="B45" s="1186"/>
      <c r="C45" s="1187"/>
      <c r="D45" s="106"/>
      <c r="E45" s="1190" t="s">
        <v>35</v>
      </c>
      <c r="F45" s="1190"/>
      <c r="G45" s="1190"/>
      <c r="H45" s="1191"/>
      <c r="I45" s="346">
        <v>974</v>
      </c>
      <c r="J45" s="347">
        <v>660</v>
      </c>
      <c r="K45" s="347">
        <v>738</v>
      </c>
      <c r="L45" s="347">
        <v>952</v>
      </c>
      <c r="M45" s="348">
        <v>1027</v>
      </c>
    </row>
    <row r="46" spans="2:13" ht="27.75" customHeight="1" x14ac:dyDescent="0.2">
      <c r="B46" s="1186"/>
      <c r="C46" s="1187"/>
      <c r="D46" s="107"/>
      <c r="E46" s="1190" t="s">
        <v>36</v>
      </c>
      <c r="F46" s="1190"/>
      <c r="G46" s="1190"/>
      <c r="H46" s="1191"/>
      <c r="I46" s="346" t="s">
        <v>485</v>
      </c>
      <c r="J46" s="347" t="s">
        <v>485</v>
      </c>
      <c r="K46" s="347" t="s">
        <v>485</v>
      </c>
      <c r="L46" s="347" t="s">
        <v>485</v>
      </c>
      <c r="M46" s="348" t="s">
        <v>485</v>
      </c>
    </row>
    <row r="47" spans="2:13" ht="27.75" customHeight="1" x14ac:dyDescent="0.2">
      <c r="B47" s="1186"/>
      <c r="C47" s="1187"/>
      <c r="D47" s="108"/>
      <c r="E47" s="1200" t="s">
        <v>37</v>
      </c>
      <c r="F47" s="1201"/>
      <c r="G47" s="1201"/>
      <c r="H47" s="1202"/>
      <c r="I47" s="346" t="s">
        <v>485</v>
      </c>
      <c r="J47" s="347" t="s">
        <v>485</v>
      </c>
      <c r="K47" s="347" t="s">
        <v>485</v>
      </c>
      <c r="L47" s="347" t="s">
        <v>485</v>
      </c>
      <c r="M47" s="348" t="s">
        <v>485</v>
      </c>
    </row>
    <row r="48" spans="2:13" ht="27.75" customHeight="1" x14ac:dyDescent="0.2">
      <c r="B48" s="1186"/>
      <c r="C48" s="1187"/>
      <c r="D48" s="106"/>
      <c r="E48" s="1190" t="s">
        <v>38</v>
      </c>
      <c r="F48" s="1190"/>
      <c r="G48" s="1190"/>
      <c r="H48" s="1191"/>
      <c r="I48" s="346" t="s">
        <v>485</v>
      </c>
      <c r="J48" s="347" t="s">
        <v>485</v>
      </c>
      <c r="K48" s="347" t="s">
        <v>485</v>
      </c>
      <c r="L48" s="347" t="s">
        <v>485</v>
      </c>
      <c r="M48" s="348" t="s">
        <v>485</v>
      </c>
    </row>
    <row r="49" spans="2:13" ht="27.75" customHeight="1" x14ac:dyDescent="0.2">
      <c r="B49" s="1188"/>
      <c r="C49" s="1189"/>
      <c r="D49" s="106"/>
      <c r="E49" s="1190" t="s">
        <v>39</v>
      </c>
      <c r="F49" s="1190"/>
      <c r="G49" s="1190"/>
      <c r="H49" s="1191"/>
      <c r="I49" s="346" t="s">
        <v>485</v>
      </c>
      <c r="J49" s="347" t="s">
        <v>485</v>
      </c>
      <c r="K49" s="347" t="s">
        <v>485</v>
      </c>
      <c r="L49" s="347" t="s">
        <v>485</v>
      </c>
      <c r="M49" s="348" t="s">
        <v>485</v>
      </c>
    </row>
    <row r="50" spans="2:13" ht="27.75" customHeight="1" x14ac:dyDescent="0.2">
      <c r="B50" s="1184" t="s">
        <v>40</v>
      </c>
      <c r="C50" s="1185"/>
      <c r="D50" s="109"/>
      <c r="E50" s="1190" t="s">
        <v>41</v>
      </c>
      <c r="F50" s="1190"/>
      <c r="G50" s="1190"/>
      <c r="H50" s="1191"/>
      <c r="I50" s="346">
        <v>3145</v>
      </c>
      <c r="J50" s="347">
        <v>3651</v>
      </c>
      <c r="K50" s="347">
        <v>4001</v>
      </c>
      <c r="L50" s="347">
        <v>4488</v>
      </c>
      <c r="M50" s="348">
        <v>4279</v>
      </c>
    </row>
    <row r="51" spans="2:13" ht="27.75" customHeight="1" x14ac:dyDescent="0.2">
      <c r="B51" s="1186"/>
      <c r="C51" s="1187"/>
      <c r="D51" s="106"/>
      <c r="E51" s="1190" t="s">
        <v>42</v>
      </c>
      <c r="F51" s="1190"/>
      <c r="G51" s="1190"/>
      <c r="H51" s="1191"/>
      <c r="I51" s="346" t="s">
        <v>485</v>
      </c>
      <c r="J51" s="347" t="s">
        <v>485</v>
      </c>
      <c r="K51" s="347" t="s">
        <v>485</v>
      </c>
      <c r="L51" s="347" t="s">
        <v>485</v>
      </c>
      <c r="M51" s="348" t="s">
        <v>485</v>
      </c>
    </row>
    <row r="52" spans="2:13" ht="27.75" customHeight="1" x14ac:dyDescent="0.2">
      <c r="B52" s="1188"/>
      <c r="C52" s="1189"/>
      <c r="D52" s="106"/>
      <c r="E52" s="1190" t="s">
        <v>43</v>
      </c>
      <c r="F52" s="1190"/>
      <c r="G52" s="1190"/>
      <c r="H52" s="1191"/>
      <c r="I52" s="346">
        <v>5427</v>
      </c>
      <c r="J52" s="347">
        <v>5233</v>
      </c>
      <c r="K52" s="347">
        <v>5289</v>
      </c>
      <c r="L52" s="347">
        <v>4669</v>
      </c>
      <c r="M52" s="348">
        <v>5005</v>
      </c>
    </row>
    <row r="53" spans="2:13" ht="27.75" customHeight="1" thickBot="1" x14ac:dyDescent="0.25">
      <c r="B53" s="1192" t="s">
        <v>19</v>
      </c>
      <c r="C53" s="1193"/>
      <c r="D53" s="110"/>
      <c r="E53" s="1194" t="s">
        <v>44</v>
      </c>
      <c r="F53" s="1194"/>
      <c r="G53" s="1194"/>
      <c r="H53" s="1195"/>
      <c r="I53" s="349">
        <v>-131</v>
      </c>
      <c r="J53" s="350">
        <v>-282</v>
      </c>
      <c r="K53" s="350">
        <v>-648</v>
      </c>
      <c r="L53" s="350">
        <v>-545</v>
      </c>
      <c r="M53" s="351">
        <v>-1168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L6SIgitqxaMMkB118L0qyceRsAt2puJdMLkybDRUwsNJGdXo11ot0eb9zt+za8z1KBZS9qDTc1tjMuy9nq74ng==" saltValue="FBpjYozgIX5TcvurTj5g9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52" zoomScale="70" zoomScaleNormal="70" zoomScaleSheetLayoutView="100" workbookViewId="0">
      <selection activeCell="H58" sqref="H5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05" t="s">
        <v>46</v>
      </c>
      <c r="D55" s="1205"/>
      <c r="E55" s="1206"/>
      <c r="F55" s="352">
        <v>800</v>
      </c>
      <c r="G55" s="352">
        <v>800</v>
      </c>
      <c r="H55" s="353">
        <v>800</v>
      </c>
    </row>
    <row r="56" spans="2:8" ht="52.5" customHeight="1" x14ac:dyDescent="0.2">
      <c r="B56" s="122"/>
      <c r="C56" s="1207" t="s">
        <v>47</v>
      </c>
      <c r="D56" s="1207"/>
      <c r="E56" s="1208"/>
      <c r="F56" s="354">
        <v>88</v>
      </c>
      <c r="G56" s="354">
        <v>95</v>
      </c>
      <c r="H56" s="355">
        <v>115</v>
      </c>
    </row>
    <row r="57" spans="2:8" ht="53.25" customHeight="1" x14ac:dyDescent="0.2">
      <c r="B57" s="122"/>
      <c r="C57" s="1209" t="s">
        <v>48</v>
      </c>
      <c r="D57" s="1209"/>
      <c r="E57" s="1210"/>
      <c r="F57" s="356">
        <v>2777</v>
      </c>
      <c r="G57" s="356">
        <v>3264</v>
      </c>
      <c r="H57" s="357">
        <v>3013</v>
      </c>
    </row>
    <row r="58" spans="2:8" ht="45.75" customHeight="1" x14ac:dyDescent="0.2">
      <c r="B58" s="123"/>
      <c r="C58" s="1211" t="s">
        <v>560</v>
      </c>
      <c r="D58" s="1212"/>
      <c r="E58" s="1213"/>
      <c r="F58" s="362">
        <v>1155</v>
      </c>
      <c r="G58" s="362">
        <v>1455</v>
      </c>
      <c r="H58" s="358">
        <v>1110</v>
      </c>
    </row>
    <row r="59" spans="2:8" ht="45.75" customHeight="1" x14ac:dyDescent="0.2">
      <c r="B59" s="123"/>
      <c r="C59" s="1211" t="s">
        <v>561</v>
      </c>
      <c r="D59" s="1212"/>
      <c r="E59" s="1213"/>
      <c r="F59" s="362">
        <v>604</v>
      </c>
      <c r="G59" s="362">
        <v>724</v>
      </c>
      <c r="H59" s="358">
        <v>727</v>
      </c>
    </row>
    <row r="60" spans="2:8" ht="45.75" customHeight="1" x14ac:dyDescent="0.2">
      <c r="B60" s="123"/>
      <c r="C60" s="1211" t="s">
        <v>562</v>
      </c>
      <c r="D60" s="1212"/>
      <c r="E60" s="1213"/>
      <c r="F60" s="362">
        <v>375</v>
      </c>
      <c r="G60" s="362">
        <v>393</v>
      </c>
      <c r="H60" s="358">
        <v>418</v>
      </c>
    </row>
    <row r="61" spans="2:8" ht="45.75" customHeight="1" x14ac:dyDescent="0.2">
      <c r="B61" s="123"/>
      <c r="C61" s="1211" t="s">
        <v>563</v>
      </c>
      <c r="D61" s="1212"/>
      <c r="E61" s="1213"/>
      <c r="F61" s="362">
        <v>215</v>
      </c>
      <c r="G61" s="362">
        <v>215</v>
      </c>
      <c r="H61" s="358">
        <v>261</v>
      </c>
    </row>
    <row r="62" spans="2:8" ht="45.75" customHeight="1" thickBot="1" x14ac:dyDescent="0.25">
      <c r="B62" s="124"/>
      <c r="C62" s="1214" t="s">
        <v>564</v>
      </c>
      <c r="D62" s="1215"/>
      <c r="E62" s="1216"/>
      <c r="F62" s="363">
        <v>213</v>
      </c>
      <c r="G62" s="363">
        <v>213</v>
      </c>
      <c r="H62" s="359">
        <v>213</v>
      </c>
    </row>
    <row r="63" spans="2:8" ht="52.5" customHeight="1" thickBot="1" x14ac:dyDescent="0.25">
      <c r="B63" s="125"/>
      <c r="C63" s="1203" t="s">
        <v>49</v>
      </c>
      <c r="D63" s="1203"/>
      <c r="E63" s="1204"/>
      <c r="F63" s="360">
        <v>3664</v>
      </c>
      <c r="G63" s="360">
        <v>4159</v>
      </c>
      <c r="H63" s="361">
        <v>3929</v>
      </c>
    </row>
    <row r="64" spans="2:8" ht="13.2" x14ac:dyDescent="0.2"/>
  </sheetData>
  <sheetProtection algorithmName="SHA-512" hashValue="HfvRGz0SstS9b8Y9PcDhsS1+rmRbrVkh24i7mubE3MTE3xfYW3ZwxQKMwJYeqHH2A2Tl7rKMWKhFy85TZEKR5A==" saltValue="5bedDxuTtBNLIELHkP98oQ==" spinCount="100000" sheet="1" objects="1" scenarios="1"/>
  <mergeCells count="9">
    <mergeCell ref="C63:E63"/>
    <mergeCell ref="C55:E55"/>
    <mergeCell ref="C56:E56"/>
    <mergeCell ref="C57:E57"/>
    <mergeCell ref="C58:E58"/>
    <mergeCell ref="C59:E59"/>
    <mergeCell ref="C61:E61"/>
    <mergeCell ref="C62:E62"/>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8A83A-5B36-4F4D-BCD6-FD43847C2E57}">
  <sheetPr>
    <pageSetUpPr fitToPage="1"/>
  </sheetPr>
  <dimension ref="A1:DE85"/>
  <sheetViews>
    <sheetView showGridLines="0" topLeftCell="A29" zoomScale="71" zoomScaleNormal="100" zoomScaleSheetLayoutView="55" workbookViewId="0">
      <selection activeCell="BU17" sqref="BU17:BV17"/>
    </sheetView>
  </sheetViews>
  <sheetFormatPr defaultColWidth="0" defaultRowHeight="0" customHeight="1" zeroHeight="1" x14ac:dyDescent="0.2"/>
  <cols>
    <col min="1" max="1" width="6.33203125" style="1217" customWidth="1"/>
    <col min="2" max="107" width="2.44140625" style="1217" customWidth="1"/>
    <col min="108" max="108" width="6.109375" style="1219" customWidth="1"/>
    <col min="109" max="109" width="5.88671875" style="1218" customWidth="1"/>
    <col min="110" max="16384" width="8.6640625" style="1217" hidden="1"/>
  </cols>
  <sheetData>
    <row r="1" spans="1:109" ht="42.75" customHeight="1" x14ac:dyDescent="0.2">
      <c r="A1" s="1274"/>
      <c r="B1" s="1273"/>
      <c r="DD1" s="1217"/>
      <c r="DE1" s="1217"/>
    </row>
    <row r="2" spans="1:109" ht="25.5" customHeight="1" x14ac:dyDescent="0.2">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2">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2" x14ac:dyDescent="0.2">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2" x14ac:dyDescent="0.2">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2" x14ac:dyDescent="0.2">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2" x14ac:dyDescent="0.2">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2" x14ac:dyDescent="0.2">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2" x14ac:dyDescent="0.2">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2" x14ac:dyDescent="0.2">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2" x14ac:dyDescent="0.2">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2" x14ac:dyDescent="0.2">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2" x14ac:dyDescent="0.2">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2" x14ac:dyDescent="0.2">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2" x14ac:dyDescent="0.2">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2" x14ac:dyDescent="0.2">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2" x14ac:dyDescent="0.2">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2" x14ac:dyDescent="0.2">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2" x14ac:dyDescent="0.2">
      <c r="DD19" s="1217"/>
      <c r="DE19" s="1217"/>
    </row>
    <row r="20" spans="1:109" ht="13.2" x14ac:dyDescent="0.2">
      <c r="DD20" s="1217"/>
      <c r="DE20" s="1217"/>
    </row>
    <row r="21" spans="1:109" ht="17.25" customHeight="1" x14ac:dyDescent="0.2">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2">
      <c r="B22" s="1218"/>
    </row>
    <row r="23" spans="1:109" ht="13.2" x14ac:dyDescent="0.2">
      <c r="B23" s="1218"/>
    </row>
    <row r="24" spans="1:109" ht="13.2" x14ac:dyDescent="0.2">
      <c r="B24" s="1218"/>
    </row>
    <row r="25" spans="1:109" ht="13.2" x14ac:dyDescent="0.2">
      <c r="B25" s="1218"/>
    </row>
    <row r="26" spans="1:109" ht="13.2" x14ac:dyDescent="0.2">
      <c r="B26" s="1218"/>
    </row>
    <row r="27" spans="1:109" ht="13.2" x14ac:dyDescent="0.2">
      <c r="B27" s="1218"/>
    </row>
    <row r="28" spans="1:109" ht="13.2" x14ac:dyDescent="0.2">
      <c r="B28" s="1218"/>
    </row>
    <row r="29" spans="1:109" ht="13.2" x14ac:dyDescent="0.2">
      <c r="B29" s="1218"/>
    </row>
    <row r="30" spans="1:109" ht="13.2" x14ac:dyDescent="0.2">
      <c r="B30" s="1218"/>
    </row>
    <row r="31" spans="1:109" ht="13.2" x14ac:dyDescent="0.2">
      <c r="B31" s="1218"/>
    </row>
    <row r="32" spans="1:109" ht="13.2" x14ac:dyDescent="0.2">
      <c r="B32" s="1218"/>
    </row>
    <row r="33" spans="2:109" ht="13.2" x14ac:dyDescent="0.2">
      <c r="B33" s="1218"/>
    </row>
    <row r="34" spans="2:109" ht="13.2" x14ac:dyDescent="0.2">
      <c r="B34" s="1218"/>
    </row>
    <row r="35" spans="2:109" ht="13.2" x14ac:dyDescent="0.2">
      <c r="B35" s="1218"/>
    </row>
    <row r="36" spans="2:109" ht="13.2" x14ac:dyDescent="0.2">
      <c r="B36" s="1218"/>
    </row>
    <row r="37" spans="2:109" ht="13.2" x14ac:dyDescent="0.2">
      <c r="B37" s="1218"/>
    </row>
    <row r="38" spans="2:109" ht="13.2" x14ac:dyDescent="0.2">
      <c r="B38" s="1218"/>
    </row>
    <row r="39" spans="2:109" ht="13.2"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2" x14ac:dyDescent="0.2">
      <c r="B40" s="1258"/>
      <c r="DD40" s="1258"/>
      <c r="DE40" s="1217"/>
    </row>
    <row r="41" spans="2:109" ht="16.2" x14ac:dyDescent="0.2">
      <c r="B41" s="1269" t="s">
        <v>575</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2" x14ac:dyDescent="0.2">
      <c r="B42" s="1218"/>
      <c r="G42" s="1254"/>
      <c r="I42" s="1253"/>
      <c r="J42" s="1253"/>
      <c r="K42" s="1253"/>
      <c r="AM42" s="1254"/>
      <c r="AN42" s="1254" t="s">
        <v>571</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2">
      <c r="B43" s="1218"/>
      <c r="AN43" s="1252" t="s">
        <v>574</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2" x14ac:dyDescent="0.2">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2" x14ac:dyDescent="0.2">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2" x14ac:dyDescent="0.2">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2" x14ac:dyDescent="0.2">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2"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2" x14ac:dyDescent="0.2">
      <c r="B49" s="1218"/>
      <c r="AN49" s="1217" t="s">
        <v>569</v>
      </c>
    </row>
    <row r="50" spans="1:109" ht="13.2"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1218"/>
      <c r="G51" s="1233"/>
      <c r="H51" s="1233"/>
      <c r="I51" s="1266"/>
      <c r="J51" s="1266"/>
      <c r="K51" s="1232"/>
      <c r="L51" s="1232"/>
      <c r="M51" s="1232"/>
      <c r="N51" s="1232"/>
      <c r="AM51" s="1231"/>
      <c r="AN51" s="1225" t="s">
        <v>568</v>
      </c>
      <c r="AO51" s="1225"/>
      <c r="AP51" s="1225"/>
      <c r="AQ51" s="1225"/>
      <c r="AR51" s="1225"/>
      <c r="AS51" s="1225"/>
      <c r="AT51" s="1225"/>
      <c r="AU51" s="1225"/>
      <c r="AV51" s="1225"/>
      <c r="AW51" s="1225"/>
      <c r="AX51" s="1225"/>
      <c r="AY51" s="1225"/>
      <c r="AZ51" s="1225"/>
      <c r="BA51" s="1225"/>
      <c r="BB51" s="1225" t="s">
        <v>566</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2" x14ac:dyDescent="0.2">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2" x14ac:dyDescent="0.2">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573</v>
      </c>
      <c r="BC53" s="1225"/>
      <c r="BD53" s="1225"/>
      <c r="BE53" s="1225"/>
      <c r="BF53" s="1225"/>
      <c r="BG53" s="1225"/>
      <c r="BH53" s="1225"/>
      <c r="BI53" s="1225"/>
      <c r="BJ53" s="1225"/>
      <c r="BK53" s="1225"/>
      <c r="BL53" s="1225"/>
      <c r="BM53" s="1225"/>
      <c r="BN53" s="1225"/>
      <c r="BO53" s="1225"/>
      <c r="BP53" s="1224">
        <v>70.400000000000006</v>
      </c>
      <c r="BQ53" s="1224"/>
      <c r="BR53" s="1224"/>
      <c r="BS53" s="1224"/>
      <c r="BT53" s="1224"/>
      <c r="BU53" s="1224"/>
      <c r="BV53" s="1224"/>
      <c r="BW53" s="1224"/>
      <c r="BX53" s="1224">
        <v>75.400000000000006</v>
      </c>
      <c r="BY53" s="1224"/>
      <c r="BZ53" s="1224"/>
      <c r="CA53" s="1224"/>
      <c r="CB53" s="1224"/>
      <c r="CC53" s="1224"/>
      <c r="CD53" s="1224"/>
      <c r="CE53" s="1224"/>
      <c r="CF53" s="1224">
        <v>76.099999999999994</v>
      </c>
      <c r="CG53" s="1224"/>
      <c r="CH53" s="1224"/>
      <c r="CI53" s="1224"/>
      <c r="CJ53" s="1224"/>
      <c r="CK53" s="1224"/>
      <c r="CL53" s="1224"/>
      <c r="CM53" s="1224"/>
      <c r="CN53" s="1224">
        <v>76.900000000000006</v>
      </c>
      <c r="CO53" s="1224"/>
      <c r="CP53" s="1224"/>
      <c r="CQ53" s="1224"/>
      <c r="CR53" s="1224"/>
      <c r="CS53" s="1224"/>
      <c r="CT53" s="1224"/>
      <c r="CU53" s="1224"/>
      <c r="CV53" s="1224">
        <v>76.900000000000006</v>
      </c>
      <c r="CW53" s="1224"/>
      <c r="CX53" s="1224"/>
      <c r="CY53" s="1224"/>
      <c r="CZ53" s="1224"/>
      <c r="DA53" s="1224"/>
      <c r="DB53" s="1224"/>
      <c r="DC53" s="1224"/>
    </row>
    <row r="54" spans="1:109" ht="13.2" x14ac:dyDescent="0.2">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2" x14ac:dyDescent="0.2">
      <c r="A55" s="1253"/>
      <c r="B55" s="1218"/>
      <c r="G55" s="1229"/>
      <c r="H55" s="1229"/>
      <c r="I55" s="1229"/>
      <c r="J55" s="1229"/>
      <c r="K55" s="1232"/>
      <c r="L55" s="1232"/>
      <c r="M55" s="1232"/>
      <c r="N55" s="1232"/>
      <c r="AN55" s="1226" t="s">
        <v>567</v>
      </c>
      <c r="AO55" s="1226"/>
      <c r="AP55" s="1226"/>
      <c r="AQ55" s="1226"/>
      <c r="AR55" s="1226"/>
      <c r="AS55" s="1226"/>
      <c r="AT55" s="1226"/>
      <c r="AU55" s="1226"/>
      <c r="AV55" s="1226"/>
      <c r="AW55" s="1226"/>
      <c r="AX55" s="1226"/>
      <c r="AY55" s="1226"/>
      <c r="AZ55" s="1226"/>
      <c r="BA55" s="1226"/>
      <c r="BB55" s="1225" t="s">
        <v>566</v>
      </c>
      <c r="BC55" s="1225"/>
      <c r="BD55" s="1225"/>
      <c r="BE55" s="1225"/>
      <c r="BF55" s="1225"/>
      <c r="BG55" s="1225"/>
      <c r="BH55" s="1225"/>
      <c r="BI55" s="1225"/>
      <c r="BJ55" s="1225"/>
      <c r="BK55" s="1225"/>
      <c r="BL55" s="1225"/>
      <c r="BM55" s="1225"/>
      <c r="BN55" s="1225"/>
      <c r="BO55" s="1225"/>
      <c r="BP55" s="1224">
        <v>0</v>
      </c>
      <c r="BQ55" s="1224"/>
      <c r="BR55" s="1224"/>
      <c r="BS55" s="1224"/>
      <c r="BT55" s="1224"/>
      <c r="BU55" s="1224"/>
      <c r="BV55" s="1224"/>
      <c r="BW55" s="1224"/>
      <c r="BX55" s="1224">
        <v>0</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2" x14ac:dyDescent="0.2">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2" x14ac:dyDescent="0.2">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573</v>
      </c>
      <c r="BC57" s="1225"/>
      <c r="BD57" s="1225"/>
      <c r="BE57" s="1225"/>
      <c r="BF57" s="1225"/>
      <c r="BG57" s="1225"/>
      <c r="BH57" s="1225"/>
      <c r="BI57" s="1225"/>
      <c r="BJ57" s="1225"/>
      <c r="BK57" s="1225"/>
      <c r="BL57" s="1225"/>
      <c r="BM57" s="1225"/>
      <c r="BN57" s="1225"/>
      <c r="BO57" s="1225"/>
      <c r="BP57" s="1224">
        <v>64</v>
      </c>
      <c r="BQ57" s="1224"/>
      <c r="BR57" s="1224"/>
      <c r="BS57" s="1224"/>
      <c r="BT57" s="1224"/>
      <c r="BU57" s="1224"/>
      <c r="BV57" s="1224"/>
      <c r="BW57" s="1224"/>
      <c r="BX57" s="1224">
        <v>66.2</v>
      </c>
      <c r="BY57" s="1224"/>
      <c r="BZ57" s="1224"/>
      <c r="CA57" s="1224"/>
      <c r="CB57" s="1224"/>
      <c r="CC57" s="1224"/>
      <c r="CD57" s="1224"/>
      <c r="CE57" s="1224"/>
      <c r="CF57" s="1224">
        <v>67.099999999999994</v>
      </c>
      <c r="CG57" s="1224"/>
      <c r="CH57" s="1224"/>
      <c r="CI57" s="1224"/>
      <c r="CJ57" s="1224"/>
      <c r="CK57" s="1224"/>
      <c r="CL57" s="1224"/>
      <c r="CM57" s="1224"/>
      <c r="CN57" s="1224">
        <v>67</v>
      </c>
      <c r="CO57" s="1224"/>
      <c r="CP57" s="1224"/>
      <c r="CQ57" s="1224"/>
      <c r="CR57" s="1224"/>
      <c r="CS57" s="1224"/>
      <c r="CT57" s="1224"/>
      <c r="CU57" s="1224"/>
      <c r="CV57" s="1224">
        <v>68.2</v>
      </c>
      <c r="CW57" s="1224"/>
      <c r="CX57" s="1224"/>
      <c r="CY57" s="1224"/>
      <c r="CZ57" s="1224"/>
      <c r="DA57" s="1224"/>
      <c r="DB57" s="1224"/>
      <c r="DC57" s="1224"/>
      <c r="DD57" s="1264"/>
      <c r="DE57" s="1259"/>
    </row>
    <row r="58" spans="1:109" s="1253" customFormat="1" ht="13.2" x14ac:dyDescent="0.2">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2" x14ac:dyDescent="0.2">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2" x14ac:dyDescent="0.2">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2" x14ac:dyDescent="0.2">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2"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2" x14ac:dyDescent="0.2">
      <c r="B63" s="1257" t="s">
        <v>572</v>
      </c>
    </row>
    <row r="64" spans="1:109" ht="13.2" x14ac:dyDescent="0.2">
      <c r="B64" s="1218"/>
      <c r="G64" s="1254"/>
      <c r="I64" s="1256"/>
      <c r="J64" s="1256"/>
      <c r="K64" s="1256"/>
      <c r="L64" s="1256"/>
      <c r="M64" s="1256"/>
      <c r="N64" s="1255"/>
      <c r="AM64" s="1254"/>
      <c r="AN64" s="1254" t="s">
        <v>571</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2" customHeight="1" x14ac:dyDescent="0.2">
      <c r="B65" s="1218"/>
      <c r="AN65" s="1252" t="s">
        <v>570</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2"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2"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2"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2"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2"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2" x14ac:dyDescent="0.2">
      <c r="B71" s="1218"/>
      <c r="G71" s="1239"/>
      <c r="I71" s="1242"/>
      <c r="J71" s="1241"/>
      <c r="K71" s="1241"/>
      <c r="L71" s="1240"/>
      <c r="M71" s="1241"/>
      <c r="N71" s="1240"/>
      <c r="AM71" s="1239"/>
      <c r="AN71" s="1217" t="s">
        <v>569</v>
      </c>
    </row>
    <row r="72" spans="2:107" ht="13.2"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1218"/>
      <c r="G73" s="1233"/>
      <c r="H73" s="1233"/>
      <c r="I73" s="1233"/>
      <c r="J73" s="1233"/>
      <c r="K73" s="1230"/>
      <c r="L73" s="1230"/>
      <c r="M73" s="1230"/>
      <c r="N73" s="1230"/>
      <c r="AM73" s="1231"/>
      <c r="AN73" s="1225" t="s">
        <v>568</v>
      </c>
      <c r="AO73" s="1225"/>
      <c r="AP73" s="1225"/>
      <c r="AQ73" s="1225"/>
      <c r="AR73" s="1225"/>
      <c r="AS73" s="1225"/>
      <c r="AT73" s="1225"/>
      <c r="AU73" s="1225"/>
      <c r="AV73" s="1225"/>
      <c r="AW73" s="1225"/>
      <c r="AX73" s="1225"/>
      <c r="AY73" s="1225"/>
      <c r="AZ73" s="1225"/>
      <c r="BA73" s="1225"/>
      <c r="BB73" s="1225" t="s">
        <v>566</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2"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2"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565</v>
      </c>
      <c r="BC75" s="1225"/>
      <c r="BD75" s="1225"/>
      <c r="BE75" s="1225"/>
      <c r="BF75" s="1225"/>
      <c r="BG75" s="1225"/>
      <c r="BH75" s="1225"/>
      <c r="BI75" s="1225"/>
      <c r="BJ75" s="1225"/>
      <c r="BK75" s="1225"/>
      <c r="BL75" s="1225"/>
      <c r="BM75" s="1225"/>
      <c r="BN75" s="1225"/>
      <c r="BO75" s="1225"/>
      <c r="BP75" s="1224">
        <v>9.3000000000000007</v>
      </c>
      <c r="BQ75" s="1224"/>
      <c r="BR75" s="1224"/>
      <c r="BS75" s="1224"/>
      <c r="BT75" s="1224"/>
      <c r="BU75" s="1224"/>
      <c r="BV75" s="1224"/>
      <c r="BW75" s="1224"/>
      <c r="BX75" s="1224">
        <v>9.5</v>
      </c>
      <c r="BY75" s="1224"/>
      <c r="BZ75" s="1224"/>
      <c r="CA75" s="1224"/>
      <c r="CB75" s="1224"/>
      <c r="CC75" s="1224"/>
      <c r="CD75" s="1224"/>
      <c r="CE75" s="1224"/>
      <c r="CF75" s="1224">
        <v>9.8000000000000007</v>
      </c>
      <c r="CG75" s="1224"/>
      <c r="CH75" s="1224"/>
      <c r="CI75" s="1224"/>
      <c r="CJ75" s="1224"/>
      <c r="CK75" s="1224"/>
      <c r="CL75" s="1224"/>
      <c r="CM75" s="1224"/>
      <c r="CN75" s="1224">
        <v>10</v>
      </c>
      <c r="CO75" s="1224"/>
      <c r="CP75" s="1224"/>
      <c r="CQ75" s="1224"/>
      <c r="CR75" s="1224"/>
      <c r="CS75" s="1224"/>
      <c r="CT75" s="1224"/>
      <c r="CU75" s="1224"/>
      <c r="CV75" s="1224">
        <v>10.199999999999999</v>
      </c>
      <c r="CW75" s="1224"/>
      <c r="CX75" s="1224"/>
      <c r="CY75" s="1224"/>
      <c r="CZ75" s="1224"/>
      <c r="DA75" s="1224"/>
      <c r="DB75" s="1224"/>
      <c r="DC75" s="1224"/>
    </row>
    <row r="76" spans="2:107" ht="13.2"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2" x14ac:dyDescent="0.2">
      <c r="B77" s="1218"/>
      <c r="G77" s="1229"/>
      <c r="H77" s="1229"/>
      <c r="I77" s="1229"/>
      <c r="J77" s="1229"/>
      <c r="K77" s="1230"/>
      <c r="L77" s="1230"/>
      <c r="M77" s="1230"/>
      <c r="N77" s="1230"/>
      <c r="AN77" s="1226" t="s">
        <v>567</v>
      </c>
      <c r="AO77" s="1226"/>
      <c r="AP77" s="1226"/>
      <c r="AQ77" s="1226"/>
      <c r="AR77" s="1226"/>
      <c r="AS77" s="1226"/>
      <c r="AT77" s="1226"/>
      <c r="AU77" s="1226"/>
      <c r="AV77" s="1226"/>
      <c r="AW77" s="1226"/>
      <c r="AX77" s="1226"/>
      <c r="AY77" s="1226"/>
      <c r="AZ77" s="1226"/>
      <c r="BA77" s="1226"/>
      <c r="BB77" s="1225" t="s">
        <v>566</v>
      </c>
      <c r="BC77" s="1225"/>
      <c r="BD77" s="1225"/>
      <c r="BE77" s="1225"/>
      <c r="BF77" s="1225"/>
      <c r="BG77" s="1225"/>
      <c r="BH77" s="1225"/>
      <c r="BI77" s="1225"/>
      <c r="BJ77" s="1225"/>
      <c r="BK77" s="1225"/>
      <c r="BL77" s="1225"/>
      <c r="BM77" s="1225"/>
      <c r="BN77" s="1225"/>
      <c r="BO77" s="1225"/>
      <c r="BP77" s="1224">
        <v>0</v>
      </c>
      <c r="BQ77" s="1224"/>
      <c r="BR77" s="1224"/>
      <c r="BS77" s="1224"/>
      <c r="BT77" s="1224"/>
      <c r="BU77" s="1224"/>
      <c r="BV77" s="1224"/>
      <c r="BW77" s="1224"/>
      <c r="BX77" s="1224">
        <v>0</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2"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2"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565</v>
      </c>
      <c r="BC79" s="1225"/>
      <c r="BD79" s="1225"/>
      <c r="BE79" s="1225"/>
      <c r="BF79" s="1225"/>
      <c r="BG79" s="1225"/>
      <c r="BH79" s="1225"/>
      <c r="BI79" s="1225"/>
      <c r="BJ79" s="1225"/>
      <c r="BK79" s="1225"/>
      <c r="BL79" s="1225"/>
      <c r="BM79" s="1225"/>
      <c r="BN79" s="1225"/>
      <c r="BO79" s="1225"/>
      <c r="BP79" s="1224">
        <v>8</v>
      </c>
      <c r="BQ79" s="1224"/>
      <c r="BR79" s="1224"/>
      <c r="BS79" s="1224"/>
      <c r="BT79" s="1224"/>
      <c r="BU79" s="1224"/>
      <c r="BV79" s="1224"/>
      <c r="BW79" s="1224"/>
      <c r="BX79" s="1224">
        <v>8</v>
      </c>
      <c r="BY79" s="1224"/>
      <c r="BZ79" s="1224"/>
      <c r="CA79" s="1224"/>
      <c r="CB79" s="1224"/>
      <c r="CC79" s="1224"/>
      <c r="CD79" s="1224"/>
      <c r="CE79" s="1224"/>
      <c r="CF79" s="1224">
        <v>8.3000000000000007</v>
      </c>
      <c r="CG79" s="1224"/>
      <c r="CH79" s="1224"/>
      <c r="CI79" s="1224"/>
      <c r="CJ79" s="1224"/>
      <c r="CK79" s="1224"/>
      <c r="CL79" s="1224"/>
      <c r="CM79" s="1224"/>
      <c r="CN79" s="1224">
        <v>8.4</v>
      </c>
      <c r="CO79" s="1224"/>
      <c r="CP79" s="1224"/>
      <c r="CQ79" s="1224"/>
      <c r="CR79" s="1224"/>
      <c r="CS79" s="1224"/>
      <c r="CT79" s="1224"/>
      <c r="CU79" s="1224"/>
      <c r="CV79" s="1224">
        <v>8.6999999999999993</v>
      </c>
      <c r="CW79" s="1224"/>
      <c r="CX79" s="1224"/>
      <c r="CY79" s="1224"/>
      <c r="CZ79" s="1224"/>
      <c r="DA79" s="1224"/>
      <c r="DB79" s="1224"/>
      <c r="DC79" s="1224"/>
    </row>
    <row r="80" spans="2:107" ht="13.2"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2" x14ac:dyDescent="0.2">
      <c r="B81" s="1218"/>
    </row>
    <row r="82" spans="2:109" ht="16.2"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2"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2" x14ac:dyDescent="0.2">
      <c r="DD84" s="1217"/>
      <c r="DE84" s="1217"/>
    </row>
    <row r="85" spans="2:109" ht="13.2" x14ac:dyDescent="0.2">
      <c r="DD85" s="1217"/>
      <c r="DE85" s="1217"/>
    </row>
  </sheetData>
  <sheetProtection algorithmName="SHA-512" hashValue="6cbS1NIrd7/x6dFoRYvVEs4//nw8OfNd4YI5XAzgMcukCaXnztVLIxFH8rfVJlcYlSiJIyLB4ZBw3i3f7OVR+w==" saltValue="hQEYLcypLRoR8NX8Rxgrtw=="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4C34-289F-48BF-AB07-5EB73684A5CA}">
  <sheetPr>
    <pageSetUpPr fitToPage="1"/>
  </sheetPr>
  <dimension ref="A1:DR125"/>
  <sheetViews>
    <sheetView showGridLines="0" topLeftCell="A67" zoomScaleNormal="100" zoomScaleSheetLayoutView="70" workbookViewId="0">
      <selection activeCell="AE84" sqref="AE84"/>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cTlZhUct+Oidl1mqN9HvSkBxrgcuQENVqqDv0klGyYfYe3tjHae8LDFyDnZuKX4U52JTYMKteXAs5jR5OByvlg==" saltValue="UmJZaCusS5XMMK7hmFBCw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335A-7408-4020-A264-47573BC5DC88}">
  <sheetPr>
    <pageSetUpPr fitToPage="1"/>
  </sheetPr>
  <dimension ref="A1:DR125"/>
  <sheetViews>
    <sheetView showGridLines="0" tabSelected="1" zoomScaleNormal="100" zoomScaleSheetLayoutView="55" workbookViewId="0">
      <selection activeCell="C112" sqref="C112"/>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skzCPk5syBy6JKExs762gKaKDEGAoIxEHyNMKesJLwz/80YnVmfdGPBVn7uRIeEltJ0A2FNh50kw/5qJkP1tdA==" saltValue="1IW5yel2hc3525rgudLqB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111123</v>
      </c>
      <c r="E3" s="144"/>
      <c r="F3" s="145">
        <v>126525</v>
      </c>
      <c r="G3" s="146"/>
      <c r="H3" s="147"/>
    </row>
    <row r="4" spans="1:8" x14ac:dyDescent="0.2">
      <c r="A4" s="148"/>
      <c r="B4" s="149"/>
      <c r="C4" s="150"/>
      <c r="D4" s="151">
        <v>68002</v>
      </c>
      <c r="E4" s="152"/>
      <c r="F4" s="153">
        <v>67052</v>
      </c>
      <c r="G4" s="154"/>
      <c r="H4" s="155"/>
    </row>
    <row r="5" spans="1:8" x14ac:dyDescent="0.2">
      <c r="A5" s="136" t="s">
        <v>518</v>
      </c>
      <c r="B5" s="141"/>
      <c r="C5" s="142"/>
      <c r="D5" s="143">
        <v>105261</v>
      </c>
      <c r="E5" s="144"/>
      <c r="F5" s="145">
        <v>122054</v>
      </c>
      <c r="G5" s="146"/>
      <c r="H5" s="147"/>
    </row>
    <row r="6" spans="1:8" x14ac:dyDescent="0.2">
      <c r="A6" s="148"/>
      <c r="B6" s="149"/>
      <c r="C6" s="150"/>
      <c r="D6" s="151">
        <v>60576</v>
      </c>
      <c r="E6" s="152"/>
      <c r="F6" s="153">
        <v>68298</v>
      </c>
      <c r="G6" s="154"/>
      <c r="H6" s="155"/>
    </row>
    <row r="7" spans="1:8" x14ac:dyDescent="0.2">
      <c r="A7" s="136" t="s">
        <v>519</v>
      </c>
      <c r="B7" s="141"/>
      <c r="C7" s="142"/>
      <c r="D7" s="143">
        <v>148590</v>
      </c>
      <c r="E7" s="144"/>
      <c r="F7" s="145">
        <v>111644</v>
      </c>
      <c r="G7" s="146"/>
      <c r="H7" s="147"/>
    </row>
    <row r="8" spans="1:8" x14ac:dyDescent="0.2">
      <c r="A8" s="148"/>
      <c r="B8" s="149"/>
      <c r="C8" s="150"/>
      <c r="D8" s="151">
        <v>109455</v>
      </c>
      <c r="E8" s="152"/>
      <c r="F8" s="153">
        <v>66606</v>
      </c>
      <c r="G8" s="154"/>
      <c r="H8" s="155"/>
    </row>
    <row r="9" spans="1:8" x14ac:dyDescent="0.2">
      <c r="A9" s="136" t="s">
        <v>520</v>
      </c>
      <c r="B9" s="141"/>
      <c r="C9" s="142"/>
      <c r="D9" s="143">
        <v>114362</v>
      </c>
      <c r="E9" s="144"/>
      <c r="F9" s="145">
        <v>127917</v>
      </c>
      <c r="G9" s="146"/>
      <c r="H9" s="147"/>
    </row>
    <row r="10" spans="1:8" x14ac:dyDescent="0.2">
      <c r="A10" s="148"/>
      <c r="B10" s="149"/>
      <c r="C10" s="150"/>
      <c r="D10" s="151">
        <v>79852</v>
      </c>
      <c r="E10" s="152"/>
      <c r="F10" s="153">
        <v>69746</v>
      </c>
      <c r="G10" s="154"/>
      <c r="H10" s="155"/>
    </row>
    <row r="11" spans="1:8" x14ac:dyDescent="0.2">
      <c r="A11" s="136" t="s">
        <v>521</v>
      </c>
      <c r="B11" s="141"/>
      <c r="C11" s="142"/>
      <c r="D11" s="143">
        <v>196636</v>
      </c>
      <c r="E11" s="144"/>
      <c r="F11" s="145">
        <v>135931</v>
      </c>
      <c r="G11" s="146"/>
      <c r="H11" s="147"/>
    </row>
    <row r="12" spans="1:8" x14ac:dyDescent="0.2">
      <c r="A12" s="148"/>
      <c r="B12" s="149"/>
      <c r="C12" s="156"/>
      <c r="D12" s="151">
        <v>163756</v>
      </c>
      <c r="E12" s="152"/>
      <c r="F12" s="153">
        <v>75320</v>
      </c>
      <c r="G12" s="154"/>
      <c r="H12" s="155"/>
    </row>
    <row r="13" spans="1:8" x14ac:dyDescent="0.2">
      <c r="A13" s="136"/>
      <c r="B13" s="141"/>
      <c r="C13" s="157"/>
      <c r="D13" s="158">
        <v>135194</v>
      </c>
      <c r="E13" s="159"/>
      <c r="F13" s="160">
        <v>124814</v>
      </c>
      <c r="G13" s="161"/>
      <c r="H13" s="147"/>
    </row>
    <row r="14" spans="1:8" x14ac:dyDescent="0.2">
      <c r="A14" s="148"/>
      <c r="B14" s="149"/>
      <c r="C14" s="150"/>
      <c r="D14" s="151">
        <v>96328</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8.81</v>
      </c>
      <c r="C19" s="162">
        <f>ROUND(VALUE(SUBSTITUTE(実質収支比率等に係る経年分析!G$48,"▲","-")),2)</f>
        <v>9.74</v>
      </c>
      <c r="D19" s="162">
        <f>ROUND(VALUE(SUBSTITUTE(実質収支比率等に係る経年分析!H$48,"▲","-")),2)</f>
        <v>9.51</v>
      </c>
      <c r="E19" s="162">
        <f>ROUND(VALUE(SUBSTITUTE(実質収支比率等に係る経年分析!I$48,"▲","-")),2)</f>
        <v>7.97</v>
      </c>
      <c r="F19" s="162">
        <f>ROUND(VALUE(SUBSTITUTE(実質収支比率等に係る経年分析!J$48,"▲","-")),2)</f>
        <v>9.2200000000000006</v>
      </c>
    </row>
    <row r="20" spans="1:11" x14ac:dyDescent="0.2">
      <c r="A20" s="162" t="s">
        <v>53</v>
      </c>
      <c r="B20" s="162">
        <f>ROUND(VALUE(SUBSTITUTE(実質収支比率等に係る経年分析!F$47,"▲","-")),2)</f>
        <v>20.87</v>
      </c>
      <c r="C20" s="162">
        <f>ROUND(VALUE(SUBSTITUTE(実質収支比率等に係る経年分析!G$47,"▲","-")),2)</f>
        <v>19.43</v>
      </c>
      <c r="D20" s="162">
        <f>ROUND(VALUE(SUBSTITUTE(実質収支比率等に係る経年分析!H$47,"▲","-")),2)</f>
        <v>19.829999999999998</v>
      </c>
      <c r="E20" s="162">
        <f>ROUND(VALUE(SUBSTITUTE(実質収支比率等に係る経年分析!I$47,"▲","-")),2)</f>
        <v>19.79</v>
      </c>
      <c r="F20" s="162">
        <f>ROUND(VALUE(SUBSTITUTE(実質収支比率等に係る経年分析!J$47,"▲","-")),2)</f>
        <v>19.61</v>
      </c>
    </row>
    <row r="21" spans="1:11" x14ac:dyDescent="0.2">
      <c r="A21" s="162" t="s">
        <v>54</v>
      </c>
      <c r="B21" s="162">
        <f>IF(ISNUMBER(VALUE(SUBSTITUTE(実質収支比率等に係る経年分析!F$49,"▲","-"))),ROUND(VALUE(SUBSTITUTE(実質収支比率等に係る経年分析!F$49,"▲","-")),2),NA())</f>
        <v>0.16</v>
      </c>
      <c r="C21" s="162">
        <f>IF(ISNUMBER(VALUE(SUBSTITUTE(実質収支比率等に係る経年分析!G$49,"▲","-"))),ROUND(VALUE(SUBSTITUTE(実質収支比率等に係る経年分析!G$49,"▲","-")),2),NA())</f>
        <v>1.54</v>
      </c>
      <c r="D21" s="162">
        <f>IF(ISNUMBER(VALUE(SUBSTITUTE(実質収支比率等に係る経年分析!H$49,"▲","-"))),ROUND(VALUE(SUBSTITUTE(実質収支比率等に係る経年分析!H$49,"▲","-")),2),NA())</f>
        <v>-0.43</v>
      </c>
      <c r="E21" s="162">
        <f>IF(ISNUMBER(VALUE(SUBSTITUTE(実質収支比率等に係る経年分析!I$49,"▲","-"))),ROUND(VALUE(SUBSTITUTE(実質収支比率等に係る経年分析!I$49,"▲","-")),2),NA())</f>
        <v>-1.52</v>
      </c>
      <c r="F21" s="162">
        <f>IF(ISNUMBER(VALUE(SUBSTITUTE(実質収支比率等に係る経年分析!J$49,"▲","-"))),ROUND(VALUE(SUBSTITUTE(実質収支比率等に係る経年分析!J$49,"▲","-")),2),NA())</f>
        <v>1.32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1.18</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地域振興券交付事業特別会計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0.28000000000000003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0.56000000000000005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0.27</v>
      </c>
    </row>
    <row r="33" spans="1:16" x14ac:dyDescent="0.2">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v>
      </c>
    </row>
    <row r="34" spans="1:16" x14ac:dyDescent="0.2">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0.28000000000000003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0.66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1.1599999999999999</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0.45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2.63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1.58</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9.43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8.94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7.42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8.94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581</v>
      </c>
      <c r="E42" s="164"/>
      <c r="F42" s="164"/>
      <c r="G42" s="164">
        <f>'実質公債費比率（分子）の構造'!L$52</f>
        <v>584</v>
      </c>
      <c r="H42" s="164"/>
      <c r="I42" s="164"/>
      <c r="J42" s="164">
        <f>'実質公債費比率（分子）の構造'!M$52</f>
        <v>617</v>
      </c>
      <c r="K42" s="164"/>
      <c r="L42" s="164"/>
      <c r="M42" s="164">
        <f>'実質公債費比率（分子）の構造'!N$52</f>
        <v>612</v>
      </c>
      <c r="N42" s="164"/>
      <c r="O42" s="164"/>
      <c r="P42" s="164">
        <f>'実質公債費比率（分子）の構造'!O$52</f>
        <v>596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16</v>
      </c>
      <c r="C45" s="164"/>
      <c r="D45" s="164"/>
      <c r="E45" s="164">
        <f>'実質公債費比率（分子）の構造'!L$49</f>
        <v>22</v>
      </c>
      <c r="F45" s="164"/>
      <c r="G45" s="164"/>
      <c r="H45" s="164">
        <f>'実質公債費比率（分子）の構造'!M$49</f>
        <v>24</v>
      </c>
      <c r="I45" s="164"/>
      <c r="J45" s="164"/>
      <c r="K45" s="164">
        <f>'実質公債費比率（分子）の構造'!N$49</f>
        <v>28</v>
      </c>
      <c r="L45" s="164"/>
      <c r="M45" s="164"/>
      <c r="N45" s="164">
        <f>'実質公債費比率（分子）の構造'!O$49</f>
        <v>33</v>
      </c>
      <c r="O45" s="164"/>
      <c r="P45" s="164"/>
    </row>
    <row r="46" spans="1:16" x14ac:dyDescent="0.2">
      <c r="A46" s="164" t="s">
        <v>64</v>
      </c>
      <c r="B46" s="164">
        <f>'実質公債費比率（分子）の構造'!K$48</f>
        <v>168</v>
      </c>
      <c r="C46" s="164"/>
      <c r="D46" s="164"/>
      <c r="E46" s="164">
        <f>'実質公債費比率（分子）の構造'!L$48</f>
        <v>179</v>
      </c>
      <c r="F46" s="164"/>
      <c r="G46" s="164"/>
      <c r="H46" s="164">
        <f>'実質公債費比率（分子）の構造'!M$48</f>
        <v>196</v>
      </c>
      <c r="I46" s="164"/>
      <c r="J46" s="164"/>
      <c r="K46" s="164">
        <f>'実質公債費比率（分子）の構造'!N$48</f>
        <v>210</v>
      </c>
      <c r="L46" s="164"/>
      <c r="M46" s="164"/>
      <c r="N46" s="164">
        <f>'実質公債費比率（分子）の構造'!O$48</f>
        <v>213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700</v>
      </c>
      <c r="C49" s="164"/>
      <c r="D49" s="164"/>
      <c r="E49" s="164">
        <f>'実質公債費比率（分子）の構造'!L$45</f>
        <v>718</v>
      </c>
      <c r="F49" s="164"/>
      <c r="G49" s="164"/>
      <c r="H49" s="164">
        <f>'実質公債費比率（分子）の構造'!M$45</f>
        <v>759</v>
      </c>
      <c r="I49" s="164"/>
      <c r="J49" s="164"/>
      <c r="K49" s="164">
        <f>'実質公債費比率（分子）の構造'!N$45</f>
        <v>719</v>
      </c>
      <c r="L49" s="164"/>
      <c r="M49" s="164"/>
      <c r="N49" s="164">
        <f>'実質公債費比率（分子）の構造'!O$45</f>
        <v>696</v>
      </c>
      <c r="O49" s="164"/>
      <c r="P49" s="164"/>
    </row>
    <row r="50" spans="1:16" x14ac:dyDescent="0.2">
      <c r="A50" s="164" t="s">
        <v>67</v>
      </c>
      <c r="B50" s="164" t="e">
        <f>NA()</f>
        <v>#N/A</v>
      </c>
      <c r="C50" s="164">
        <f>IF(ISNUMBER('実質公債費比率（分子）の構造'!K$53),'実質公債費比率（分子）の構造'!K$53,NA())</f>
        <v>303</v>
      </c>
      <c r="D50" s="164" t="e">
        <f>NA()</f>
        <v>#N/A</v>
      </c>
      <c r="E50" s="164" t="e">
        <f>NA()</f>
        <v>#N/A</v>
      </c>
      <c r="F50" s="164">
        <f>IF(ISNUMBER('実質公債費比率（分子）の構造'!L$53),'実質公債費比率（分子）の構造'!L$53,NA())</f>
        <v>335</v>
      </c>
      <c r="G50" s="164" t="e">
        <f>NA()</f>
        <v>#N/A</v>
      </c>
      <c r="H50" s="164" t="e">
        <f>NA()</f>
        <v>#N/A</v>
      </c>
      <c r="I50" s="164">
        <f>IF(ISNUMBER('実質公債費比率（分子）の構造'!M$53),'実質公債費比率（分子）の構造'!M$53,NA())</f>
        <v>362</v>
      </c>
      <c r="J50" s="164" t="e">
        <f>NA()</f>
        <v>#N/A</v>
      </c>
      <c r="K50" s="164" t="e">
        <f>NA()</f>
        <v>#N/A</v>
      </c>
      <c r="L50" s="164">
        <f>IF(ISNUMBER('実質公債費比率（分子）の構造'!N$53),'実質公債費比率（分子）の構造'!N$53,NA())</f>
        <v>345</v>
      </c>
      <c r="M50" s="164" t="e">
        <f>NA()</f>
        <v>#N/A</v>
      </c>
      <c r="N50" s="164" t="e">
        <f>NA()</f>
        <v>#N/A</v>
      </c>
      <c r="O50" s="164">
        <f>IF(ISNUMBER('実質公債費比率（分子）の構造'!O$53),'実質公債費比率（分子）の構造'!O$53,NA())</f>
        <v>346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5427</v>
      </c>
      <c r="E56" s="163"/>
      <c r="F56" s="163"/>
      <c r="G56" s="163">
        <f>'将来負担比率（分子）の構造'!J$52</f>
        <v>5233</v>
      </c>
      <c r="H56" s="163"/>
      <c r="I56" s="163"/>
      <c r="J56" s="163">
        <f>'将来負担比率（分子）の構造'!K$52</f>
        <v>5289</v>
      </c>
      <c r="K56" s="163"/>
      <c r="L56" s="163"/>
      <c r="M56" s="163">
        <f>'将来負担比率（分子）の構造'!L$52</f>
        <v>4669</v>
      </c>
      <c r="N56" s="163"/>
      <c r="O56" s="163"/>
      <c r="P56" s="163">
        <f>'将来負担比率（分子）の構造'!M$52</f>
        <v>5005</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3145</v>
      </c>
      <c r="E58" s="163"/>
      <c r="F58" s="163"/>
      <c r="G58" s="163">
        <f>'将来負担比率（分子）の構造'!J$50</f>
        <v>3651</v>
      </c>
      <c r="H58" s="163"/>
      <c r="I58" s="163"/>
      <c r="J58" s="163">
        <f>'将来負担比率（分子）の構造'!K$50</f>
        <v>4001</v>
      </c>
      <c r="K58" s="163"/>
      <c r="L58" s="163"/>
      <c r="M58" s="163">
        <f>'将来負担比率（分子）の構造'!L$50</f>
        <v>4488</v>
      </c>
      <c r="N58" s="163"/>
      <c r="O58" s="163"/>
      <c r="P58" s="163">
        <f>'将来負担比率（分子）の構造'!M$50</f>
        <v>4279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974</v>
      </c>
      <c r="C62" s="163"/>
      <c r="D62" s="163"/>
      <c r="E62" s="163">
        <f>'将来負担比率（分子）の構造'!J$45</f>
        <v>660</v>
      </c>
      <c r="F62" s="163"/>
      <c r="G62" s="163"/>
      <c r="H62" s="163">
        <f>'将来負担比率（分子）の構造'!K$45</f>
        <v>738</v>
      </c>
      <c r="I62" s="163"/>
      <c r="J62" s="163"/>
      <c r="K62" s="163">
        <f>'将来負担比率（分子）の構造'!L$45</f>
        <v>952</v>
      </c>
      <c r="L62" s="163"/>
      <c r="M62" s="163"/>
      <c r="N62" s="163">
        <f>'将来負担比率（分子）の構造'!M$45</f>
        <v>1027</v>
      </c>
      <c r="O62" s="163"/>
      <c r="P62" s="163"/>
    </row>
    <row r="63" spans="1:16" x14ac:dyDescent="0.2">
      <c r="A63" s="163" t="s">
        <v>34</v>
      </c>
      <c r="B63" s="163">
        <f>'将来負担比率（分子）の構造'!I$44</f>
        <v>96</v>
      </c>
      <c r="C63" s="163"/>
      <c r="D63" s="163"/>
      <c r="E63" s="163">
        <f>'将来負担比率（分子）の構造'!J$44</f>
        <v>103</v>
      </c>
      <c r="F63" s="163"/>
      <c r="G63" s="163"/>
      <c r="H63" s="163">
        <f>'将来負担比率（分子）の構造'!K$44</f>
        <v>116</v>
      </c>
      <c r="I63" s="163"/>
      <c r="J63" s="163"/>
      <c r="K63" s="163">
        <f>'将来負担比率（分子）の構造'!L$44</f>
        <v>107</v>
      </c>
      <c r="L63" s="163"/>
      <c r="M63" s="163"/>
      <c r="N63" s="163">
        <f>'将来負担比率（分子）の構造'!M$44</f>
        <v>116</v>
      </c>
      <c r="O63" s="163"/>
      <c r="P63" s="163"/>
    </row>
    <row r="64" spans="1:16" x14ac:dyDescent="0.2">
      <c r="A64" s="163" t="s">
        <v>33</v>
      </c>
      <c r="B64" s="163">
        <f>'将来負担比率（分子）の構造'!I$43</f>
        <v>2053</v>
      </c>
      <c r="C64" s="163"/>
      <c r="D64" s="163"/>
      <c r="E64" s="163">
        <f>'将来負担比率（分子）の構造'!J$43</f>
        <v>2591</v>
      </c>
      <c r="F64" s="163"/>
      <c r="G64" s="163"/>
      <c r="H64" s="163">
        <f>'将来負担比率（分子）の構造'!K$43</f>
        <v>2574</v>
      </c>
      <c r="I64" s="163"/>
      <c r="J64" s="163"/>
      <c r="K64" s="163">
        <f>'将来負担比率（分子）の構造'!L$43</f>
        <v>2541</v>
      </c>
      <c r="L64" s="163"/>
      <c r="M64" s="163"/>
      <c r="N64" s="163">
        <f>'将来負担比率（分子）の構造'!M$43</f>
        <v>1854</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5319</v>
      </c>
      <c r="C66" s="163"/>
      <c r="D66" s="163"/>
      <c r="E66" s="163">
        <f>'将来負担比率（分子）の構造'!J$41</f>
        <v>5248</v>
      </c>
      <c r="F66" s="163"/>
      <c r="G66" s="163"/>
      <c r="H66" s="163">
        <f>'将来負担比率（分子）の構造'!K$41</f>
        <v>5214</v>
      </c>
      <c r="I66" s="163"/>
      <c r="J66" s="163"/>
      <c r="K66" s="163">
        <f>'将来負担比率（分子）の構造'!L$41</f>
        <v>5012</v>
      </c>
      <c r="L66" s="163"/>
      <c r="M66" s="163"/>
      <c r="N66" s="163">
        <f>'将来負担比率（分子）の構造'!M$41</f>
        <v>5120</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800</v>
      </c>
      <c r="C72" s="167">
        <f>基金残高に係る経年分析!G55</f>
        <v>800</v>
      </c>
      <c r="D72" s="167">
        <f>基金残高に係る経年分析!H55</f>
        <v>800</v>
      </c>
    </row>
    <row r="73" spans="1:16" x14ac:dyDescent="0.2">
      <c r="A73" s="166" t="s">
        <v>74</v>
      </c>
      <c r="B73" s="167">
        <f>基金残高に係る経年分析!F56</f>
        <v>88</v>
      </c>
      <c r="C73" s="167">
        <f>基金残高に係る経年分析!G56</f>
        <v>95</v>
      </c>
      <c r="D73" s="167">
        <f>基金残高に係る経年分析!H56</f>
        <v>115</v>
      </c>
    </row>
    <row r="74" spans="1:16" x14ac:dyDescent="0.2">
      <c r="A74" s="166" t="s">
        <v>75</v>
      </c>
      <c r="B74" s="167">
        <f>基金残高に係る経年分析!F57</f>
        <v>2777</v>
      </c>
      <c r="C74" s="167">
        <f>基金残高に係る経年分析!G57</f>
        <v>3264</v>
      </c>
      <c r="D74" s="167">
        <f>基金残高に係る経年分析!H57</f>
        <v>3013</v>
      </c>
    </row>
  </sheetData>
  <sheetProtection algorithmName="SHA-512" hashValue="Is59w6wCUXJ6HwT7bexPIrUdvNcbXVC0Lpk0PS6y7MiyRV/h14vq+njilqi5gKeU3ArAI+Uc+zpAv2OkIwh+Nw==" saltValue="ajOo/IaPuGpdKq2wD4sG1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2026-03-05T07:07:52Z</cp:lastPrinted>
  <dcterms:created xsi:type="dcterms:W3CDTF">2026-02-26T09:52:11Z</dcterms:created>
  <dcterms:modified xsi:type="dcterms:W3CDTF">2026-09-28T10:40:46Z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2026-09-28T10:40:46Z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ecf8de23-20d7-4fe6-b00a-a4c53c832161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