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C:\Users\G_SOUMU\Desktop\"/>
    </mc:Choice>
  </mc:AlternateContent>
  <xr:revisionPtr revIDLastSave="0" documentId="13_ncr:1_{D612A1CF-52BD-41F5-BF5E-BE809383DC1C}" xr6:coauthVersionLast="36" xr6:coauthVersionMax="36" xr10:uidLastSave="{00000000-0000-0000-0000-000000000000}"/>
  <bookViews>
    <workbookView xWindow="0" yWindow="0" windowWidth="20490" windowHeight="7455" firstSheet="12" activeTab="1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W36" i="10"/>
  <c r="BW37" i="10" s="1"/>
  <c r="BW38" i="10" s="1"/>
  <c r="BW39" i="10" s="1"/>
  <c r="BW40" i="10" s="1"/>
  <c r="BW41" i="10" s="1"/>
  <c r="BE36" i="10"/>
  <c r="AM36" i="10"/>
  <c r="C36" i="10"/>
  <c r="CO35" i="10"/>
  <c r="BW35" i="10"/>
  <c r="BE35" i="10"/>
  <c r="C35" i="10"/>
  <c r="BW34" i="10"/>
  <c r="BE34" i="10"/>
  <c r="C34" i="10"/>
  <c r="U34" i="10" s="1"/>
  <c r="U35" i="10" s="1"/>
  <c r="U36" i="10" s="1"/>
  <c r="CO34" i="10" l="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<sst xmlns="http://schemas.openxmlformats.org/spreadsheetml/2006/main" count="1185" uniqueCount="572">
  <si>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</si>
  <si>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</si>
  <si>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</si>
  <si>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</si>
  <si>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</si>
  <si>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</si>
  <si>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</si>
  <si>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</si>
  <si>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</si>
  <si>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</si>
  <si>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</si>
  <si>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</si>
  <si>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</si>
  <si>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</si>
  <si>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</si>
  <si>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</si>
  <si>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</si>
  <si>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</si>
  <si>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</si>
  <si>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</si>
  <si>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</si>
  <si>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</si>
  <si>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</si>
  <si>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</si>
  <si>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</si>
  <si>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</si>
  <si>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</si>
  <si>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</si>
  <si>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</si>
  <si>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</si>
  <si>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</si>
  <si>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</si>
  <si>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</si>
  <si>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</si>
  <si>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</si>
  <si>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</si>
  <si>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</si>
  <si>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</si>
  <si>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</si>
  <si>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</si>
  <si>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</si>
  <si>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</si>
  <si>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</si>
  <si>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</si>
  <si>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</si>
  <si>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</si>
  <si>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</si>
  <si>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</si>
  <si>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</si>
  <si>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</si>
  <si>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</si>
  <si>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</si>
  <si>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</si>
  <si>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</si>
  <si>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</si>
  <si>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</si>
  <si>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</si>
  <si>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</si>
  <si>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</si>
  <si>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</si>
  <si>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</si>
  <si>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</si>
  <si>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</si>
  <si>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</si>
  <si>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</si>
  <si>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</si>
  <si>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</si>
  <si>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</si>
  <si>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</si>
  <si>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</si>
  <si>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</si>
  <si>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</si>
  <si>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</si>
  <si>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</si>
  <si>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</si>
  <si>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</si>
  <si>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</si>
  <si>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</si>
  <si>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</si>
  <si>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</si>
  <si>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</si>
  <si>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</si>
  <si>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</si>
  <si>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</si>
  <si>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</si>
  <si>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</si>
  <si>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</si>
  <si>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</si>
  <si>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</si>
  <si>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</si>
  <si>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</si>
  <si>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</si>
  <si>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</si>
  <si>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</si>
  <si>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七宗町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</si>
  <si>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</si>
  <si>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</si>
  <si>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</si>
  <si>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</si>
  <si>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</si>
  <si>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</si>
  <si>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</si>
  <si>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</si>
  <si>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</si>
  <si>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</si>
  <si>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</si>
  <si>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</si>
  <si>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</si>
  <si>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</si>
  <si>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</si>
  <si>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</si>
  <si>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</si>
  <si>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</si>
  <si>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</si>
  <si>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</si>
  <si>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</si>
  <si>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</si>
  <si>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</si>
  <si>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</si>
  <si>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</si>
  <si>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</si>
  <si>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</si>
  <si>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</si>
  <si>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</si>
  <si>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</si>
  <si>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</si>
  <si>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</si>
  <si>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</si>
  <si>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</si>
  <si>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</si>
  <si>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</si>
  <si>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</si>
  <si>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</si>
  <si>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</si>
  <si>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</si>
  <si>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</si>
  <si>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</si>
  <si>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</si>
  <si>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</si>
  <si>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</si>
  <si>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</si>
  <si>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</si>
  <si>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</si>
  <si>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</si>
  <si>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-3.3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</si>
  <si>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</si>
  <si>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</si>
  <si>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</si>
  <si>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</si>
  <si>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</si>
  <si>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</si>
  <si>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</si>
  <si>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</si>
  <si>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</si>
  <si>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</si>
  <si>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</si>
  <si>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</si>
  <si>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</si>
  <si>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</si>
  <si>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</si>
  <si>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</si>
  <si>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</si>
  <si>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</si>
  <si>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</si>
  <si>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</si>
  <si>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</si>
  <si>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</si>
  <si>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</si>
  <si>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</si>
  <si>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</si>
  <si>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</si>
  <si>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</si>
  <si>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</si>
  <si>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</si>
  <si>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</si>
  <si>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</si>
  <si>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</si>
  <si>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</si>
  <si>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</si>
  <si>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</si>
  <si>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</si>
  <si>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</si>
  <si>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</si>
  <si>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</si>
  <si>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</si>
  <si>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</si>
  <si>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</si>
  <si>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</si>
  <si>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</si>
  <si>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</si>
  <si>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</si>
  <si>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</si>
  <si>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</si>
  <si>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</si>
  <si>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</si>
  <si>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</si>
  <si>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</si>
  <si>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</si>
  <si>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</si>
  <si>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</si>
  <si>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</si>
  <si>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</si>
  <si>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</si>
  <si>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</si>
  <si>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岐阜県七宗町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</si>
  <si>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</si>
  <si>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</si>
  <si>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</si>
  <si>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</si>
  <si>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</si>
  <si>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</si>
  <si>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</si>
  <si>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</si>
  <si>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</si>
  <si>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</si>
  <si>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</si>
  <si>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</si>
  <si>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</si>
  <si>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</si>
  <si>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</si>
  <si>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</si>
  <si>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</si>
  <si>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</si>
  <si>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</si>
  <si>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</si>
  <si>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</si>
  <si>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</si>
  <si>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</si>
  <si>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</si>
  <si>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</si>
  <si>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</si>
  <si>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</si>
  <si>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</si>
  <si>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</si>
  <si>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</si>
  <si>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</si>
  <si>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</si>
  <si>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</si>
  <si>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</si>
  <si>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</si>
  <si>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</si>
  <si>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</si>
  <si>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</si>
  <si>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</si>
  <si>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</si>
  <si>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</si>
  <si>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</si>
  <si>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</si>
  <si>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</si>
  <si>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</si>
  <si>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</si>
  <si>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</si>
  <si>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</si>
  <si>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</si>
  <si>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</si>
  <si>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</si>
  <si>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</si>
  <si>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</si>
  <si>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</si>
  <si>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</si>
  <si>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</si>
  <si>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</si>
  <si>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</si>
  <si>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</si>
  <si>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</si>
  <si>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</si>
  <si>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</si>
  <si>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</si>
  <si>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</si>
  <si>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</si>
  <si>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</si>
  <si>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</si>
  <si>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</si>
  <si>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</si>
  <si>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</si>
  <si>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</si>
  <si>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</si>
  <si>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</si>
  <si>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</si>
  <si>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</si>
  <si>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</si>
  <si>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</si>
  <si>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</si>
  <si>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</si>
  <si>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</si>
  <si>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</si>
  <si>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</si>
  <si>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</si>
  <si>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</si>
  <si>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</si>
  <si>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</si>
  <si>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</si>
  <si>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</si>
  <si>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</si>
  <si>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</si>
  <si>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</si>
  <si>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</si>
  <si>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</si>
  <si>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</si>
  <si>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</si>
  <si>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</si>
  <si>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</si>
  <si>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</si>
  <si>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</si>
  <si>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</si>
  <si>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</si>
  <si>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</si>
  <si>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</si>
  <si>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</si>
  <si>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</si>
  <si>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</si>
  <si>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</si>
  <si>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</si>
  <si>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</si>
  <si>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</si>
  <si>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</si>
  <si>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</si>
  <si>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</si>
  <si>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</si>
  <si>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</si>
  <si>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</si>
  <si>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</si>
  <si>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</si>
  <si>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</si>
  <si>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</si>
  <si>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</si>
  <si>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</si>
  <si>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</si>
  <si>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</si>
  <si>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</si>
  <si>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</si>
  <si>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</si>
  <si>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</si>
  <si>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</si>
  <si>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</si>
  <si>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</si>
  <si>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</si>
  <si>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</si>
  <si>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</si>
  <si>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</si>
  <si>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</si>
  <si>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</si>
  <si>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</si>
  <si>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</si>
  <si>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</si>
  <si>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</si>
  <si>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</si>
  <si>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</si>
  <si>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</si>
  <si>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</si>
  <si>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</si>
  <si>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</si>
  <si>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</si>
  <si>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</si>
  <si>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</si>
  <si>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岐阜県七宗町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</si>
  <si>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</si>
  <si>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</si>
  <si>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</si>
  <si>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</si>
  <si>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</si>
  <si>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</si>
  <si>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</si>
  <si>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</si>
  <si>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</si>
  <si>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</si>
  <si>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</si>
  <si>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</si>
  <si>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</si>
  <si>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</si>
  <si>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</si>
  <si>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</si>
  <si>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</si>
  <si>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</si>
  <si>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</si>
  <si>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</si>
  <si>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</si>
  <si>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</si>
  <si>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</si>
  <si>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</si>
  <si>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</si>
  <si>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</si>
  <si>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</si>
  <si>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</si>
  <si>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</si>
  <si>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</si>
  <si>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</si>
  <si>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</si>
  <si>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</si>
  <si>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</si>
  <si>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</si>
  <si>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</si>
  <si>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</si>
  <si>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</si>
  <si>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</si>
  <si>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</si>
  <si>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</si>
  <si>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</si>
  <si>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</si>
  <si>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</si>
  <si>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</si>
  <si>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</si>
  <si>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</si>
  <si>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</si>
  <si>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</si>
  <si>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</si>
  <si>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</si>
  <si>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</si>
  <si>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</si>
  <si>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</si>
  <si>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</si>
  <si>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</si>
  <si>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</si>
  <si>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</si>
  <si>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</si>
  <si>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</si>
  <si>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</si>
  <si>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</si>
  <si>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</si>
  <si>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</si>
  <si>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</si>
  <si>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</si>
  <si>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</si>
  <si>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</si>
  <si>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</si>
  <si>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</si>
  <si>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</si>
  <si>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</si>
  <si>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</si>
  <si>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</si>
  <si>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</si>
  <si>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</si>
  <si>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</si>
  <si>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</si>
  <si>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</si>
  <si>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</si>
  <si>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</si>
  <si>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</si>
  <si>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</si>
  <si>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</si>
  <si>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</si>
  <si>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</si>
  <si>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</si>
  <si>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</si>
  <si>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</si>
  <si>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</si>
  <si>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</si>
  <si>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</si>
  <si>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</si>
  <si>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</si>
  <si>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</si>
  <si>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</si>
  <si>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</si>
  <si>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</si>
  <si>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</si>
  <si>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</si>
  <si>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</si>
  <si>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</si>
  <si>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</si>
  <si>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</si>
  <si>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</si>
  <si>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</si>
  <si>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</si>
  <si>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</si>
  <si>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</si>
  <si>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</si>
  <si>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</si>
  <si>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</si>
  <si>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</si>
  <si>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</si>
  <si>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</si>
  <si>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</si>
  <si>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</si>
  <si>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</si>
  <si>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</si>
  <si>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</si>
  <si>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</si>
  <si>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</si>
  <si>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</si>
  <si>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</si>
  <si>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</si>
  <si>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</si>
  <si>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</si>
  <si>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</si>
  <si>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</si>
  <si>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</si>
  <si>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</si>
  <si>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</si>
  <si>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</si>
  <si>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</si>
  <si>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</si>
  <si>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</si>
  <si>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</si>
  <si>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</si>
  <si>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</si>
  <si>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</si>
  <si>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</si>
  <si>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</si>
  <si>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</si>
  <si>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</si>
  <si>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</si>
  <si>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</si>
  <si>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</si>
  <si>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</si>
  <si>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</si>
  <si>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</si>
  <si>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</si>
  <si>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</si>
  <si>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</si>
  <si>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</si>
  <si>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</si>
  <si>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</si>
  <si>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</si>
  <si>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</si>
  <si>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</si>
  <si>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</si>
  <si>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</si>
  <si>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</si>
  <si>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</si>
  <si>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</si>
  <si>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</si>
  <si>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</si>
  <si>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</si>
  <si>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</si>
  <si>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</si>
  <si>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</si>
  <si>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</si>
  <si>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</si>
  <si>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</si>
  <si>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</si>
  <si>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</si>
  <si>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介護保険事業特別会計</t>
  </si>
  <si>
    <t>簡易水道事業会計</t>
  </si>
  <si>
    <t>国民健康保険事業特別会計</t>
  </si>
  <si>
    <t>下水道事業会計</t>
  </si>
  <si>
    <t>後期高齢者医療事業特別会計</t>
  </si>
  <si>
    <t>その他会計（赤字）</t>
  </si>
  <si>
    <t>その他会計（黒字）</t>
  </si>
  <si>
    <t>R02</t>
    <phoneticPr fontId="5"/>
  </si>
  <si>
    <t>R03</t>
    <phoneticPr fontId="5"/>
  </si>
  <si>
    <t>R04</t>
    <phoneticPr fontId="5"/>
  </si>
  <si>
    <t>R05</t>
    <phoneticPr fontId="5"/>
  </si>
  <si>
    <t>R06</t>
    <phoneticPr fontId="5"/>
  </si>
  <si>
    <t>七宗町ふるさと開発</t>
    <rPh sb="0" eb="3">
      <t>ヒチソウチョウ</t>
    </rPh>
    <rPh sb="7" eb="9">
      <t>カイハツ</t>
    </rPh>
    <phoneticPr fontId="2"/>
  </si>
  <si>
    <t>可茂衛生施設利用組合</t>
    <rPh sb="0" eb="1">
      <t>カ</t>
    </rPh>
    <rPh sb="2" eb="4">
      <t>エイセイ</t>
    </rPh>
    <rPh sb="4" eb="6">
      <t>シセツ</t>
    </rPh>
    <rPh sb="6" eb="8">
      <t>リヨウ</t>
    </rPh>
    <rPh sb="8" eb="10">
      <t>クミアイ</t>
    </rPh>
    <phoneticPr fontId="2"/>
  </si>
  <si>
    <t>岐阜県市町村会館組合</t>
    <rPh sb="0" eb="3">
      <t>ギフケン</t>
    </rPh>
    <rPh sb="3" eb="6">
      <t>シチョウソン</t>
    </rPh>
    <rPh sb="6" eb="8">
      <t>カイカン</t>
    </rPh>
    <rPh sb="8" eb="10">
      <t>クミアイ</t>
    </rPh>
    <phoneticPr fontId="2"/>
  </si>
  <si>
    <t>可茂消防事務組合</t>
    <rPh sb="0" eb="2">
      <t>カモ</t>
    </rPh>
    <rPh sb="2" eb="4">
      <t>ショウボウ</t>
    </rPh>
    <rPh sb="4" eb="6">
      <t>ジム</t>
    </rPh>
    <rPh sb="6" eb="8">
      <t>クミアイ</t>
    </rPh>
    <phoneticPr fontId="2"/>
  </si>
  <si>
    <t>岐阜県後期高齢者医療広域連合</t>
    <rPh sb="0" eb="3">
      <t>ギフケン</t>
    </rPh>
    <rPh sb="3" eb="5">
      <t>コウキ</t>
    </rPh>
    <rPh sb="5" eb="8">
      <t>コウレイシャ</t>
    </rPh>
    <rPh sb="8" eb="10">
      <t>イリョウ</t>
    </rPh>
    <rPh sb="10" eb="12">
      <t>コウイキ</t>
    </rPh>
    <rPh sb="12" eb="14">
      <t>レンゴウ</t>
    </rPh>
    <phoneticPr fontId="2"/>
  </si>
  <si>
    <t>後期高齢者医療広域連合（一般会計分）</t>
    <rPh sb="0" eb="2">
      <t>コウキ</t>
    </rPh>
    <rPh sb="2" eb="5">
      <t>コウレイシャ</t>
    </rPh>
    <rPh sb="5" eb="7">
      <t>イリョウ</t>
    </rPh>
    <rPh sb="7" eb="9">
      <t>コウイキ</t>
    </rPh>
    <rPh sb="9" eb="11">
      <t>レンゴウ</t>
    </rPh>
    <rPh sb="12" eb="14">
      <t>イッパン</t>
    </rPh>
    <rPh sb="14" eb="16">
      <t>カイケイ</t>
    </rPh>
    <rPh sb="16" eb="17">
      <t>ブン</t>
    </rPh>
    <phoneticPr fontId="2"/>
  </si>
  <si>
    <t>後期高齢者医療広域連合（特別会計分）</t>
    <rPh sb="0" eb="2">
      <t>コウキ</t>
    </rPh>
    <rPh sb="2" eb="5">
      <t>コウレイシャ</t>
    </rPh>
    <rPh sb="5" eb="7">
      <t>イリョウ</t>
    </rPh>
    <rPh sb="7" eb="9">
      <t>コウイキ</t>
    </rPh>
    <rPh sb="9" eb="11">
      <t>レンゴウ</t>
    </rPh>
    <rPh sb="12" eb="14">
      <t>トクベツ</t>
    </rPh>
    <rPh sb="14" eb="16">
      <t>カイケイ</t>
    </rPh>
    <rPh sb="16" eb="17">
      <t>ブン</t>
    </rPh>
    <phoneticPr fontId="2"/>
  </si>
  <si>
    <t>可茂公設地方卸売市場組合</t>
    <rPh sb="0" eb="2">
      <t>カモ</t>
    </rPh>
    <rPh sb="2" eb="4">
      <t>コウセツ</t>
    </rPh>
    <rPh sb="4" eb="6">
      <t>チホウ</t>
    </rPh>
    <rPh sb="6" eb="8">
      <t>オロシウリ</t>
    </rPh>
    <rPh sb="8" eb="10">
      <t>イチバ</t>
    </rPh>
    <rPh sb="10" eb="12">
      <t>クミアイ</t>
    </rPh>
    <phoneticPr fontId="2"/>
  </si>
  <si>
    <t>ひちそうまちづくり基金</t>
    <rPh sb="9" eb="11">
      <t>キキン</t>
    </rPh>
    <phoneticPr fontId="5"/>
  </si>
  <si>
    <t>庁舎整備基金</t>
    <rPh sb="0" eb="2">
      <t>チョウシャ</t>
    </rPh>
    <rPh sb="2" eb="4">
      <t>セイビ</t>
    </rPh>
    <rPh sb="4" eb="6">
      <t>キキン</t>
    </rPh>
    <phoneticPr fontId="5"/>
  </si>
  <si>
    <t>地域福祉基金</t>
    <rPh sb="0" eb="2">
      <t>チイキ</t>
    </rPh>
    <rPh sb="2" eb="4">
      <t>フクシ</t>
    </rPh>
    <rPh sb="4" eb="6">
      <t>キキン</t>
    </rPh>
    <phoneticPr fontId="5"/>
  </si>
  <si>
    <t>公共施設等解体基金</t>
    <rPh sb="0" eb="2">
      <t>コウキョウ</t>
    </rPh>
    <rPh sb="2" eb="4">
      <t>シセツ</t>
    </rPh>
    <rPh sb="4" eb="5">
      <t>トウ</t>
    </rPh>
    <rPh sb="5" eb="7">
      <t>カイタイ</t>
    </rPh>
    <rPh sb="7" eb="9">
      <t>キキン</t>
    </rPh>
    <phoneticPr fontId="5"/>
  </si>
  <si>
    <t>地域振興基金</t>
    <rPh sb="0" eb="2">
      <t>チイキ</t>
    </rPh>
    <rPh sb="2" eb="4">
      <t>シンコウ</t>
    </rPh>
    <rPh sb="4" eb="6">
      <t>キキン</t>
    </rPh>
    <phoneticPr fontId="5"/>
  </si>
  <si>
    <t>▲59</t>
    <phoneticPr fontId="2"/>
  </si>
  <si>
    <t>▲10</t>
    <phoneticPr fontId="2"/>
  </si>
  <si>
    <t>法非適用</t>
    <rPh sb="0" eb="1">
      <t>ホウ</t>
    </rPh>
    <rPh sb="1" eb="2">
      <t>ヒ</t>
    </rPh>
    <rPh sb="2" eb="4">
      <t>テキヨウ</t>
    </rPh>
    <phoneticPr fontId="2"/>
  </si>
  <si>
    <t>-</t>
    <phoneticPr fontId="2"/>
  </si>
  <si>
    <t>岐阜県市町村職員退職手当組合</t>
    <rPh sb="0" eb="3">
      <t>ギフケン</t>
    </rPh>
    <rPh sb="3" eb="4">
      <t>シ</t>
    </rPh>
    <rPh sb="4" eb="6">
      <t>チョウソン</t>
    </rPh>
    <rPh sb="6" eb="8">
      <t>ショクイン</t>
    </rPh>
    <rPh sb="8" eb="10">
      <t>タイショク</t>
    </rPh>
    <rPh sb="10" eb="12">
      <t>テアテ</t>
    </rPh>
    <rPh sb="12" eb="14">
      <t>クミアイ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</si>
  <si>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</si>
  <si>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</si>
  <si>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発生していない。一方で、有形固定資産減価償却率は過去5年間にわたり、類似団体内平均値を上回る状況が続いており、令和6年度は74.7％となっている。これは、学校施設や庁舎等において減価償却率が高いことが要因の一つと考えられる。また、これまで既存施設を有効活用することで財政負担の抑制を図ってきた一方、施設の更新や老朽化対策に必要な投資が十分に行われてこなかったことなども、その要因と考えられる。今後は、公共施設等総合管理計画に基づき、施設の長寿命化や計画的な更新・改修、必要に応じた統廃合等を進め、施設の適正な維持管理と老朽化対策に取り組んでいく必要がある。</t>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</si>
  <si>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</si>
  <si>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</si>
  <si>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</si>
  <si>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</si>
  <si>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</si>
  <si>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</si>
  <si>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減少傾向にあり、類似団体内平均値を下回る水準で推移している。令和6年度においては、前年度からさらに0.5ポイント低下しており、公債費負担の軽減が進んでいることがうかがえる。また、将来負担比率は計上されていない。これは、計画的な繰上償還を実施するとともに、地方債の借入額を抑制してきたことによるものと考えられる。今後も、毎年度の地方債借入額を元利償還金の範囲内に抑えるなど、地方債残高や公債費負担を適切に管理し、引き続き公債費の適正化に努めることで、実質公債費比率のさらなる改善につなげていくことが重要である。</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</si>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</sst>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BC30D69-5385-412E-BE02-E396593261D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2027-4389-B7A9-6952A108E63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157126</c:v>
                </c:pt>
                <c:pt idx="1">
                  <c:v>112088</c:v>
                </c:pt>
                <c:pt idx="2">
                  <c:v>72354</c:v>
                </c:pt>
                <c:pt idx="3">
                  <c:v>53790</c:v>
                </c:pt>
                <c:pt idx="4">
                  <c:v>175444</c:v>
                </c:pt>
              </c:numCache>
            </c:numRef>
          </c:val>
          <c:smooth val="0"/>
          <c:extLst>
            <c:ext xmlns:c16="http://schemas.microsoft.com/office/drawing/2014/chart" uri="{C3380CC4-5D6E-409C-BE32-E72D297353CC}">
              <c16:uniqueId val="{00000001-2027-4389-B7A9-6952A108E63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3.2</c:v>
                </c:pt>
                <c:pt idx="1">
                  <c:v>5.67</c:v>
                </c:pt>
                <c:pt idx="2">
                  <c:v>6.91</c:v>
                </c:pt>
                <c:pt idx="3">
                  <c:v>5.2</c:v>
                </c:pt>
                <c:pt idx="4">
                  <c:v>3.25</c:v>
                </c:pt>
              </c:numCache>
            </c:numRef>
          </c:val>
          <c:extLst>
            <c:ext xmlns:c16="http://schemas.microsoft.com/office/drawing/2014/chart" uri="{C3380CC4-5D6E-409C-BE32-E72D297353CC}">
              <c16:uniqueId val="{00000000-8274-40D0-8B43-F338FC37614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59.67</c:v>
                </c:pt>
                <c:pt idx="1">
                  <c:v>56.13</c:v>
                </c:pt>
                <c:pt idx="2">
                  <c:v>61.72</c:v>
                </c:pt>
                <c:pt idx="3">
                  <c:v>65.349999999999994</c:v>
                </c:pt>
                <c:pt idx="4">
                  <c:v>67.78</c:v>
                </c:pt>
              </c:numCache>
            </c:numRef>
          </c:val>
          <c:extLst>
            <c:ext xmlns:c16="http://schemas.microsoft.com/office/drawing/2014/chart" uri="{C3380CC4-5D6E-409C-BE32-E72D297353CC}">
              <c16:uniqueId val="{00000001-8274-40D0-8B43-F338FC37614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2.38</c:v>
                </c:pt>
                <c:pt idx="1">
                  <c:v>4.95</c:v>
                </c:pt>
                <c:pt idx="2">
                  <c:v>3.98</c:v>
                </c:pt>
                <c:pt idx="3">
                  <c:v>1.78</c:v>
                </c:pt>
                <c:pt idx="4">
                  <c:v>0.72</c:v>
                </c:pt>
              </c:numCache>
            </c:numRef>
          </c:val>
          <c:smooth val="0"/>
          <c:extLst>
            <c:ext xmlns:c16="http://schemas.microsoft.com/office/drawing/2014/chart" uri="{C3380CC4-5D6E-409C-BE32-E72D297353CC}">
              <c16:uniqueId val="{00000002-8274-40D0-8B43-F338FC37614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0.49</c:v>
                </c:pt>
                <c:pt idx="2">
                  <c:v>#N/A</c:v>
                </c:pt>
                <c:pt idx="3">
                  <c:v>0.4</c:v>
                </c:pt>
                <c:pt idx="4">
                  <c:v>#N/A</c:v>
                </c:pt>
                <c:pt idx="5">
                  <c:v>2.5099999999999998</c:v>
                </c:pt>
                <c:pt idx="6">
                  <c:v>0</c:v>
                </c:pt>
                <c:pt idx="7">
                  <c:v>0</c:v>
                </c:pt>
                <c:pt idx="8">
                  <c:v>0</c:v>
                </c:pt>
                <c:pt idx="9">
                  <c:v>0</c:v>
                </c:pt>
              </c:numCache>
            </c:numRef>
          </c:val>
          <c:extLst>
            <c:ext xmlns:c16="http://schemas.microsoft.com/office/drawing/2014/chart" uri="{C3380CC4-5D6E-409C-BE32-E72D297353CC}">
              <c16:uniqueId val="{00000000-FA49-4B57-9209-28735547C7C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A49-4B57-9209-28735547C7C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A49-4B57-9209-28735547C7C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A49-4B57-9209-28735547C7CD}"/>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0.25</c:v>
                </c:pt>
                <c:pt idx="2">
                  <c:v>#N/A</c:v>
                </c:pt>
                <c:pt idx="3">
                  <c:v>0.23</c:v>
                </c:pt>
                <c:pt idx="4">
                  <c:v>#N/A</c:v>
                </c:pt>
                <c:pt idx="5">
                  <c:v>0.27</c:v>
                </c:pt>
                <c:pt idx="6">
                  <c:v>#N/A</c:v>
                </c:pt>
                <c:pt idx="7">
                  <c:v>0.31</c:v>
                </c:pt>
                <c:pt idx="8">
                  <c:v>#N/A</c:v>
                </c:pt>
                <c:pt idx="9">
                  <c:v>0.3</c:v>
                </c:pt>
              </c:numCache>
            </c:numRef>
          </c:val>
          <c:extLst>
            <c:ext xmlns:c16="http://schemas.microsoft.com/office/drawing/2014/chart" uri="{C3380CC4-5D6E-409C-BE32-E72D297353CC}">
              <c16:uniqueId val="{00000004-FA49-4B57-9209-28735547C7CD}"/>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0.18</c:v>
                </c:pt>
                <c:pt idx="8">
                  <c:v>#N/A</c:v>
                </c:pt>
                <c:pt idx="9">
                  <c:v>0.86</c:v>
                </c:pt>
              </c:numCache>
            </c:numRef>
          </c:val>
          <c:extLst>
            <c:ext xmlns:c16="http://schemas.microsoft.com/office/drawing/2014/chart" uri="{C3380CC4-5D6E-409C-BE32-E72D297353CC}">
              <c16:uniqueId val="{00000005-FA49-4B57-9209-28735547C7CD}"/>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2.14</c:v>
                </c:pt>
                <c:pt idx="2">
                  <c:v>#N/A</c:v>
                </c:pt>
                <c:pt idx="3">
                  <c:v>2.09</c:v>
                </c:pt>
                <c:pt idx="4">
                  <c:v>#N/A</c:v>
                </c:pt>
                <c:pt idx="5">
                  <c:v>2.38</c:v>
                </c:pt>
                <c:pt idx="6">
                  <c:v>#N/A</c:v>
                </c:pt>
                <c:pt idx="7">
                  <c:v>2.95</c:v>
                </c:pt>
                <c:pt idx="8">
                  <c:v>#N/A</c:v>
                </c:pt>
                <c:pt idx="9">
                  <c:v>1.76</c:v>
                </c:pt>
              </c:numCache>
            </c:numRef>
          </c:val>
          <c:extLst>
            <c:ext xmlns:c16="http://schemas.microsoft.com/office/drawing/2014/chart" uri="{C3380CC4-5D6E-409C-BE32-E72D297353CC}">
              <c16:uniqueId val="{00000006-FA49-4B57-9209-28735547C7CD}"/>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0.89</c:v>
                </c:pt>
                <c:pt idx="8">
                  <c:v>#N/A</c:v>
                </c:pt>
                <c:pt idx="9">
                  <c:v>1.82</c:v>
                </c:pt>
              </c:numCache>
            </c:numRef>
          </c:val>
          <c:extLst>
            <c:ext xmlns:c16="http://schemas.microsoft.com/office/drawing/2014/chart" uri="{C3380CC4-5D6E-409C-BE32-E72D297353CC}">
              <c16:uniqueId val="{00000007-FA49-4B57-9209-28735547C7CD}"/>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2.2599999999999998</c:v>
                </c:pt>
                <c:pt idx="2">
                  <c:v>#N/A</c:v>
                </c:pt>
                <c:pt idx="3">
                  <c:v>2.72</c:v>
                </c:pt>
                <c:pt idx="4">
                  <c:v>#N/A</c:v>
                </c:pt>
                <c:pt idx="5">
                  <c:v>1.62</c:v>
                </c:pt>
                <c:pt idx="6">
                  <c:v>#N/A</c:v>
                </c:pt>
                <c:pt idx="7">
                  <c:v>1.98</c:v>
                </c:pt>
                <c:pt idx="8">
                  <c:v>#N/A</c:v>
                </c:pt>
                <c:pt idx="9">
                  <c:v>2.0099999999999998</c:v>
                </c:pt>
              </c:numCache>
            </c:numRef>
          </c:val>
          <c:extLst>
            <c:ext xmlns:c16="http://schemas.microsoft.com/office/drawing/2014/chart" uri="{C3380CC4-5D6E-409C-BE32-E72D297353CC}">
              <c16:uniqueId val="{00000008-FA49-4B57-9209-28735547C7C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4.57</c:v>
                </c:pt>
                <c:pt idx="2">
                  <c:v>#N/A</c:v>
                </c:pt>
                <c:pt idx="3">
                  <c:v>5.66</c:v>
                </c:pt>
                <c:pt idx="4">
                  <c:v>#N/A</c:v>
                </c:pt>
                <c:pt idx="5">
                  <c:v>6.9</c:v>
                </c:pt>
                <c:pt idx="6">
                  <c:v>#N/A</c:v>
                </c:pt>
                <c:pt idx="7">
                  <c:v>5.2</c:v>
                </c:pt>
                <c:pt idx="8">
                  <c:v>#N/A</c:v>
                </c:pt>
                <c:pt idx="9">
                  <c:v>3.25</c:v>
                </c:pt>
              </c:numCache>
            </c:numRef>
          </c:val>
          <c:extLst>
            <c:ext xmlns:c16="http://schemas.microsoft.com/office/drawing/2014/chart" uri="{C3380CC4-5D6E-409C-BE32-E72D297353CC}">
              <c16:uniqueId val="{00000009-FA49-4B57-9209-28735547C7C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272</c:v>
                </c:pt>
                <c:pt idx="5">
                  <c:v>285</c:v>
                </c:pt>
                <c:pt idx="8">
                  <c:v>279</c:v>
                </c:pt>
                <c:pt idx="11">
                  <c:v>249</c:v>
                </c:pt>
                <c:pt idx="14">
                  <c:v>233</c:v>
                </c:pt>
              </c:numCache>
            </c:numRef>
          </c:val>
          <c:extLst>
            <c:ext xmlns:c16="http://schemas.microsoft.com/office/drawing/2014/chart" uri="{C3380CC4-5D6E-409C-BE32-E72D297353CC}">
              <c16:uniqueId val="{00000000-0203-40F5-B89A-58628D4B04D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203-40F5-B89A-58628D4B04D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203-40F5-B89A-58628D4B04D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c:v>
                </c:pt>
                <c:pt idx="3">
                  <c:v>15</c:v>
                </c:pt>
                <c:pt idx="6">
                  <c:v>17</c:v>
                </c:pt>
                <c:pt idx="9">
                  <c:v>18</c:v>
                </c:pt>
                <c:pt idx="12">
                  <c:v>21</c:v>
                </c:pt>
              </c:numCache>
            </c:numRef>
          </c:val>
          <c:extLst>
            <c:ext xmlns:c16="http://schemas.microsoft.com/office/drawing/2014/chart" uri="{C3380CC4-5D6E-409C-BE32-E72D297353CC}">
              <c16:uniqueId val="{00000003-0203-40F5-B89A-58628D4B04D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68</c:v>
                </c:pt>
                <c:pt idx="3">
                  <c:v>71</c:v>
                </c:pt>
                <c:pt idx="6">
                  <c:v>72</c:v>
                </c:pt>
                <c:pt idx="9">
                  <c:v>66</c:v>
                </c:pt>
                <c:pt idx="12">
                  <c:v>67</c:v>
                </c:pt>
              </c:numCache>
            </c:numRef>
          </c:val>
          <c:extLst>
            <c:ext xmlns:c16="http://schemas.microsoft.com/office/drawing/2014/chart" uri="{C3380CC4-5D6E-409C-BE32-E72D297353CC}">
              <c16:uniqueId val="{00000004-0203-40F5-B89A-58628D4B04D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203-40F5-B89A-58628D4B04D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203-40F5-B89A-58628D4B04D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300</c:v>
                </c:pt>
                <c:pt idx="3">
                  <c:v>273</c:v>
                </c:pt>
                <c:pt idx="6">
                  <c:v>245</c:v>
                </c:pt>
                <c:pt idx="9">
                  <c:v>204</c:v>
                </c:pt>
                <c:pt idx="12">
                  <c:v>189</c:v>
                </c:pt>
              </c:numCache>
            </c:numRef>
          </c:val>
          <c:extLst>
            <c:ext xmlns:c16="http://schemas.microsoft.com/office/drawing/2014/chart" uri="{C3380CC4-5D6E-409C-BE32-E72D297353CC}">
              <c16:uniqueId val="{00000007-0203-40F5-B89A-58628D4B04D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108</c:v>
                </c:pt>
                <c:pt idx="2">
                  <c:v>#N/A</c:v>
                </c:pt>
                <c:pt idx="3">
                  <c:v>#N/A</c:v>
                </c:pt>
                <c:pt idx="4">
                  <c:v>74</c:v>
                </c:pt>
                <c:pt idx="5">
                  <c:v>#N/A</c:v>
                </c:pt>
                <c:pt idx="6">
                  <c:v>#N/A</c:v>
                </c:pt>
                <c:pt idx="7">
                  <c:v>55</c:v>
                </c:pt>
                <c:pt idx="8">
                  <c:v>#N/A</c:v>
                </c:pt>
                <c:pt idx="9">
                  <c:v>#N/A</c:v>
                </c:pt>
                <c:pt idx="10">
                  <c:v>39</c:v>
                </c:pt>
                <c:pt idx="11">
                  <c:v>#N/A</c:v>
                </c:pt>
                <c:pt idx="12">
                  <c:v>#N/A</c:v>
                </c:pt>
                <c:pt idx="13">
                  <c:v>44</c:v>
                </c:pt>
                <c:pt idx="14">
                  <c:v>#N/A</c:v>
                </c:pt>
              </c:numCache>
            </c:numRef>
          </c:val>
          <c:smooth val="0"/>
          <c:extLst>
            <c:ext xmlns:c16="http://schemas.microsoft.com/office/drawing/2014/chart" uri="{C3380CC4-5D6E-409C-BE32-E72D297353CC}">
              <c16:uniqueId val="{00000008-0203-40F5-B89A-58628D4B04D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2298</c:v>
                </c:pt>
                <c:pt idx="5">
                  <c:v>2183</c:v>
                </c:pt>
                <c:pt idx="8">
                  <c:v>2011</c:v>
                </c:pt>
                <c:pt idx="11">
                  <c:v>1800</c:v>
                </c:pt>
                <c:pt idx="14">
                  <c:v>1606</c:v>
                </c:pt>
              </c:numCache>
            </c:numRef>
          </c:val>
          <c:extLst>
            <c:ext xmlns:c16="http://schemas.microsoft.com/office/drawing/2014/chart" uri="{C3380CC4-5D6E-409C-BE32-E72D297353CC}">
              <c16:uniqueId val="{00000000-7D60-4F32-BFFF-FB3907745E6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D60-4F32-BFFF-FB3907745E6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3123</c:v>
                </c:pt>
                <c:pt idx="5">
                  <c:v>3196</c:v>
                </c:pt>
                <c:pt idx="8">
                  <c:v>3413</c:v>
                </c:pt>
                <c:pt idx="11">
                  <c:v>3604</c:v>
                </c:pt>
                <c:pt idx="14">
                  <c:v>3433</c:v>
                </c:pt>
              </c:numCache>
            </c:numRef>
          </c:val>
          <c:extLst>
            <c:ext xmlns:c16="http://schemas.microsoft.com/office/drawing/2014/chart" uri="{C3380CC4-5D6E-409C-BE32-E72D297353CC}">
              <c16:uniqueId val="{00000002-7D60-4F32-BFFF-FB3907745E6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D60-4F32-BFFF-FB3907745E6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D60-4F32-BFFF-FB3907745E6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D60-4F32-BFFF-FB3907745E6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412</c:v>
                </c:pt>
                <c:pt idx="3">
                  <c:v>452</c:v>
                </c:pt>
                <c:pt idx="6">
                  <c:v>430</c:v>
                </c:pt>
                <c:pt idx="9">
                  <c:v>430</c:v>
                </c:pt>
                <c:pt idx="12">
                  <c:v>425</c:v>
                </c:pt>
              </c:numCache>
            </c:numRef>
          </c:val>
          <c:extLst>
            <c:ext xmlns:c16="http://schemas.microsoft.com/office/drawing/2014/chart" uri="{C3380CC4-5D6E-409C-BE32-E72D297353CC}">
              <c16:uniqueId val="{00000006-7D60-4F32-BFFF-FB3907745E6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97</c:v>
                </c:pt>
                <c:pt idx="3">
                  <c:v>107</c:v>
                </c:pt>
                <c:pt idx="6">
                  <c:v>106</c:v>
                </c:pt>
                <c:pt idx="9">
                  <c:v>92</c:v>
                </c:pt>
                <c:pt idx="12">
                  <c:v>97</c:v>
                </c:pt>
              </c:numCache>
            </c:numRef>
          </c:val>
          <c:extLst>
            <c:ext xmlns:c16="http://schemas.microsoft.com/office/drawing/2014/chart" uri="{C3380CC4-5D6E-409C-BE32-E72D297353CC}">
              <c16:uniqueId val="{00000007-7D60-4F32-BFFF-FB3907745E6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816</c:v>
                </c:pt>
                <c:pt idx="3">
                  <c:v>912</c:v>
                </c:pt>
                <c:pt idx="6">
                  <c:v>980</c:v>
                </c:pt>
                <c:pt idx="9">
                  <c:v>944</c:v>
                </c:pt>
                <c:pt idx="12">
                  <c:v>911</c:v>
                </c:pt>
              </c:numCache>
            </c:numRef>
          </c:val>
          <c:extLst>
            <c:ext xmlns:c16="http://schemas.microsoft.com/office/drawing/2014/chart" uri="{C3380CC4-5D6E-409C-BE32-E72D297353CC}">
              <c16:uniqueId val="{00000008-7D60-4F32-BFFF-FB3907745E6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D60-4F32-BFFF-FB3907745E6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1635</c:v>
                </c:pt>
                <c:pt idx="3">
                  <c:v>1415</c:v>
                </c:pt>
                <c:pt idx="6">
                  <c:v>1204</c:v>
                </c:pt>
                <c:pt idx="9">
                  <c:v>1065</c:v>
                </c:pt>
                <c:pt idx="12">
                  <c:v>929</c:v>
                </c:pt>
              </c:numCache>
            </c:numRef>
          </c:val>
          <c:extLst>
            <c:ext xmlns:c16="http://schemas.microsoft.com/office/drawing/2014/chart" uri="{C3380CC4-5D6E-409C-BE32-E72D297353CC}">
              <c16:uniqueId val="{0000000A-7D60-4F32-BFFF-FB3907745E6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D60-4F32-BFFF-FB3907745E6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1363</c:v>
                </c:pt>
                <c:pt idx="1">
                  <c:v>1440</c:v>
                </c:pt>
                <c:pt idx="2">
                  <c:v>1499</c:v>
                </c:pt>
              </c:numCache>
            </c:numRef>
          </c:val>
          <c:extLst>
            <c:ext xmlns:c16="http://schemas.microsoft.com/office/drawing/2014/chart" uri="{C3380CC4-5D6E-409C-BE32-E72D297353CC}">
              <c16:uniqueId val="{00000000-B04E-4F77-931A-DEDCFDE52BD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54</c:v>
                </c:pt>
                <c:pt idx="1">
                  <c:v>54</c:v>
                </c:pt>
                <c:pt idx="2">
                  <c:v>54</c:v>
                </c:pt>
              </c:numCache>
            </c:numRef>
          </c:val>
          <c:extLst>
            <c:ext xmlns:c16="http://schemas.microsoft.com/office/drawing/2014/chart" uri="{C3380CC4-5D6E-409C-BE32-E72D297353CC}">
              <c16:uniqueId val="{00000001-B04E-4F77-931A-DEDCFDE52BD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1887</c:v>
                </c:pt>
                <c:pt idx="1">
                  <c:v>1996</c:v>
                </c:pt>
                <c:pt idx="2">
                  <c:v>1813</c:v>
                </c:pt>
              </c:numCache>
            </c:numRef>
          </c:val>
          <c:extLst>
            <c:ext xmlns:c16="http://schemas.microsoft.com/office/drawing/2014/chart" uri="{C3380CC4-5D6E-409C-BE32-E72D297353CC}">
              <c16:uniqueId val="{00000002-B04E-4F77-931A-DEDCFDE52BD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{ED0FF2D9-8E47-43E9-B8E0-B73238748B6D}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364-41CA-9EB4-3907CFB8B9F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{7EA45AFB-9B73-4AA5-B16D-F0971311F368}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364-41CA-9EB4-3907CFB8B9F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{B62B0FB5-C5B9-476A-ACC0-7523D98F2A79}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364-41CA-9EB4-3907CFB8B9F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{75CFFF72-C57C-4A14-908F-B346E79DFA17}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364-41CA-9EB4-3907CFB8B9F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{B4CB7573-DC68-4563-A1AD-AC31888FA905}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364-41CA-9EB4-3907CFB8B9F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{1BA8AAE8-855E-4DC6-8D35-48067B54DC08}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364-41CA-9EB4-3907CFB8B9F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{2C0A6DE3-53D8-427F-8540-CD98308C1539}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364-41CA-9EB4-3907CFB8B9F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{32E1AF81-5CE5-487E-AD4E-C94C5F85025B}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364-41CA-9EB4-3907CFB8B9F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{C3908AA1-158D-4C1C-8805-23C639C5017F}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364-41CA-9EB4-3907CFB8B9F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69.8</c:v>
                </c:pt>
                <c:pt idx="8">
                  <c:v>70.900000000000006</c:v>
                </c:pt>
                <c:pt idx="16">
                  <c:v>72.400000000000006</c:v>
                </c:pt>
                <c:pt idx="24">
                  <c:v>74.2</c:v>
                </c:pt>
                <c:pt idx="32">
                  <c:v>74.7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364-41CA-9EB4-3907CFB8B9F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{8C16F517-CD44-498E-8866-49BB5BA65C6A}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364-41CA-9EB4-3907CFB8B9F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{646C0A9D-39BE-4F8B-ACEC-7A0967727F94}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364-41CA-9EB4-3907CFB8B9F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{78007CA9-7D2B-43CB-B1AF-9BEA2412CFD5}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364-41CA-9EB4-3907CFB8B9F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{B2581FE6-AC48-401D-ADB3-F1512ACC16D7}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364-41CA-9EB4-3907CFB8B9F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{AD3605D0-957B-4817-881A-36A9FE6AE464}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364-41CA-9EB4-3907CFB8B9F0}"/>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{57DBE6D6-2FFB-431D-B172-92EFAFC33D7E}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364-41CA-9EB4-3907CFB8B9F0}"/>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{3DE021E4-2E05-4FA8-8F0E-7E83247C2DFE}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364-41CA-9EB4-3907CFB8B9F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{F8E52634-8F0F-4619-9C16-F42B766D693A}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364-41CA-9EB4-3907CFB8B9F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{4AC24289-E38C-4F6F-9DE5-A4CEE64ACC55}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364-41CA-9EB4-3907CFB8B9F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364-41CA-9EB4-3907CFB8B9F0}"/>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{3D2BCCCC-0EE0-4530-8DCA-E407B71658F8}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55F-4D79-AFD9-9545FF85B0D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{FA83D2C3-30F6-42C4-B276-F2F72012BC20}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5F-4D79-AFD9-9545FF85B0D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{FABDB8FC-CF8A-4EEC-A7BD-98B11F6E6FB0}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5F-4D79-AFD9-9545FF85B0D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{DD5D0244-5E77-4841-86E4-964FCF8D4435}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5F-4D79-AFD9-9545FF85B0D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{8DC4AEB9-3E65-4DB2-B539-BA031E726268}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5F-4D79-AFD9-9545FF85B0D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{0432B316-92B1-4422-957C-FF044208B43D}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55F-4D79-AFD9-9545FF85B0D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{17EACAF9-5756-4CD1-800C-7022B9DE9DB5}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55F-4D79-AFD9-9545FF85B0D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{B3C2A904-4CD7-4FFC-BFE9-F0C4D40419EA}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55F-4D79-AFD9-9545FF85B0D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{4DB0E39B-3A89-40FB-AD5F-1CCC3BB7F644}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55F-4D79-AFD9-9545FF85B0D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6.9</c:v>
                </c:pt>
                <c:pt idx="8">
                  <c:v>5.3</c:v>
                </c:pt>
                <c:pt idx="16">
                  <c:v>4.0999999999999996</c:v>
                </c:pt>
                <c:pt idx="24">
                  <c:v>2.8</c:v>
                </c:pt>
                <c:pt idx="32">
                  <c:v>2.2999999999999998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55F-4D79-AFD9-9545FF85B0D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{CC71D496-C3F3-4CCD-9257-6F13E4692BA8}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55F-4D79-AFD9-9545FF85B0D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{E7F20777-A96E-4D75-909C-4864EF4979C8}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5F-4D79-AFD9-9545FF85B0D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{C0BB7C27-6377-41A1-88CB-1134F39F6153}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5F-4D79-AFD9-9545FF85B0D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{7B5F3840-4DC2-46D3-A074-38743C758AD9}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5F-4D79-AFD9-9545FF85B0D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{5069266F-C3AE-49A8-8FB2-3EC0FD0C2CB7}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5F-4D79-AFD9-9545FF85B0D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{90FFD7C5-05C7-4B07-974E-FA7C88BE84D2}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55F-4D79-AFD9-9545FF85B0D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{2487B77B-6406-4716-B3CC-A973790A2A9D}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55F-4D79-AFD9-9545FF85B0D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{A4D772E4-5F51-4B2E-8006-763050D0721A}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55F-4D79-AFD9-9545FF85B0D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{6196E5BB-EC00-4977-A43C-56C9876E40D3}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55F-4D79-AFD9-9545FF85B0D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55F-4D79-AFD9-9545FF85B0D2}"/>
            </c:ext>
          </c:extLst>
        </c:ser>
        <c:dLbls>
          <c:showLegendKey val="0"/>
          <c:showVal val="1"/>
          <c:showCatName val="0"/>
          <c:showSerName val="0"/>
          <c:showPercent val="0"/>
          <c:showBubbleSize val="0"/>
        </c:dLbls>
        <c:axId val="84219776"/>
        <c:axId val="84234240"/>
      </c:scatterChart>
      <c:valAx>
        <c:axId val="84219776"/>
        <c:scaling>
          <c:orientation val="maxMin"/>
          <c:max val="6.8"/>
          <c:min val="5.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岐阜県七宗町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3,186
3,148
90.47
3,482,940
3,401,241
71,956
2,211,604
633,893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値が高いほど財政力が強いとされる財政力指数は、対前年度から０．０１ポイント</a:t>
          </a:r>
          <a:r>
            <a:rPr kumimoji="1" lang="ja-JP" altLang="en-US" sz="1050">
              <a:solidFill>
                <a:schemeClr val="dk1"/>
              </a:solidFill>
              <a:effectLst/>
              <a:latin typeface="+mn-lt"/>
              <a:ea typeface="+mn-ea"/>
              <a:cs typeface="+mn-cs"/>
            </a:rPr>
            <a:t>高く</a:t>
          </a:r>
          <a:r>
            <a:rPr kumimoji="1" lang="ja-JP" altLang="ja-JP" sz="1050">
              <a:solidFill>
                <a:schemeClr val="dk1"/>
              </a:solidFill>
              <a:effectLst/>
              <a:latin typeface="+mn-lt"/>
              <a:ea typeface="+mn-ea"/>
              <a:cs typeface="+mn-cs"/>
            </a:rPr>
            <a:t>なっており、類似団体内平均値と比べても０．０２ポイント低く</a:t>
          </a:r>
          <a:r>
            <a:rPr kumimoji="1" lang="ja-JP" altLang="en-US" sz="1050">
              <a:solidFill>
                <a:schemeClr val="dk1"/>
              </a:solidFill>
              <a:effectLst/>
              <a:latin typeface="+mn-lt"/>
              <a:ea typeface="+mn-ea"/>
              <a:cs typeface="+mn-cs"/>
            </a:rPr>
            <a:t>横ばい</a:t>
          </a:r>
          <a:r>
            <a:rPr kumimoji="1" lang="ja-JP" altLang="ja-JP" sz="1050">
              <a:solidFill>
                <a:schemeClr val="dk1"/>
              </a:solidFill>
              <a:effectLst/>
              <a:latin typeface="+mn-lt"/>
              <a:ea typeface="+mn-ea"/>
              <a:cs typeface="+mn-cs"/>
            </a:rPr>
            <a:t>傾向にあります。</a:t>
          </a:r>
          <a:endParaRPr lang="ja-JP" altLang="ja-JP" sz="1050">
            <a:effectLst/>
          </a:endParaRPr>
        </a:p>
        <a:p>
          <a:r>
            <a:rPr kumimoji="1" lang="ja-JP" altLang="ja-JP" sz="1050">
              <a:solidFill>
                <a:schemeClr val="dk1"/>
              </a:solidFill>
              <a:effectLst/>
              <a:latin typeface="+mn-lt"/>
              <a:ea typeface="+mn-ea"/>
              <a:cs typeface="+mn-cs"/>
            </a:rPr>
            <a:t>また、人口減少や全国平均を上回る高齢化率（令和</a:t>
          </a:r>
          <a:r>
            <a:rPr kumimoji="1" lang="ja-JP" altLang="en-US" sz="1050">
              <a:solidFill>
                <a:schemeClr val="dk1"/>
              </a:solidFill>
              <a:effectLst/>
              <a:latin typeface="+mn-lt"/>
              <a:ea typeface="+mn-ea"/>
              <a:cs typeface="+mn-cs"/>
            </a:rPr>
            <a:t>６</a:t>
          </a:r>
          <a:r>
            <a:rPr kumimoji="1" lang="ja-JP" altLang="ja-JP" sz="1050">
              <a:solidFill>
                <a:schemeClr val="dk1"/>
              </a:solidFill>
              <a:effectLst/>
              <a:latin typeface="+mn-lt"/>
              <a:ea typeface="+mn-ea"/>
              <a:cs typeface="+mn-cs"/>
            </a:rPr>
            <a:t>年度末</a:t>
          </a:r>
          <a:r>
            <a:rPr kumimoji="1" lang="ja-JP" altLang="ja-JP" sz="1050">
              <a:solidFill>
                <a:schemeClr val="tx1"/>
              </a:solidFill>
              <a:effectLst/>
              <a:latin typeface="+mn-lt"/>
              <a:ea typeface="+mn-ea"/>
              <a:cs typeface="+mn-cs"/>
            </a:rPr>
            <a:t>４</a:t>
          </a:r>
          <a:r>
            <a:rPr kumimoji="1" lang="ja-JP" altLang="en-US" sz="1050">
              <a:solidFill>
                <a:schemeClr val="tx1"/>
              </a:solidFill>
              <a:effectLst/>
              <a:latin typeface="+mn-lt"/>
              <a:ea typeface="+mn-ea"/>
              <a:cs typeface="+mn-cs"/>
            </a:rPr>
            <a:t>９</a:t>
          </a:r>
          <a:r>
            <a:rPr kumimoji="1" lang="en-US" altLang="ja-JP" sz="1050">
              <a:solidFill>
                <a:schemeClr val="tx1"/>
              </a:solidFill>
              <a:effectLst/>
              <a:latin typeface="+mn-lt"/>
              <a:ea typeface="+mn-ea"/>
              <a:cs typeface="+mn-cs"/>
            </a:rPr>
            <a:t>.</a:t>
          </a:r>
          <a:r>
            <a:rPr kumimoji="1" lang="ja-JP" altLang="ja-JP" sz="1050">
              <a:solidFill>
                <a:schemeClr val="tx1"/>
              </a:solidFill>
              <a:effectLst/>
              <a:latin typeface="+mn-lt"/>
              <a:ea typeface="+mn-ea"/>
              <a:cs typeface="+mn-cs"/>
            </a:rPr>
            <a:t>７％）</a:t>
          </a:r>
          <a:r>
            <a:rPr kumimoji="1" lang="ja-JP" altLang="ja-JP" sz="1050">
              <a:solidFill>
                <a:schemeClr val="dk1"/>
              </a:solidFill>
              <a:effectLst/>
              <a:latin typeface="+mn-lt"/>
              <a:ea typeface="+mn-ea"/>
              <a:cs typeface="+mn-cs"/>
            </a:rPr>
            <a:t>に加え、町内に中心となる産業がないこと等により財政基盤が弱く大変厳しい財政力指数となっていることに変わりありません。今後においても財政指数の大きな改善は望めないため、公共施設の統廃合を含めた具体案の検討を進めていきます。</a:t>
          </a:r>
          <a:endParaRPr lang="ja-JP" altLang="ja-JP" sz="105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52494</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588250"/>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52494</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8825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28363</xdr:rowOff>
    </xdr:from>
    <xdr:to>
      <xdr:col>15</xdr:col>
      <xdr:colOff>82550</xdr:colOff>
      <xdr:row>44</xdr:row>
      <xdr:rowOff>44450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7216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12277</xdr:rowOff>
    </xdr:from>
    <xdr:to>
      <xdr:col>11</xdr:col>
      <xdr:colOff>31750</xdr:colOff>
      <xdr:row>44</xdr:row>
      <xdr:rowOff>28363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5607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63940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60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47854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137177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0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1694</xdr:rowOff>
    </xdr:from>
    <xdr:to>
      <xdr:col>19</xdr:col>
      <xdr:colOff>184150</xdr:colOff>
      <xdr:row>44</xdr:row>
      <xdr:rowOff>103294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88071</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31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149013</xdr:rowOff>
    </xdr:from>
    <xdr:to>
      <xdr:col>11</xdr:col>
      <xdr:colOff>82550</xdr:colOff>
      <xdr:row>44</xdr:row>
      <xdr:rowOff>79163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経常収支比率は、財政構造の弾力性を測る指数として用いられており、数値が低いほど良いとされています。類似団体の平均値から、</a:t>
          </a:r>
          <a:r>
            <a:rPr kumimoji="1" lang="ja-JP" altLang="en-US" sz="1050">
              <a:solidFill>
                <a:schemeClr val="dk1"/>
              </a:solidFill>
              <a:effectLst/>
              <a:latin typeface="+mn-lt"/>
              <a:ea typeface="+mn-ea"/>
              <a:cs typeface="+mn-cs"/>
            </a:rPr>
            <a:t>１３</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７</a:t>
          </a:r>
          <a:r>
            <a:rPr kumimoji="1" lang="ja-JP" altLang="ja-JP" sz="1050">
              <a:solidFill>
                <a:schemeClr val="dk1"/>
              </a:solidFill>
              <a:effectLst/>
              <a:latin typeface="+mn-lt"/>
              <a:ea typeface="+mn-ea"/>
              <a:cs typeface="+mn-cs"/>
            </a:rPr>
            <a:t>ポイント低くなっており、対前年度からは、４．</a:t>
          </a:r>
          <a:r>
            <a:rPr kumimoji="1" lang="ja-JP" altLang="en-US" sz="1050">
              <a:solidFill>
                <a:schemeClr val="dk1"/>
              </a:solidFill>
              <a:effectLst/>
              <a:latin typeface="+mn-lt"/>
              <a:ea typeface="+mn-ea"/>
              <a:cs typeface="+mn-cs"/>
            </a:rPr>
            <a:t>５</a:t>
          </a:r>
          <a:r>
            <a:rPr kumimoji="1" lang="ja-JP" altLang="ja-JP" sz="1050">
              <a:solidFill>
                <a:schemeClr val="dk1"/>
              </a:solidFill>
              <a:effectLst/>
              <a:latin typeface="+mn-lt"/>
              <a:ea typeface="+mn-ea"/>
              <a:cs typeface="+mn-cs"/>
            </a:rPr>
            <a:t>ポイント</a:t>
          </a:r>
          <a:r>
            <a:rPr kumimoji="1" lang="ja-JP" altLang="en-US" sz="1050">
              <a:solidFill>
                <a:schemeClr val="dk1"/>
              </a:solidFill>
              <a:effectLst/>
              <a:latin typeface="+mn-lt"/>
              <a:ea typeface="+mn-ea"/>
              <a:cs typeface="+mn-cs"/>
            </a:rPr>
            <a:t>低く</a:t>
          </a:r>
          <a:r>
            <a:rPr kumimoji="1" lang="ja-JP" altLang="ja-JP" sz="1050">
              <a:solidFill>
                <a:schemeClr val="dk1"/>
              </a:solidFill>
              <a:effectLst/>
              <a:latin typeface="+mn-lt"/>
              <a:ea typeface="+mn-ea"/>
              <a:cs typeface="+mn-cs"/>
            </a:rPr>
            <a:t>なりました。</a:t>
          </a:r>
          <a:endParaRPr lang="ja-JP" altLang="ja-JP" sz="1050">
            <a:effectLst/>
          </a:endParaRPr>
        </a:p>
        <a:p>
          <a:r>
            <a:rPr kumimoji="1" lang="ja-JP" altLang="ja-JP" sz="1100">
              <a:solidFill>
                <a:schemeClr val="dk1"/>
              </a:solidFill>
              <a:effectLst/>
              <a:latin typeface="+mn-lt"/>
              <a:ea typeface="+mn-ea"/>
              <a:cs typeface="+mn-cs"/>
            </a:rPr>
            <a:t>地方債の借入額を計画的に抑制してい</a:t>
          </a:r>
          <a:r>
            <a:rPr kumimoji="1" lang="ja-JP" altLang="en-US" sz="1100">
              <a:solidFill>
                <a:schemeClr val="dk1"/>
              </a:solidFill>
              <a:effectLst/>
              <a:latin typeface="+mn-lt"/>
              <a:ea typeface="+mn-ea"/>
              <a:cs typeface="+mn-cs"/>
            </a:rPr>
            <a:t>たため公債費は年々減少しています。</a:t>
          </a:r>
          <a:endParaRPr kumimoji="1" lang="en-US" altLang="ja-JP" sz="1050">
            <a:solidFill>
              <a:schemeClr val="dk1"/>
            </a:solidFill>
            <a:effectLst/>
            <a:latin typeface="+mn-lt"/>
            <a:ea typeface="+mn-ea"/>
            <a:cs typeface="+mn-cs"/>
          </a:endParaRPr>
        </a:p>
        <a:p>
          <a:r>
            <a:rPr kumimoji="1" lang="ja-JP" altLang="ja-JP" sz="1050">
              <a:solidFill>
                <a:schemeClr val="dk1"/>
              </a:solidFill>
              <a:effectLst/>
              <a:latin typeface="+mn-lt"/>
              <a:ea typeface="+mn-ea"/>
              <a:cs typeface="+mn-cs"/>
            </a:rPr>
            <a:t>今後は、地方税等使途に制限がない経常的な収入が減少していくことが予測されるため、この水準を維持していくために義務的経費の削減に努める必要があります。</a:t>
          </a:r>
          <a:endParaRPr lang="ja-JP" altLang="ja-JP" sz="105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151130</xdr:rowOff>
    </xdr:from>
    <xdr:to>
      <xdr:col>23</xdr:col>
      <xdr:colOff>133350</xdr:colOff>
      <xdr:row>60</xdr:row>
      <xdr:rowOff>25400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095230"/>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47769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677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3810</xdr:rowOff>
    </xdr:from>
    <xdr:to>
      <xdr:col>19</xdr:col>
      <xdr:colOff>133350</xdr:colOff>
      <xdr:row>60</xdr:row>
      <xdr:rowOff>25400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11936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123461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753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88392</xdr:rowOff>
    </xdr:from>
    <xdr:to>
      <xdr:col>15</xdr:col>
      <xdr:colOff>82550</xdr:colOff>
      <xdr:row>59</xdr:row>
      <xdr:rowOff>3810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03249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36593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6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88392</xdr:rowOff>
    </xdr:from>
    <xdr:to>
      <xdr:col>11</xdr:col>
      <xdr:colOff>31750</xdr:colOff>
      <xdr:row>60</xdr:row>
      <xdr:rowOff>59182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032492"/>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100330</xdr:rowOff>
    </xdr:from>
    <xdr:to>
      <xdr:col>23</xdr:col>
      <xdr:colOff>184150</xdr:colOff>
      <xdr:row>59</xdr:row>
      <xdr:rowOff>30480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21607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996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146050</xdr:rowOff>
    </xdr:from>
    <xdr:to>
      <xdr:col>19</xdr:col>
      <xdr:colOff>184150</xdr:colOff>
      <xdr:row>60</xdr:row>
      <xdr:rowOff>76200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86377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124460</xdr:rowOff>
    </xdr:from>
    <xdr:to>
      <xdr:col>15</xdr:col>
      <xdr:colOff>133350</xdr:colOff>
      <xdr:row>59</xdr:row>
      <xdr:rowOff>54610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64787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83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37592</xdr:rowOff>
    </xdr:from>
    <xdr:to>
      <xdr:col>11</xdr:col>
      <xdr:colOff>82550</xdr:colOff>
      <xdr:row>58</xdr:row>
      <xdr:rowOff>139192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998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149369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750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8382</xdr:rowOff>
    </xdr:from>
    <xdr:to>
      <xdr:col>7</xdr:col>
      <xdr:colOff>31750</xdr:colOff>
      <xdr:row>60</xdr:row>
      <xdr:rowOff>109982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120159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06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[405,663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対前年度と比較した決算総額は、</a:t>
          </a:r>
          <a:r>
            <a:rPr kumimoji="1" lang="ja-JP" altLang="en-US" sz="1050">
              <a:solidFill>
                <a:schemeClr val="dk1"/>
              </a:solidFill>
              <a:effectLst/>
              <a:latin typeface="+mn-lt"/>
              <a:ea typeface="+mn-ea"/>
              <a:cs typeface="+mn-cs"/>
            </a:rPr>
            <a:t>人件費</a:t>
          </a:r>
          <a:r>
            <a:rPr kumimoji="1" lang="ja-JP" altLang="ja-JP" sz="1050">
              <a:solidFill>
                <a:schemeClr val="dk1"/>
              </a:solidFill>
              <a:effectLst/>
              <a:latin typeface="+mn-lt"/>
              <a:ea typeface="+mn-ea"/>
              <a:cs typeface="+mn-cs"/>
            </a:rPr>
            <a:t>が</a:t>
          </a:r>
          <a:r>
            <a:rPr kumimoji="1" lang="ja-JP" altLang="en-US" sz="1050">
              <a:solidFill>
                <a:schemeClr val="dk1"/>
              </a:solidFill>
              <a:effectLst/>
              <a:latin typeface="+mn-lt"/>
              <a:ea typeface="+mn-ea"/>
              <a:cs typeface="+mn-cs"/>
            </a:rPr>
            <a:t>４４</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７６３</a:t>
          </a:r>
          <a:r>
            <a:rPr kumimoji="1" lang="ja-JP" altLang="ja-JP" sz="1050">
              <a:solidFill>
                <a:schemeClr val="dk1"/>
              </a:solidFill>
              <a:effectLst/>
              <a:latin typeface="+mn-lt"/>
              <a:ea typeface="+mn-ea"/>
              <a:cs typeface="+mn-cs"/>
            </a:rPr>
            <a:t>千円の増、</a:t>
          </a:r>
          <a:r>
            <a:rPr kumimoji="1" lang="ja-JP" altLang="en-US" sz="1050">
              <a:solidFill>
                <a:schemeClr val="dk1"/>
              </a:solidFill>
              <a:effectLst/>
              <a:latin typeface="+mn-lt"/>
              <a:ea typeface="+mn-ea"/>
              <a:cs typeface="+mn-cs"/>
            </a:rPr>
            <a:t>投資及び出資金</a:t>
          </a:r>
          <a:r>
            <a:rPr kumimoji="1" lang="ja-JP" altLang="ja-JP" sz="1050">
              <a:solidFill>
                <a:schemeClr val="dk1"/>
              </a:solidFill>
              <a:effectLst/>
              <a:latin typeface="+mn-lt"/>
              <a:ea typeface="+mn-ea"/>
              <a:cs typeface="+mn-cs"/>
            </a:rPr>
            <a:t>が</a:t>
          </a:r>
          <a:r>
            <a:rPr kumimoji="1" lang="ja-JP" altLang="en-US" sz="1050">
              <a:solidFill>
                <a:schemeClr val="dk1"/>
              </a:solidFill>
              <a:effectLst/>
              <a:latin typeface="+mn-lt"/>
              <a:ea typeface="+mn-ea"/>
              <a:cs typeface="+mn-cs"/>
            </a:rPr>
            <a:t>２３</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４３８</a:t>
          </a:r>
          <a:r>
            <a:rPr kumimoji="1" lang="ja-JP" altLang="ja-JP" sz="1050">
              <a:solidFill>
                <a:schemeClr val="dk1"/>
              </a:solidFill>
              <a:effectLst/>
              <a:latin typeface="+mn-lt"/>
              <a:ea typeface="+mn-ea"/>
              <a:cs typeface="+mn-cs"/>
            </a:rPr>
            <a:t>千円の増、</a:t>
          </a:r>
          <a:r>
            <a:rPr kumimoji="1" lang="ja-JP" altLang="en-US" sz="1050">
              <a:solidFill>
                <a:schemeClr val="dk1"/>
              </a:solidFill>
              <a:effectLst/>
              <a:latin typeface="+mn-lt"/>
              <a:ea typeface="+mn-ea"/>
              <a:cs typeface="+mn-cs"/>
            </a:rPr>
            <a:t>普通建設事業費</a:t>
          </a:r>
          <a:r>
            <a:rPr kumimoji="1" lang="ja-JP" altLang="ja-JP" sz="1050">
              <a:solidFill>
                <a:schemeClr val="dk1"/>
              </a:solidFill>
              <a:effectLst/>
              <a:latin typeface="+mn-lt"/>
              <a:ea typeface="+mn-ea"/>
              <a:cs typeface="+mn-cs"/>
            </a:rPr>
            <a:t>は</a:t>
          </a:r>
          <a:r>
            <a:rPr kumimoji="1" lang="ja-JP" altLang="en-US" sz="1050">
              <a:solidFill>
                <a:schemeClr val="dk1"/>
              </a:solidFill>
              <a:effectLst/>
              <a:latin typeface="+mn-lt"/>
              <a:ea typeface="+mn-ea"/>
              <a:cs typeface="+mn-cs"/>
            </a:rPr>
            <a:t>３８１</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９９５</a:t>
          </a:r>
          <a:r>
            <a:rPr kumimoji="1" lang="ja-JP" altLang="ja-JP" sz="1050">
              <a:solidFill>
                <a:schemeClr val="dk1"/>
              </a:solidFill>
              <a:effectLst/>
              <a:latin typeface="+mn-lt"/>
              <a:ea typeface="+mn-ea"/>
              <a:cs typeface="+mn-cs"/>
            </a:rPr>
            <a:t>千円の増になり</a:t>
          </a:r>
          <a:r>
            <a:rPr kumimoji="1" lang="ja-JP" altLang="en-US" sz="1050">
              <a:solidFill>
                <a:schemeClr val="dk1"/>
              </a:solidFill>
              <a:effectLst/>
              <a:latin typeface="+mn-lt"/>
              <a:ea typeface="+mn-ea"/>
              <a:cs typeface="+mn-cs"/>
            </a:rPr>
            <a:t>１</a:t>
          </a:r>
          <a:r>
            <a:rPr kumimoji="1" lang="ja-JP" altLang="ja-JP" sz="1050">
              <a:solidFill>
                <a:schemeClr val="dk1"/>
              </a:solidFill>
              <a:effectLst/>
              <a:latin typeface="+mn-lt"/>
              <a:ea typeface="+mn-ea"/>
              <a:cs typeface="+mn-cs"/>
            </a:rPr>
            <a:t>人当たり２</a:t>
          </a:r>
          <a:r>
            <a:rPr kumimoji="1" lang="ja-JP" altLang="en-US" sz="1050">
              <a:solidFill>
                <a:schemeClr val="dk1"/>
              </a:solidFill>
              <a:effectLst/>
              <a:latin typeface="+mn-lt"/>
              <a:ea typeface="+mn-ea"/>
              <a:cs typeface="+mn-cs"/>
            </a:rPr>
            <a:t>２</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８９９</a:t>
          </a:r>
          <a:r>
            <a:rPr kumimoji="1" lang="ja-JP" altLang="ja-JP" sz="1050">
              <a:solidFill>
                <a:schemeClr val="dk1"/>
              </a:solidFill>
              <a:effectLst/>
              <a:latin typeface="+mn-lt"/>
              <a:ea typeface="+mn-ea"/>
              <a:cs typeface="+mn-cs"/>
            </a:rPr>
            <a:t>円の増加となりました。</a:t>
          </a:r>
          <a:endParaRPr lang="ja-JP" altLang="ja-JP" sz="1050">
            <a:effectLst/>
          </a:endParaRPr>
        </a:p>
        <a:p>
          <a:r>
            <a:rPr kumimoji="1" lang="ja-JP" altLang="ja-JP" sz="1050">
              <a:solidFill>
                <a:schemeClr val="dk1"/>
              </a:solidFill>
              <a:effectLst/>
              <a:latin typeface="+mn-lt"/>
              <a:ea typeface="+mn-ea"/>
              <a:cs typeface="+mn-cs"/>
            </a:rPr>
            <a:t>この要因として、</a:t>
          </a:r>
          <a:r>
            <a:rPr kumimoji="1" lang="ja-JP" altLang="en-US" sz="1050">
              <a:solidFill>
                <a:schemeClr val="dk1"/>
              </a:solidFill>
              <a:effectLst/>
              <a:latin typeface="+mn-lt"/>
              <a:ea typeface="+mn-ea"/>
              <a:cs typeface="+mn-cs"/>
            </a:rPr>
            <a:t>会計年度任用職員の手当の増加や</a:t>
          </a:r>
          <a:r>
            <a:rPr kumimoji="1" lang="ja-JP" altLang="ja-JP" sz="1050">
              <a:solidFill>
                <a:schemeClr val="dk1"/>
              </a:solidFill>
              <a:effectLst/>
              <a:latin typeface="+mn-lt"/>
              <a:ea typeface="+mn-ea"/>
              <a:cs typeface="+mn-cs"/>
            </a:rPr>
            <a:t>、令和５年度より法適用された簡易水道及び下水道に対する</a:t>
          </a:r>
          <a:r>
            <a:rPr kumimoji="1" lang="ja-JP" altLang="en-US" sz="1050">
              <a:solidFill>
                <a:schemeClr val="dk1"/>
              </a:solidFill>
              <a:effectLst/>
              <a:latin typeface="+mn-lt"/>
              <a:ea typeface="+mn-ea"/>
              <a:cs typeface="+mn-cs"/>
            </a:rPr>
            <a:t>出資金等</a:t>
          </a:r>
          <a:r>
            <a:rPr kumimoji="1" lang="ja-JP" altLang="ja-JP" sz="1050">
              <a:solidFill>
                <a:schemeClr val="dk1"/>
              </a:solidFill>
              <a:effectLst/>
              <a:latin typeface="+mn-lt"/>
              <a:ea typeface="+mn-ea"/>
              <a:cs typeface="+mn-cs"/>
            </a:rPr>
            <a:t>の増額が考えられます。また、庁舎整備基金</a:t>
          </a:r>
          <a:r>
            <a:rPr kumimoji="1" lang="ja-JP" altLang="en-US" sz="1050">
              <a:solidFill>
                <a:schemeClr val="dk1"/>
              </a:solidFill>
              <a:effectLst/>
              <a:latin typeface="+mn-lt"/>
              <a:ea typeface="+mn-ea"/>
              <a:cs typeface="+mn-cs"/>
            </a:rPr>
            <a:t>や</a:t>
          </a:r>
          <a:r>
            <a:rPr kumimoji="1" lang="ja-JP" altLang="ja-JP" sz="1050">
              <a:solidFill>
                <a:schemeClr val="dk1"/>
              </a:solidFill>
              <a:effectLst/>
              <a:latin typeface="+mn-lt"/>
              <a:ea typeface="+mn-ea"/>
              <a:cs typeface="+mn-cs"/>
            </a:rPr>
            <a:t>公共施設等解体基金への積み立て</a:t>
          </a:r>
          <a:r>
            <a:rPr kumimoji="1" lang="ja-JP" altLang="en-US" sz="1050">
              <a:solidFill>
                <a:schemeClr val="dk1"/>
              </a:solidFill>
              <a:effectLst/>
              <a:latin typeface="+mn-lt"/>
              <a:ea typeface="+mn-ea"/>
              <a:cs typeface="+mn-cs"/>
            </a:rPr>
            <a:t>を</a:t>
          </a:r>
          <a:r>
            <a:rPr kumimoji="1" lang="ja-JP" altLang="ja-JP" sz="1050">
              <a:solidFill>
                <a:schemeClr val="dk1"/>
              </a:solidFill>
              <a:effectLst/>
              <a:latin typeface="+mn-lt"/>
              <a:ea typeface="+mn-ea"/>
              <a:cs typeface="+mn-cs"/>
            </a:rPr>
            <a:t>今後発生する支出に備え計画的に行っており、今後も自主運行バス事業の外部委託など人件費の削減に向けた取り組みを行っていきます。</a:t>
          </a:r>
          <a:endParaRPr lang="ja-JP" altLang="ja-JP" sz="105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49637</xdr:rowOff>
    </xdr:from>
    <xdr:to>
      <xdr:col>23</xdr:col>
      <xdr:colOff>133350</xdr:colOff>
      <xdr:row>82</xdr:row>
      <xdr:rowOff>68055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08537"/>
          <a:ext cx="838200" cy="18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84799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43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30539</xdr:rowOff>
    </xdr:from>
    <xdr:to>
      <xdr:col>19</xdr:col>
      <xdr:colOff>133350</xdr:colOff>
      <xdr:row>82</xdr:row>
      <xdr:rowOff>49637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89439"/>
          <a:ext cx="889000" cy="1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156709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15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15215</xdr:rowOff>
    </xdr:from>
    <xdr:to>
      <xdr:col>15</xdr:col>
      <xdr:colOff>82550</xdr:colOff>
      <xdr:row>82</xdr:row>
      <xdr:rowOff>30539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74115"/>
          <a:ext cx="889000" cy="1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136382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1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6817</xdr:rowOff>
    </xdr:from>
    <xdr:to>
      <xdr:col>11</xdr:col>
      <xdr:colOff>31750</xdr:colOff>
      <xdr:row>82</xdr:row>
      <xdr:rowOff>15215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65717"/>
          <a:ext cx="889000" cy="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123186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8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114254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73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17255</xdr:rowOff>
    </xdr:from>
    <xdr:to>
      <xdr:col>23</xdr:col>
      <xdr:colOff>184150</xdr:colOff>
      <xdr:row>82</xdr:row>
      <xdr:rowOff>118855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7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109982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97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170287</xdr:rowOff>
    </xdr:from>
    <xdr:to>
      <xdr:col>19</xdr:col>
      <xdr:colOff>184150</xdr:colOff>
      <xdr:row>82</xdr:row>
      <xdr:rowOff>100437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5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110614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26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151189</xdr:rowOff>
    </xdr:from>
    <xdr:to>
      <xdr:col>15</xdr:col>
      <xdr:colOff>133350</xdr:colOff>
      <xdr:row>82</xdr:row>
      <xdr:rowOff>81339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3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91516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07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135865</xdr:rowOff>
    </xdr:from>
    <xdr:to>
      <xdr:col>11</xdr:col>
      <xdr:colOff>82550</xdr:colOff>
      <xdr:row>82</xdr:row>
      <xdr:rowOff>66015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2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76192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127467</xdr:rowOff>
    </xdr:from>
    <xdr:to>
      <xdr:col>7</xdr:col>
      <xdr:colOff>31750</xdr:colOff>
      <xdr:row>82</xdr:row>
      <xdr:rowOff>57617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1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67794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83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国家公務員の給与を基準として、職員の給与水準を表しているラスパイレス指数は、類似団体内平均値より</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．５ポイント高くなっており、対前年度</a:t>
          </a:r>
          <a:r>
            <a:rPr kumimoji="1" lang="ja-JP" altLang="en-US" sz="1100">
              <a:solidFill>
                <a:schemeClr val="dk1"/>
              </a:solidFill>
              <a:effectLst/>
              <a:latin typeface="+mn-lt"/>
              <a:ea typeface="+mn-ea"/>
              <a:cs typeface="+mn-cs"/>
            </a:rPr>
            <a:t>は１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４ポイント低くなってい</a:t>
          </a:r>
          <a:r>
            <a:rPr kumimoji="1" lang="ja-JP" altLang="ja-JP" sz="1100">
              <a:solidFill>
                <a:schemeClr val="dk1"/>
              </a:solidFill>
              <a:effectLst/>
              <a:latin typeface="+mn-lt"/>
              <a:ea typeface="+mn-ea"/>
              <a:cs typeface="+mn-cs"/>
            </a:rPr>
            <a:t>ますが問題ない数値だと認識しています。</a:t>
          </a:r>
          <a:endParaRPr lang="ja-JP" altLang="ja-JP" sz="1400">
            <a:effectLst/>
          </a:endParaRPr>
        </a:p>
        <a:p>
          <a:r>
            <a:rPr kumimoji="1" lang="ja-JP" altLang="ja-JP" sz="1100">
              <a:solidFill>
                <a:schemeClr val="dk1"/>
              </a:solidFill>
              <a:effectLst/>
              <a:latin typeface="+mn-lt"/>
              <a:ea typeface="+mn-ea"/>
              <a:cs typeface="+mn-cs"/>
            </a:rPr>
            <a:t>経験年数階層区分の変動が影響するので、今後も引き続き給与の適正化に努めます。</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149578</xdr:rowOff>
    </xdr:from>
    <xdr:to>
      <xdr:col>81</xdr:col>
      <xdr:colOff>44450</xdr:colOff>
      <xdr:row>85</xdr:row>
      <xdr:rowOff>165805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551378"/>
          <a:ext cx="838200" cy="18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18345</xdr:rowOff>
    </xdr:from>
    <xdr:to>
      <xdr:col>77</xdr:col>
      <xdr:colOff>44450</xdr:colOff>
      <xdr:row>85</xdr:row>
      <xdr:rowOff>165805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591595"/>
          <a:ext cx="889000" cy="14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18345</xdr:rowOff>
    </xdr:from>
    <xdr:to>
      <xdr:col>72</xdr:col>
      <xdr:colOff>203200</xdr:colOff>
      <xdr:row>85</xdr:row>
      <xdr:rowOff>112184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591595"/>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122766</xdr:rowOff>
    </xdr:from>
    <xdr:to>
      <xdr:col>68</xdr:col>
      <xdr:colOff>152400</xdr:colOff>
      <xdr:row>85</xdr:row>
      <xdr:rowOff>112184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524566"/>
          <a:ext cx="889000" cy="16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98778</xdr:rowOff>
    </xdr:from>
    <xdr:to>
      <xdr:col>81</xdr:col>
      <xdr:colOff>95250</xdr:colOff>
      <xdr:row>85</xdr:row>
      <xdr:rowOff>28928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70855</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472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115005</xdr:rowOff>
    </xdr:from>
    <xdr:to>
      <xdr:col>77</xdr:col>
      <xdr:colOff>95250</xdr:colOff>
      <xdr:row>86</xdr:row>
      <xdr:rowOff>45155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29932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77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138995</xdr:rowOff>
    </xdr:from>
    <xdr:to>
      <xdr:col>73</xdr:col>
      <xdr:colOff>44450</xdr:colOff>
      <xdr:row>85</xdr:row>
      <xdr:rowOff>69145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53922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61384</xdr:rowOff>
    </xdr:from>
    <xdr:to>
      <xdr:col>68</xdr:col>
      <xdr:colOff>203200</xdr:colOff>
      <xdr:row>85</xdr:row>
      <xdr:rowOff>162984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147761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人口千人当たりの職員数は、対前年度から０．</a:t>
          </a:r>
          <a:r>
            <a:rPr kumimoji="1" lang="ja-JP" altLang="en-US" sz="1100">
              <a:solidFill>
                <a:schemeClr val="dk1"/>
              </a:solidFill>
              <a:effectLst/>
              <a:latin typeface="+mn-lt"/>
              <a:ea typeface="+mn-ea"/>
              <a:cs typeface="+mn-cs"/>
            </a:rPr>
            <a:t>５６</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低くなり</a:t>
          </a:r>
          <a:r>
            <a:rPr kumimoji="1" lang="ja-JP" altLang="ja-JP" sz="1100">
              <a:solidFill>
                <a:schemeClr val="dk1"/>
              </a:solidFill>
              <a:effectLst/>
              <a:latin typeface="+mn-lt"/>
              <a:ea typeface="+mn-ea"/>
              <a:cs typeface="+mn-cs"/>
            </a:rPr>
            <a:t>、類似団体内平均値との比較では０．</a:t>
          </a:r>
          <a:r>
            <a:rPr kumimoji="1" lang="ja-JP" altLang="en-US" sz="1100">
              <a:solidFill>
                <a:schemeClr val="dk1"/>
              </a:solidFill>
              <a:effectLst/>
              <a:latin typeface="+mn-lt"/>
              <a:ea typeface="+mn-ea"/>
              <a:cs typeface="+mn-cs"/>
            </a:rPr>
            <a:t>９６</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低く</a:t>
          </a:r>
          <a:r>
            <a:rPr kumimoji="1" lang="ja-JP" altLang="ja-JP" sz="1100">
              <a:solidFill>
                <a:schemeClr val="dk1"/>
              </a:solidFill>
              <a:effectLst/>
              <a:latin typeface="+mn-lt"/>
              <a:ea typeface="+mn-ea"/>
              <a:cs typeface="+mn-cs"/>
            </a:rPr>
            <a:t>なっています。</a:t>
          </a:r>
          <a:endParaRPr lang="ja-JP" altLang="ja-JP" sz="1400">
            <a:effectLst/>
          </a:endParaRPr>
        </a:p>
        <a:p>
          <a:r>
            <a:rPr kumimoji="1" lang="ja-JP" altLang="ja-JP" sz="1100">
              <a:solidFill>
                <a:schemeClr val="dk1"/>
              </a:solidFill>
              <a:effectLst/>
              <a:latin typeface="+mn-lt"/>
              <a:ea typeface="+mn-ea"/>
              <a:cs typeface="+mn-cs"/>
            </a:rPr>
            <a:t>これは、算定基礎数値となる人口が</a:t>
          </a:r>
          <a:r>
            <a:rPr kumimoji="1" lang="ja-JP" altLang="en-US" sz="1100">
              <a:solidFill>
                <a:schemeClr val="dk1"/>
              </a:solidFill>
              <a:effectLst/>
              <a:latin typeface="+mn-lt"/>
              <a:ea typeface="+mn-ea"/>
              <a:cs typeface="+mn-cs"/>
            </a:rPr>
            <a:t>１０４</a:t>
          </a:r>
          <a:r>
            <a:rPr kumimoji="1" lang="ja-JP" altLang="ja-JP" sz="1100">
              <a:solidFill>
                <a:schemeClr val="dk1"/>
              </a:solidFill>
              <a:effectLst/>
              <a:latin typeface="+mn-lt"/>
              <a:ea typeface="+mn-ea"/>
              <a:cs typeface="+mn-cs"/>
            </a:rPr>
            <a:t>人（３，</a:t>
          </a:r>
          <a:r>
            <a:rPr kumimoji="1" lang="ja-JP" altLang="en-US" sz="1100">
              <a:solidFill>
                <a:schemeClr val="dk1"/>
              </a:solidFill>
              <a:effectLst/>
              <a:latin typeface="+mn-lt"/>
              <a:ea typeface="+mn-ea"/>
              <a:cs typeface="+mn-cs"/>
            </a:rPr>
            <a:t>２９０</a:t>
          </a:r>
          <a:r>
            <a:rPr kumimoji="1" lang="ja-JP" altLang="ja-JP" sz="1100">
              <a:solidFill>
                <a:schemeClr val="dk1"/>
              </a:solidFill>
              <a:effectLst/>
              <a:latin typeface="+mn-lt"/>
              <a:ea typeface="+mn-ea"/>
              <a:cs typeface="+mn-cs"/>
            </a:rPr>
            <a:t>人から３，１</a:t>
          </a:r>
          <a:r>
            <a:rPr kumimoji="1" lang="ja-JP" altLang="en-US" sz="1100">
              <a:solidFill>
                <a:schemeClr val="dk1"/>
              </a:solidFill>
              <a:effectLst/>
              <a:latin typeface="+mn-lt"/>
              <a:ea typeface="+mn-ea"/>
              <a:cs typeface="+mn-cs"/>
            </a:rPr>
            <a:t>８６</a:t>
          </a:r>
          <a:r>
            <a:rPr kumimoji="1" lang="ja-JP" altLang="ja-JP" sz="1100">
              <a:solidFill>
                <a:schemeClr val="dk1"/>
              </a:solidFill>
              <a:effectLst/>
              <a:latin typeface="+mn-lt"/>
              <a:ea typeface="+mn-ea"/>
              <a:cs typeface="+mn-cs"/>
            </a:rPr>
            <a:t>人）減していることが要因と考えられます。</a:t>
          </a:r>
          <a:endParaRPr lang="ja-JP" altLang="ja-JP" sz="1400">
            <a:effectLst/>
          </a:endParaRPr>
        </a:p>
        <a:p>
          <a:r>
            <a:rPr kumimoji="1" lang="ja-JP" altLang="ja-JP" sz="1100">
              <a:solidFill>
                <a:schemeClr val="dk1"/>
              </a:solidFill>
              <a:effectLst/>
              <a:latin typeface="+mn-lt"/>
              <a:ea typeface="+mn-ea"/>
              <a:cs typeface="+mn-cs"/>
            </a:rPr>
            <a:t>今後は、年代別職員構成のバランスに配慮しながら、定員管理計画に沿った適正な人事管理を行っていきます。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120311</xdr:rowOff>
    </xdr:from>
    <xdr:to>
      <xdr:col>81</xdr:col>
      <xdr:colOff>44450</xdr:colOff>
      <xdr:row>60</xdr:row>
      <xdr:rowOff>131572</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0407311"/>
          <a:ext cx="8382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60893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47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131572</xdr:rowOff>
    </xdr:from>
    <xdr:to>
      <xdr:col>77</xdr:col>
      <xdr:colOff>44450</xdr:colOff>
      <xdr:row>60</xdr:row>
      <xdr:rowOff>132979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5290800" y="10418572"/>
          <a:ext cx="889000" cy="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93165</xdr:rowOff>
    </xdr:from>
    <xdr:to>
      <xdr:col>72</xdr:col>
      <xdr:colOff>203200</xdr:colOff>
      <xdr:row>60</xdr:row>
      <xdr:rowOff>132979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380165"/>
          <a:ext cx="889000" cy="3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81704</xdr:rowOff>
    </xdr:from>
    <xdr:to>
      <xdr:col>68</xdr:col>
      <xdr:colOff>152400</xdr:colOff>
      <xdr:row>60</xdr:row>
      <xdr:rowOff>93165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68704"/>
          <a:ext cx="889000" cy="1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146035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3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69511</xdr:rowOff>
    </xdr:from>
    <xdr:to>
      <xdr:col>81</xdr:col>
      <xdr:colOff>95250</xdr:colOff>
      <xdr:row>60</xdr:row>
      <xdr:rowOff>171111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35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86038</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201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80772</xdr:rowOff>
    </xdr:from>
    <xdr:to>
      <xdr:col>77</xdr:col>
      <xdr:colOff>95250</xdr:colOff>
      <xdr:row>61</xdr:row>
      <xdr:rowOff>10922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6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167149</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454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82179</xdr:rowOff>
    </xdr:from>
    <xdr:to>
      <xdr:col>73</xdr:col>
      <xdr:colOff>44450</xdr:colOff>
      <xdr:row>61</xdr:row>
      <xdr:rowOff>12329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36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168556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455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42365</xdr:rowOff>
    </xdr:from>
    <xdr:to>
      <xdr:col>68</xdr:col>
      <xdr:colOff>203200</xdr:colOff>
      <xdr:row>60</xdr:row>
      <xdr:rowOff>143965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2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128742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41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30904</xdr:rowOff>
    </xdr:from>
    <xdr:to>
      <xdr:col>64</xdr:col>
      <xdr:colOff>152400</xdr:colOff>
      <xdr:row>60</xdr:row>
      <xdr:rowOff>132504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1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142681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08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数値が高いほど財政運営が硬直化していることを示している実質公債費比率は、類似団体内の平均より</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ポイント低くなり、対前年度と比較すると</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イント</a:t>
          </a:r>
          <a:r>
            <a:rPr kumimoji="1" lang="ja-JP" altLang="en-US" sz="1100">
              <a:solidFill>
                <a:schemeClr val="dk1"/>
              </a:solidFill>
              <a:effectLst/>
              <a:latin typeface="+mn-lt"/>
              <a:ea typeface="+mn-ea"/>
              <a:cs typeface="+mn-cs"/>
            </a:rPr>
            <a:t>低くなり</a:t>
          </a:r>
          <a:r>
            <a:rPr kumimoji="1" lang="ja-JP" altLang="ja-JP" sz="1100">
              <a:solidFill>
                <a:schemeClr val="dk1"/>
              </a:solidFill>
              <a:effectLst/>
              <a:latin typeface="+mn-lt"/>
              <a:ea typeface="+mn-ea"/>
              <a:cs typeface="+mn-cs"/>
            </a:rPr>
            <a:t>年々</a:t>
          </a:r>
          <a:r>
            <a:rPr kumimoji="1" lang="ja-JP" altLang="en-US" sz="1100">
              <a:solidFill>
                <a:schemeClr val="dk1"/>
              </a:solidFill>
              <a:effectLst/>
              <a:latin typeface="+mn-lt"/>
              <a:ea typeface="+mn-ea"/>
              <a:cs typeface="+mn-cs"/>
            </a:rPr>
            <a:t>減少して</a:t>
          </a:r>
          <a:r>
            <a:rPr kumimoji="1" lang="ja-JP" altLang="ja-JP" sz="1100">
              <a:solidFill>
                <a:schemeClr val="dk1"/>
              </a:solidFill>
              <a:effectLst/>
              <a:latin typeface="+mn-lt"/>
              <a:ea typeface="+mn-ea"/>
              <a:cs typeface="+mn-cs"/>
            </a:rPr>
            <a:t>います。</a:t>
          </a:r>
          <a:endParaRPr lang="ja-JP" altLang="ja-JP" sz="1400">
            <a:effectLst/>
          </a:endParaRPr>
        </a:p>
        <a:p>
          <a:r>
            <a:rPr kumimoji="1" lang="ja-JP" altLang="ja-JP" sz="1100">
              <a:solidFill>
                <a:schemeClr val="dk1"/>
              </a:solidFill>
              <a:effectLst/>
              <a:latin typeface="+mn-lt"/>
              <a:ea typeface="+mn-ea"/>
              <a:cs typeface="+mn-cs"/>
            </a:rPr>
            <a:t>今後は</a:t>
          </a:r>
          <a:r>
            <a:rPr kumimoji="1" lang="ja-JP" altLang="en-US" sz="1100">
              <a:solidFill>
                <a:schemeClr val="dk1"/>
              </a:solidFill>
              <a:effectLst/>
              <a:latin typeface="+mn-lt"/>
              <a:ea typeface="+mn-ea"/>
              <a:cs typeface="+mn-cs"/>
            </a:rPr>
            <a:t>小学校</a:t>
          </a:r>
          <a:r>
            <a:rPr kumimoji="1" lang="ja-JP" altLang="ja-JP" sz="1100">
              <a:solidFill>
                <a:schemeClr val="dk1"/>
              </a:solidFill>
              <a:effectLst/>
              <a:latin typeface="+mn-lt"/>
              <a:ea typeface="+mn-ea"/>
              <a:cs typeface="+mn-cs"/>
            </a:rPr>
            <a:t>統合</a:t>
          </a:r>
          <a:r>
            <a:rPr kumimoji="1" lang="ja-JP" altLang="en-US" sz="1100">
              <a:solidFill>
                <a:schemeClr val="dk1"/>
              </a:solidFill>
              <a:effectLst/>
              <a:latin typeface="+mn-lt"/>
              <a:ea typeface="+mn-ea"/>
              <a:cs typeface="+mn-cs"/>
            </a:rPr>
            <a:t>に係る起債の償還や</a:t>
          </a:r>
          <a:r>
            <a:rPr kumimoji="1" lang="ja-JP" altLang="ja-JP" sz="1100">
              <a:solidFill>
                <a:schemeClr val="dk1"/>
              </a:solidFill>
              <a:effectLst/>
              <a:latin typeface="+mn-lt"/>
              <a:ea typeface="+mn-ea"/>
              <a:cs typeface="+mn-cs"/>
            </a:rPr>
            <a:t>公共施設の解体等により多額の経費が掛かることが見込まれますので、</a:t>
          </a:r>
          <a:r>
            <a:rPr kumimoji="1" lang="ja-JP" altLang="en-US" sz="1100">
              <a:solidFill>
                <a:schemeClr val="dk1"/>
              </a:solidFill>
              <a:effectLst/>
              <a:latin typeface="+mn-lt"/>
              <a:ea typeface="+mn-ea"/>
              <a:cs typeface="+mn-cs"/>
            </a:rPr>
            <a:t>有利な地方債</a:t>
          </a:r>
          <a:r>
            <a:rPr kumimoji="1" lang="ja-JP" altLang="ja-JP" sz="1100">
              <a:solidFill>
                <a:schemeClr val="dk1"/>
              </a:solidFill>
              <a:effectLst/>
              <a:latin typeface="+mn-lt"/>
              <a:ea typeface="+mn-ea"/>
              <a:cs typeface="+mn-cs"/>
            </a:rPr>
            <a:t>の活用を行い、一層の財政健全化を目指します</a:t>
          </a:r>
          <a:r>
            <a:rPr kumimoji="1" lang="ja-JP" altLang="en-US"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111397</xdr:rowOff>
    </xdr:from>
    <xdr:to>
      <xdr:col>81</xdr:col>
      <xdr:colOff>44450</xdr:colOff>
      <xdr:row>38</xdr:row>
      <xdr:rowOff>145869</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662649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157678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844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145869</xdr:rowOff>
    </xdr:from>
    <xdr:to>
      <xdr:col>77</xdr:col>
      <xdr:colOff>44450</xdr:colOff>
      <xdr:row>39</xdr:row>
      <xdr:rowOff>64044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660969"/>
          <a:ext cx="889000" cy="8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107423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965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64044</xdr:rowOff>
    </xdr:from>
    <xdr:to>
      <xdr:col>72</xdr:col>
      <xdr:colOff>203200</xdr:colOff>
      <xdr:row>39</xdr:row>
      <xdr:rowOff>146776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6750594"/>
          <a:ext cx="8890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79846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93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146776</xdr:rowOff>
    </xdr:from>
    <xdr:to>
      <xdr:col>68</xdr:col>
      <xdr:colOff>152400</xdr:colOff>
      <xdr:row>40</xdr:row>
      <xdr:rowOff>85634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833326"/>
          <a:ext cx="889000" cy="1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60597</xdr:rowOff>
    </xdr:from>
    <xdr:to>
      <xdr:col>81</xdr:col>
      <xdr:colOff>95250</xdr:colOff>
      <xdr:row>38</xdr:row>
      <xdr:rowOff>162197</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57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77124</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42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95069</xdr:rowOff>
    </xdr:from>
    <xdr:to>
      <xdr:col>77</xdr:col>
      <xdr:colOff>95250</xdr:colOff>
      <xdr:row>39</xdr:row>
      <xdr:rowOff>25219</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61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35396</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379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13244</xdr:rowOff>
    </xdr:from>
    <xdr:to>
      <xdr:col>73</xdr:col>
      <xdr:colOff>44450</xdr:colOff>
      <xdr:row>39</xdr:row>
      <xdr:rowOff>114844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69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125021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46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95976</xdr:rowOff>
    </xdr:from>
    <xdr:to>
      <xdr:col>68</xdr:col>
      <xdr:colOff>203200</xdr:colOff>
      <xdr:row>40</xdr:row>
      <xdr:rowOff>26126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78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36303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55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34834</xdr:rowOff>
    </xdr:from>
    <xdr:to>
      <xdr:col>64</xdr:col>
      <xdr:colOff>152400</xdr:colOff>
      <xdr:row>40</xdr:row>
      <xdr:rowOff>136434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89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121211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97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数値が高いほど財政を圧迫する可能性が高いとされる将来負担比率は、ゼロとなっています。</a:t>
          </a:r>
          <a:endParaRPr lang="ja-JP" altLang="ja-JP" sz="1400">
            <a:effectLst/>
          </a:endParaRPr>
        </a:p>
        <a:p>
          <a:r>
            <a:rPr kumimoji="1" lang="ja-JP" altLang="ja-JP" sz="1100">
              <a:solidFill>
                <a:schemeClr val="dk1"/>
              </a:solidFill>
              <a:effectLst/>
              <a:latin typeface="+mn-lt"/>
              <a:ea typeface="+mn-ea"/>
              <a:cs typeface="+mn-cs"/>
            </a:rPr>
            <a:t>この要因は、将来支払っていく可能性のある負担額を財政調整基金等の充当可能な財源が上回っているためです。</a:t>
          </a:r>
          <a:endParaRPr lang="ja-JP" altLang="ja-JP" sz="1400">
            <a:effectLst/>
          </a:endParaRPr>
        </a:p>
        <a:p>
          <a:r>
            <a:rPr kumimoji="1" lang="ja-JP" altLang="ja-JP" sz="1100">
              <a:solidFill>
                <a:schemeClr val="dk1"/>
              </a:solidFill>
              <a:effectLst/>
              <a:latin typeface="+mn-lt"/>
              <a:ea typeface="+mn-ea"/>
              <a:cs typeface="+mn-cs"/>
            </a:rPr>
            <a:t>今後も計画的な基金運用や地方債の借入額の抑制を図り、財政の健全化に努めます。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岐阜県七宗町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3,186
3,148
90.47
3,482,940
3,401,241
71,956
2,211,604
633,893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対前年度では</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３</a:t>
          </a:r>
          <a:r>
            <a:rPr kumimoji="1" lang="ja-JP" altLang="ja-JP" sz="1100" b="0" i="0" baseline="0">
              <a:solidFill>
                <a:schemeClr val="dk1"/>
              </a:solidFill>
              <a:effectLst/>
              <a:latin typeface="+mn-lt"/>
              <a:ea typeface="+mn-ea"/>
              <a:cs typeface="+mn-cs"/>
            </a:rPr>
            <a:t>ポイント増加しています。</a:t>
          </a:r>
          <a:r>
            <a:rPr kumimoji="1" lang="ja-JP" altLang="en-US" sz="1100" b="0" i="0" baseline="0">
              <a:solidFill>
                <a:schemeClr val="dk1"/>
              </a:solidFill>
              <a:effectLst/>
              <a:latin typeface="+mn-lt"/>
              <a:ea typeface="+mn-ea"/>
              <a:cs typeface="+mn-cs"/>
            </a:rPr>
            <a:t>給与改定や会計年度任用職員の手当が</a:t>
          </a:r>
          <a:r>
            <a:rPr kumimoji="1" lang="ja-JP" altLang="ja-JP" sz="1100" b="0" i="0" baseline="0">
              <a:solidFill>
                <a:schemeClr val="dk1"/>
              </a:solidFill>
              <a:effectLst/>
              <a:latin typeface="+mn-lt"/>
              <a:ea typeface="+mn-ea"/>
              <a:cs typeface="+mn-cs"/>
            </a:rPr>
            <a:t>前年度に比べて</a:t>
          </a:r>
          <a:r>
            <a:rPr kumimoji="1" lang="ja-JP" altLang="en-US" sz="1100" b="0" i="0" baseline="0">
              <a:solidFill>
                <a:schemeClr val="dk1"/>
              </a:solidFill>
              <a:effectLst/>
              <a:latin typeface="+mn-lt"/>
              <a:ea typeface="+mn-ea"/>
              <a:cs typeface="+mn-cs"/>
            </a:rPr>
            <a:t>多かった</a:t>
          </a:r>
          <a:r>
            <a:rPr kumimoji="1" lang="ja-JP" altLang="ja-JP" sz="1100" b="0" i="0" baseline="0">
              <a:solidFill>
                <a:schemeClr val="dk1"/>
              </a:solidFill>
              <a:effectLst/>
              <a:latin typeface="+mn-lt"/>
              <a:ea typeface="+mn-ea"/>
              <a:cs typeface="+mn-cs"/>
            </a:rPr>
            <a:t>ことが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の要因と考えられます。</a:t>
          </a:r>
          <a:endParaRPr lang="ja-JP" altLang="ja-JP" sz="1400">
            <a:effectLst/>
          </a:endParaRPr>
        </a:p>
        <a:p>
          <a:r>
            <a:rPr kumimoji="1" lang="ja-JP" altLang="ja-JP" sz="1100">
              <a:solidFill>
                <a:schemeClr val="dk1"/>
              </a:solidFill>
              <a:effectLst/>
              <a:latin typeface="+mn-lt"/>
              <a:ea typeface="+mn-ea"/>
              <a:cs typeface="+mn-cs"/>
            </a:rPr>
            <a:t>類似団体内平均値を４．</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ポイント上回っていますが、この要因は、組織改革による役職職員の増加によるものです。</a:t>
          </a:r>
          <a:endParaRPr lang="ja-JP" altLang="ja-JP" sz="1400">
            <a:effectLst/>
          </a:endParaRPr>
        </a:p>
        <a:p>
          <a:r>
            <a:rPr kumimoji="1" lang="ja-JP" altLang="ja-JP" sz="1100">
              <a:solidFill>
                <a:schemeClr val="dk1"/>
              </a:solidFill>
              <a:effectLst/>
              <a:latin typeface="+mn-lt"/>
              <a:ea typeface="+mn-ea"/>
              <a:cs typeface="+mn-cs"/>
            </a:rPr>
            <a:t>今後は、計画的な雇用と人材配置を行い、人件費の抑制に努めます。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96520</xdr:rowOff>
    </xdr:from>
    <xdr:to>
      <xdr:col>24</xdr:col>
      <xdr:colOff>25400</xdr:colOff>
      <xdr:row>39</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116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58420</xdr:rowOff>
    </xdr:from>
    <xdr:to>
      <xdr:col>19</xdr:col>
      <xdr:colOff>187325</xdr:colOff>
      <xdr:row>38</xdr:row>
      <xdr:rowOff>96520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73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38</xdr:row>
      <xdr:rowOff>58420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592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115570</xdr:rowOff>
    </xdr:from>
    <xdr:to>
      <xdr:col>11</xdr:col>
      <xdr:colOff>9525</xdr:colOff>
      <xdr:row>38</xdr:row>
      <xdr:rowOff>58420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592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144780</xdr:rowOff>
    </xdr:from>
    <xdr:to>
      <xdr:col>24</xdr:col>
      <xdr:colOff>76200</xdr:colOff>
      <xdr:row>39</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116857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45720</xdr:rowOff>
    </xdr:from>
    <xdr:to>
      <xdr:col>20</xdr:col>
      <xdr:colOff>38100</xdr:colOff>
      <xdr:row>38</xdr:row>
      <xdr:rowOff>147320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132097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4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7620</xdr:rowOff>
    </xdr:from>
    <xdr:to>
      <xdr:col>15</xdr:col>
      <xdr:colOff>149225</xdr:colOff>
      <xdr:row>38</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93997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64770</xdr:rowOff>
    </xdr:from>
    <xdr:to>
      <xdr:col>11</xdr:col>
      <xdr:colOff>60325</xdr:colOff>
      <xdr:row>37</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151147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xdr:rowOff>
    </xdr:from>
    <xdr:to>
      <xdr:col>6</xdr:col>
      <xdr:colOff>171450</xdr:colOff>
      <xdr:row>38</xdr:row>
      <xdr:rowOff>109220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93997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類似団体内平均値と比較すると</a:t>
          </a:r>
          <a:r>
            <a:rPr kumimoji="1" lang="ja-JP" altLang="en-US" sz="1100" b="0" i="0" baseline="0">
              <a:solidFill>
                <a:schemeClr val="dk1"/>
              </a:solidFill>
              <a:effectLst/>
              <a:latin typeface="+mn-lt"/>
              <a:ea typeface="+mn-ea"/>
              <a:cs typeface="+mn-cs"/>
            </a:rPr>
            <a:t>３</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０</a:t>
          </a:r>
          <a:r>
            <a:rPr kumimoji="1" lang="ja-JP" altLang="ja-JP" sz="1100" b="0" i="0" baseline="0">
              <a:solidFill>
                <a:schemeClr val="dk1"/>
              </a:solidFill>
              <a:effectLst/>
              <a:latin typeface="+mn-lt"/>
              <a:ea typeface="+mn-ea"/>
              <a:cs typeface="+mn-cs"/>
            </a:rPr>
            <a:t>ポイント低くなっております。</a:t>
          </a:r>
          <a:r>
            <a:rPr kumimoji="1" lang="ja-JP" altLang="en-US" sz="1100" b="0" i="0" baseline="0">
              <a:solidFill>
                <a:schemeClr val="dk1"/>
              </a:solidFill>
              <a:effectLst/>
              <a:latin typeface="+mn-lt"/>
              <a:ea typeface="+mn-ea"/>
              <a:cs typeface="+mn-cs"/>
            </a:rPr>
            <a:t>ふるさと納税事業サイト利用料</a:t>
          </a:r>
          <a:r>
            <a:rPr kumimoji="1" lang="ja-JP" altLang="ja-JP" sz="1100" b="0" i="0" baseline="0">
              <a:solidFill>
                <a:schemeClr val="dk1"/>
              </a:solidFill>
              <a:effectLst/>
              <a:latin typeface="+mn-lt"/>
              <a:ea typeface="+mn-ea"/>
              <a:cs typeface="+mn-cs"/>
            </a:rPr>
            <a:t>などの委託料等が</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しており（約</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千百万円の</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）などにより、対前年度との比較でも、２．</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しました。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第５次行政改革への取り組みを通じて、一層の経費削減に努めて行く必要があります。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44704</xdr:rowOff>
    </xdr:from>
    <xdr:to>
      <xdr:col>82</xdr:col>
      <xdr:colOff>107950</xdr:colOff>
      <xdr:row>14</xdr:row>
      <xdr:rowOff>145288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44500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103141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3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53848</xdr:rowOff>
    </xdr:from>
    <xdr:to>
      <xdr:col>78</xdr:col>
      <xdr:colOff>69850</xdr:colOff>
      <xdr:row>14</xdr:row>
      <xdr:rowOff>145288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45414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xdr:rowOff>
    </xdr:from>
    <xdr:to>
      <xdr:col>73</xdr:col>
      <xdr:colOff>180975</xdr:colOff>
      <xdr:row>14</xdr:row>
      <xdr:rowOff>53848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130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3556</xdr:rowOff>
    </xdr:from>
    <xdr:to>
      <xdr:col>69</xdr:col>
      <xdr:colOff>92075</xdr:colOff>
      <xdr:row>14</xdr:row>
      <xdr:rowOff>12700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038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130573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165354</xdr:rowOff>
    </xdr:from>
    <xdr:to>
      <xdr:col>82</xdr:col>
      <xdr:colOff>158750</xdr:colOff>
      <xdr:row>14</xdr:row>
      <xdr:rowOff>95504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10431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3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94488</xdr:rowOff>
    </xdr:from>
    <xdr:to>
      <xdr:col>78</xdr:col>
      <xdr:colOff>120650</xdr:colOff>
      <xdr:row>15</xdr:row>
      <xdr:rowOff>24638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34815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63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xdr:rowOff>
    </xdr:from>
    <xdr:to>
      <xdr:col>74</xdr:col>
      <xdr:colOff>31750</xdr:colOff>
      <xdr:row>14</xdr:row>
      <xdr:rowOff>104648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114825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7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133350</xdr:rowOff>
    </xdr:from>
    <xdr:to>
      <xdr:col>69</xdr:col>
      <xdr:colOff>142875</xdr:colOff>
      <xdr:row>14</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73677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124206</xdr:rowOff>
    </xdr:from>
    <xdr:to>
      <xdr:col>65</xdr:col>
      <xdr:colOff>53975</xdr:colOff>
      <xdr:row>14</xdr:row>
      <xdr:rowOff>54356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5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64533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21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扶助費に係る経常収支比率は、対前年度比</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し、類似団体内平均値と比べて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０．</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低く</a:t>
          </a:r>
          <a:r>
            <a:rPr kumimoji="1" lang="ja-JP" altLang="ja-JP" sz="1100">
              <a:solidFill>
                <a:schemeClr val="dk1"/>
              </a:solidFill>
              <a:effectLst/>
              <a:latin typeface="+mn-lt"/>
              <a:ea typeface="+mn-ea"/>
              <a:cs typeface="+mn-cs"/>
            </a:rPr>
            <a:t>なっています。</a:t>
          </a:r>
          <a:endParaRPr lang="ja-JP" altLang="ja-JP" sz="1400">
            <a:effectLst/>
          </a:endParaRPr>
        </a:p>
        <a:p>
          <a:r>
            <a:rPr kumimoji="1" lang="ja-JP" altLang="en-US" sz="1100">
              <a:solidFill>
                <a:schemeClr val="dk1"/>
              </a:solidFill>
              <a:effectLst/>
              <a:latin typeface="+mn-lt"/>
              <a:ea typeface="+mn-ea"/>
              <a:cs typeface="+mn-cs"/>
            </a:rPr>
            <a:t>減少の</a:t>
          </a:r>
          <a:r>
            <a:rPr kumimoji="1" lang="ja-JP" altLang="ja-JP" sz="1100">
              <a:solidFill>
                <a:schemeClr val="dk1"/>
              </a:solidFill>
              <a:effectLst/>
              <a:latin typeface="+mn-lt"/>
              <a:ea typeface="+mn-ea"/>
              <a:cs typeface="+mn-cs"/>
            </a:rPr>
            <a:t>要因は、</a:t>
          </a:r>
          <a:r>
            <a:rPr kumimoji="1" lang="ja-JP" altLang="en-US" sz="1100">
              <a:solidFill>
                <a:schemeClr val="dk1"/>
              </a:solidFill>
              <a:effectLst/>
              <a:latin typeface="+mn-lt"/>
              <a:ea typeface="+mn-ea"/>
              <a:cs typeface="+mn-cs"/>
            </a:rPr>
            <a:t>福祉医療費助成事業等の減少</a:t>
          </a:r>
          <a:r>
            <a:rPr kumimoji="1" lang="ja-JP" altLang="ja-JP" sz="1100">
              <a:solidFill>
                <a:schemeClr val="dk1"/>
              </a:solidFill>
              <a:effectLst/>
              <a:latin typeface="+mn-lt"/>
              <a:ea typeface="+mn-ea"/>
              <a:cs typeface="+mn-cs"/>
            </a:rPr>
            <a:t>が考えられます。</a:t>
          </a:r>
          <a:endParaRPr lang="ja-JP" altLang="ja-JP" sz="1400">
            <a:effectLst/>
          </a:endParaRPr>
        </a:p>
        <a:p>
          <a:r>
            <a:rPr kumimoji="1" lang="ja-JP" altLang="ja-JP" sz="1100">
              <a:solidFill>
                <a:schemeClr val="dk1"/>
              </a:solidFill>
              <a:effectLst/>
              <a:latin typeface="+mn-lt"/>
              <a:ea typeface="+mn-ea"/>
              <a:cs typeface="+mn-cs"/>
            </a:rPr>
            <a:t>今後も扶助費による財政圧迫を招かぬよう、対策を講じていく必要があります。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104140</xdr:rowOff>
    </xdr:from>
    <xdr:to>
      <xdr:col>24</xdr:col>
      <xdr:colOff>25400</xdr:colOff>
      <xdr:row>58</xdr:row>
      <xdr:rowOff>81280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987800" y="9705340"/>
          <a:ext cx="8382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116857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115570</xdr:rowOff>
    </xdr:from>
    <xdr:to>
      <xdr:col>19</xdr:col>
      <xdr:colOff>187325</xdr:colOff>
      <xdr:row>58</xdr:row>
      <xdr:rowOff>81280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8882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107967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115570</xdr:rowOff>
    </xdr:from>
    <xdr:to>
      <xdr:col>15</xdr:col>
      <xdr:colOff>98425</xdr:colOff>
      <xdr:row>58</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2209800" y="98882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85107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161290</xdr:rowOff>
    </xdr:from>
    <xdr:to>
      <xdr:col>11</xdr:col>
      <xdr:colOff>9525</xdr:colOff>
      <xdr:row>58</xdr:row>
      <xdr:rowOff>12700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1320800" y="959104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62247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53340</xdr:rowOff>
    </xdr:from>
    <xdr:to>
      <xdr:col>24</xdr:col>
      <xdr:colOff>76200</xdr:colOff>
      <xdr:row>56</xdr:row>
      <xdr:rowOff>154940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69867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30480</xdr:rowOff>
    </xdr:from>
    <xdr:to>
      <xdr:col>20</xdr:col>
      <xdr:colOff>38100</xdr:colOff>
      <xdr:row>58</xdr:row>
      <xdr:rowOff>132080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116857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64770</xdr:rowOff>
    </xdr:from>
    <xdr:to>
      <xdr:col>15</xdr:col>
      <xdr:colOff>149225</xdr:colOff>
      <xdr:row>57</xdr:row>
      <xdr:rowOff>166370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151147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133350</xdr:rowOff>
    </xdr:from>
    <xdr:to>
      <xdr:col>11</xdr:col>
      <xdr:colOff>60325</xdr:colOff>
      <xdr:row>58</xdr:row>
      <xdr:rowOff>63500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110490</xdr:rowOff>
    </xdr:from>
    <xdr:to>
      <xdr:col>6</xdr:col>
      <xdr:colOff>171450</xdr:colOff>
      <xdr:row>56</xdr:row>
      <xdr:rowOff>40640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50817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30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類似団体内平均値と比較すると、</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高く</a:t>
          </a:r>
          <a:r>
            <a:rPr kumimoji="1" lang="ja-JP" altLang="ja-JP" sz="1100">
              <a:solidFill>
                <a:schemeClr val="dk1"/>
              </a:solidFill>
              <a:effectLst/>
              <a:latin typeface="+mn-lt"/>
              <a:ea typeface="+mn-ea"/>
              <a:cs typeface="+mn-cs"/>
            </a:rPr>
            <a:t>、対前年度と比較すると、０．</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しています。</a:t>
          </a:r>
          <a:endParaRPr lang="ja-JP" altLang="ja-JP" sz="1400">
            <a:effectLst/>
          </a:endParaRPr>
        </a:p>
        <a:p>
          <a:r>
            <a:rPr kumimoji="1" lang="ja-JP" altLang="ja-JP" sz="1100">
              <a:solidFill>
                <a:schemeClr val="dk1"/>
              </a:solidFill>
              <a:effectLst/>
              <a:latin typeface="+mn-lt"/>
              <a:ea typeface="+mn-ea"/>
              <a:cs typeface="+mn-cs"/>
            </a:rPr>
            <a:t>令和５年度に公営企業会計の一部適用化に移行し、中長期的な視野に立った経営戦略の見直しを含め、将来負担を見据えた料金体系の見直しに努めていますが依然として施設の老朽化に伴う改修費用や維持管理経費が膨らんでくることが予想され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57</xdr:row>
      <xdr:rowOff>8890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7663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149860</xdr:rowOff>
    </xdr:from>
    <xdr:to>
      <xdr:col>78</xdr:col>
      <xdr:colOff>69850</xdr:colOff>
      <xdr:row>57</xdr:row>
      <xdr:rowOff>8890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7510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104140</xdr:rowOff>
    </xdr:from>
    <xdr:to>
      <xdr:col>73</xdr:col>
      <xdr:colOff>180975</xdr:colOff>
      <xdr:row>56</xdr:row>
      <xdr:rowOff>149860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705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104140</xdr:rowOff>
    </xdr:from>
    <xdr:to>
      <xdr:col>69</xdr:col>
      <xdr:colOff>92075</xdr:colOff>
      <xdr:row>58</xdr:row>
      <xdr:rowOff>50800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70534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129540</xdr:rowOff>
    </xdr:from>
    <xdr:to>
      <xdr:col>78</xdr:col>
      <xdr:colOff>120650</xdr:colOff>
      <xdr:row>57</xdr:row>
      <xdr:rowOff>59690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69867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49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99060</xdr:rowOff>
    </xdr:from>
    <xdr:to>
      <xdr:col>74</xdr:col>
      <xdr:colOff>31750</xdr:colOff>
      <xdr:row>57</xdr:row>
      <xdr:rowOff>29210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39387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53340</xdr:rowOff>
    </xdr:from>
    <xdr:to>
      <xdr:col>69</xdr:col>
      <xdr:colOff>142875</xdr:colOff>
      <xdr:row>56</xdr:row>
      <xdr:rowOff>154940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165117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類似団体内平均値と比較すると</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０</a:t>
          </a:r>
          <a:r>
            <a:rPr kumimoji="1" lang="ja-JP" altLang="ja-JP" sz="1100" b="0" i="0" baseline="0">
              <a:solidFill>
                <a:schemeClr val="dk1"/>
              </a:solidFill>
              <a:effectLst/>
              <a:latin typeface="+mn-lt"/>
              <a:ea typeface="+mn-ea"/>
              <a:cs typeface="+mn-cs"/>
            </a:rPr>
            <a:t>ポイント低くなっており、対前年度との比較では</a:t>
          </a:r>
          <a:r>
            <a:rPr kumimoji="1" lang="ja-JP" altLang="en-US" sz="1100" b="0" i="0" baseline="0">
              <a:solidFill>
                <a:schemeClr val="dk1"/>
              </a:solidFill>
              <a:effectLst/>
              <a:latin typeface="+mn-lt"/>
              <a:ea typeface="+mn-ea"/>
              <a:cs typeface="+mn-cs"/>
            </a:rPr>
            <a:t>同水準でした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令和５年度より簡易水道事業特別会計及び下水道事業特別会計が公営企業法を適用したことにより新たに補助金として支出していることがが、影響していると考えられます。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今後においても、事業内容の検証を行い、適正な支出に努めていきます。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36</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184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143002</xdr:rowOff>
    </xdr:from>
    <xdr:to>
      <xdr:col>78</xdr:col>
      <xdr:colOff>69850</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1437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129286</xdr:rowOff>
    </xdr:from>
    <xdr:to>
      <xdr:col>73</xdr:col>
      <xdr:colOff>180975</xdr:colOff>
      <xdr:row>35</xdr:row>
      <xdr:rowOff>143002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13003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129286</xdr:rowOff>
    </xdr:from>
    <xdr:to>
      <xdr:col>69</xdr:col>
      <xdr:colOff>92075</xdr:colOff>
      <xdr:row>35</xdr:row>
      <xdr:rowOff>156718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1300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149877</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73677</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92202</xdr:rowOff>
    </xdr:from>
    <xdr:to>
      <xdr:col>74</xdr:col>
      <xdr:colOff>31750</xdr:colOff>
      <xdr:row>36</xdr:row>
      <xdr:rowOff>22352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32529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78486</xdr:rowOff>
    </xdr:from>
    <xdr:to>
      <xdr:col>69</xdr:col>
      <xdr:colOff>142875</xdr:colOff>
      <xdr:row>36</xdr:row>
      <xdr:rowOff>8636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18813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105918</xdr:rowOff>
    </xdr:from>
    <xdr:to>
      <xdr:col>65</xdr:col>
      <xdr:colOff>53975</xdr:colOff>
      <xdr:row>36</xdr:row>
      <xdr:rowOff>36068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46245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公債費については、ここ数年借入額の抑制を図っており、類似団体内平均値と比較すると</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ポイント低くなっています。</a:t>
          </a:r>
          <a:endParaRPr lang="ja-JP" altLang="ja-JP" sz="1400">
            <a:effectLst/>
          </a:endParaRPr>
        </a:p>
        <a:p>
          <a:r>
            <a:rPr kumimoji="1" lang="ja-JP" altLang="ja-JP" sz="1100">
              <a:solidFill>
                <a:schemeClr val="dk1"/>
              </a:solidFill>
              <a:effectLst/>
              <a:latin typeface="+mn-lt"/>
              <a:ea typeface="+mn-ea"/>
              <a:cs typeface="+mn-cs"/>
            </a:rPr>
            <a:t>今後においても非常に厳しい財政運営が予測されるため、予算規模を縮小するなど、地方債に頼らない計画的な対策を講じ、財政健全化に努めます。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88900</xdr:rowOff>
    </xdr:from>
    <xdr:to>
      <xdr:col>24</xdr:col>
      <xdr:colOff>25400</xdr:colOff>
      <xdr:row>74</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27762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29227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305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165100</xdr:rowOff>
    </xdr:from>
    <xdr:to>
      <xdr:col>19</xdr:col>
      <xdr:colOff>187325</xdr:colOff>
      <xdr:row>75</xdr:row>
      <xdr:rowOff>8890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098800" y="128524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2557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3204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8890</xdr:rowOff>
    </xdr:from>
    <xdr:to>
      <xdr:col>15</xdr:col>
      <xdr:colOff>98425</xdr:colOff>
      <xdr:row>75</xdr:row>
      <xdr:rowOff>54610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2209800" y="128676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132097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54610</xdr:rowOff>
    </xdr:from>
    <xdr:to>
      <xdr:col>11</xdr:col>
      <xdr:colOff>9525</xdr:colOff>
      <xdr:row>75</xdr:row>
      <xdr:rowOff>146050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29133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101616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38100</xdr:rowOff>
    </xdr:from>
    <xdr:to>
      <xdr:col>24</xdr:col>
      <xdr:colOff>76200</xdr:colOff>
      <xdr:row>74</xdr:row>
      <xdr:rowOff>139700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54627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114300</xdr:rowOff>
    </xdr:from>
    <xdr:to>
      <xdr:col>20</xdr:col>
      <xdr:colOff>38100</xdr:colOff>
      <xdr:row>75</xdr:row>
      <xdr:rowOff>44450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54627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129540</xdr:rowOff>
    </xdr:from>
    <xdr:to>
      <xdr:col>15</xdr:col>
      <xdr:colOff>149225</xdr:colOff>
      <xdr:row>75</xdr:row>
      <xdr:rowOff>59690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69867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3810</xdr:rowOff>
    </xdr:from>
    <xdr:to>
      <xdr:col>11</xdr:col>
      <xdr:colOff>60325</xdr:colOff>
      <xdr:row>75</xdr:row>
      <xdr:rowOff>105410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115587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95250</xdr:rowOff>
    </xdr:from>
    <xdr:to>
      <xdr:col>6</xdr:col>
      <xdr:colOff>171450</xdr:colOff>
      <xdr:row>76</xdr:row>
      <xdr:rowOff>25400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35577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公債費以外の経常収支比率は、類似団体内平均値より</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低く</a:t>
          </a:r>
          <a:r>
            <a:rPr kumimoji="1" lang="ja-JP" altLang="ja-JP" sz="1100">
              <a:solidFill>
                <a:schemeClr val="dk1"/>
              </a:solidFill>
              <a:effectLst/>
              <a:latin typeface="+mn-lt"/>
              <a:ea typeface="+mn-ea"/>
              <a:cs typeface="+mn-cs"/>
            </a:rPr>
            <a:t>、対前年度比では</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しています。</a:t>
          </a:r>
          <a:endParaRPr lang="ja-JP" altLang="ja-JP" sz="1400">
            <a:effectLst/>
          </a:endParaRPr>
        </a:p>
        <a:p>
          <a:r>
            <a:rPr kumimoji="1" lang="ja-JP" altLang="en-US" sz="1100">
              <a:solidFill>
                <a:schemeClr val="dk1"/>
              </a:solidFill>
              <a:effectLst/>
              <a:latin typeface="+mn-lt"/>
              <a:ea typeface="+mn-ea"/>
              <a:cs typeface="+mn-cs"/>
            </a:rPr>
            <a:t>寄付金の減少（約７０百万円）の減</a:t>
          </a:r>
          <a:r>
            <a:rPr kumimoji="1" lang="ja-JP" altLang="ja-JP" sz="1100">
              <a:solidFill>
                <a:schemeClr val="dk1"/>
              </a:solidFill>
              <a:effectLst/>
              <a:latin typeface="+mn-lt"/>
              <a:ea typeface="+mn-ea"/>
              <a:cs typeface="+mn-cs"/>
            </a:rPr>
            <a:t>額などが大きな原因と考えられます。</a:t>
          </a:r>
          <a:endParaRPr lang="ja-JP" altLang="ja-JP" sz="1400">
            <a:effectLst/>
          </a:endParaRPr>
        </a:p>
        <a:p>
          <a:r>
            <a:rPr kumimoji="1" lang="ja-JP" altLang="ja-JP" sz="1100">
              <a:solidFill>
                <a:schemeClr val="dk1"/>
              </a:solidFill>
              <a:effectLst/>
              <a:latin typeface="+mn-lt"/>
              <a:ea typeface="+mn-ea"/>
              <a:cs typeface="+mn-cs"/>
            </a:rPr>
            <a:t>今後も計画的かつ効率的な財政運営に努めます。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77</xdr:row>
      <xdr:rowOff>115570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671800" y="1320292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85852</xdr:rowOff>
    </xdr:from>
    <xdr:to>
      <xdr:col>78</xdr:col>
      <xdr:colOff>69850</xdr:colOff>
      <xdr:row>77</xdr:row>
      <xdr:rowOff>115570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116052"/>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120142</xdr:rowOff>
    </xdr:from>
    <xdr:to>
      <xdr:col>73</xdr:col>
      <xdr:colOff>180975</xdr:colOff>
      <xdr:row>76</xdr:row>
      <xdr:rowOff>85852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2978892"/>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120142</xdr:rowOff>
    </xdr:from>
    <xdr:to>
      <xdr:col>69</xdr:col>
      <xdr:colOff>92075</xdr:colOff>
      <xdr:row>76</xdr:row>
      <xdr:rowOff>136144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2978892"/>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138447</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64770</xdr:rowOff>
    </xdr:from>
    <xdr:to>
      <xdr:col>78</xdr:col>
      <xdr:colOff>120650</xdr:colOff>
      <xdr:row>77</xdr:row>
      <xdr:rowOff>166370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35052</xdr:rowOff>
    </xdr:from>
    <xdr:to>
      <xdr:col>74</xdr:col>
      <xdr:colOff>31750</xdr:colOff>
      <xdr:row>76</xdr:row>
      <xdr:rowOff>136652</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146829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69342</xdr:rowOff>
    </xdr:from>
    <xdr:to>
      <xdr:col>69</xdr:col>
      <xdr:colOff>142875</xdr:colOff>
      <xdr:row>75</xdr:row>
      <xdr:rowOff>170942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9669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25671</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岐阜県七宗町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103279</xdr:rowOff>
    </xdr:from>
    <xdr:to>
      <xdr:col>29</xdr:col>
      <xdr:colOff>127000</xdr:colOff>
      <xdr:row>17</xdr:row>
      <xdr:rowOff>149571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65554"/>
          <a:ext cx="647700" cy="46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149571</xdr:rowOff>
    </xdr:from>
    <xdr:to>
      <xdr:col>26</xdr:col>
      <xdr:colOff>50800</xdr:colOff>
      <xdr:row>17</xdr:row>
      <xdr:rowOff>165643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11846"/>
          <a:ext cx="698500" cy="160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165643</xdr:rowOff>
    </xdr:from>
    <xdr:to>
      <xdr:col>22</xdr:col>
      <xdr:colOff>114300</xdr:colOff>
      <xdr:row>18</xdr:row>
      <xdr:rowOff>30790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27918"/>
          <a:ext cx="698500" cy="365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49478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4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30790</xdr:rowOff>
    </xdr:from>
    <xdr:to>
      <xdr:col>18</xdr:col>
      <xdr:colOff>177800</xdr:colOff>
      <xdr:row>18</xdr:row>
      <xdr:rowOff>34657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64515"/>
          <a:ext cx="698500" cy="3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69425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55606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52479</xdr:rowOff>
    </xdr:from>
    <xdr:to>
      <xdr:col>29</xdr:col>
      <xdr:colOff>177800</xdr:colOff>
      <xdr:row>17</xdr:row>
      <xdr:rowOff>154079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14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24556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86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98771</xdr:rowOff>
    </xdr:from>
    <xdr:to>
      <xdr:col>26</xdr:col>
      <xdr:colOff>101600</xdr:colOff>
      <xdr:row>18</xdr:row>
      <xdr:rowOff>28921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61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13698</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14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114843</xdr:rowOff>
    </xdr:from>
    <xdr:to>
      <xdr:col>22</xdr:col>
      <xdr:colOff>165100</xdr:colOff>
      <xdr:row>18</xdr:row>
      <xdr:rowOff>44993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77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29770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163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151440</xdr:rowOff>
    </xdr:from>
    <xdr:to>
      <xdr:col>19</xdr:col>
      <xdr:colOff>38100</xdr:colOff>
      <xdr:row>18</xdr:row>
      <xdr:rowOff>81590</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13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66367</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0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155307</xdr:rowOff>
    </xdr:from>
    <xdr:to>
      <xdr:col>15</xdr:col>
      <xdr:colOff>101600</xdr:colOff>
      <xdr:row>18</xdr:row>
      <xdr:rowOff>85457</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17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70234</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0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164628</xdr:rowOff>
    </xdr:from>
    <xdr:to>
      <xdr:col>29</xdr:col>
      <xdr:colOff>127000</xdr:colOff>
      <xdr:row>37</xdr:row>
      <xdr:rowOff>172617</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7289328"/>
          <a:ext cx="647700" cy="79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293918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904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148289</xdr:rowOff>
    </xdr:from>
    <xdr:to>
      <xdr:col>26</xdr:col>
      <xdr:colOff>50800</xdr:colOff>
      <xdr:row>37</xdr:row>
      <xdr:rowOff>172617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4305300" y="7272989"/>
          <a:ext cx="698500" cy="243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200116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810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121491</xdr:rowOff>
    </xdr:from>
    <xdr:to>
      <xdr:col>22</xdr:col>
      <xdr:colOff>114300</xdr:colOff>
      <xdr:row>37</xdr:row>
      <xdr:rowOff>148289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3606800" y="7246191"/>
          <a:ext cx="698500" cy="267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247025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857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70010</xdr:rowOff>
    </xdr:from>
    <xdr:to>
      <xdr:col>18</xdr:col>
      <xdr:colOff>177800</xdr:colOff>
      <xdr:row>37</xdr:row>
      <xdr:rowOff>121491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2908300" y="7194710"/>
          <a:ext cx="698500" cy="51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264913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7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273531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8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113828</xdr:rowOff>
    </xdr:from>
    <xdr:to>
      <xdr:col>29</xdr:col>
      <xdr:colOff>177800</xdr:colOff>
      <xdr:row>37</xdr:row>
      <xdr:rowOff>215428</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7238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85905</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721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121817</xdr:rowOff>
    </xdr:from>
    <xdr:to>
      <xdr:col>26</xdr:col>
      <xdr:colOff>101600</xdr:colOff>
      <xdr:row>37</xdr:row>
      <xdr:rowOff>223417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7246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208194</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7332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97489</xdr:rowOff>
    </xdr:from>
    <xdr:to>
      <xdr:col>22</xdr:col>
      <xdr:colOff>165100</xdr:colOff>
      <xdr:row>37</xdr:row>
      <xdr:rowOff>199089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72221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183866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7308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70691</xdr:rowOff>
    </xdr:from>
    <xdr:to>
      <xdr:col>19</xdr:col>
      <xdr:colOff>38100</xdr:colOff>
      <xdr:row>37</xdr:row>
      <xdr:rowOff>172291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1953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157068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7281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19210</xdr:rowOff>
    </xdr:from>
    <xdr:to>
      <xdr:col>15</xdr:col>
      <xdr:colOff>101600</xdr:colOff>
      <xdr:row>37</xdr:row>
      <xdr:rowOff>120810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143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105587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23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岐阜県七宗町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3,186
3,148
90.47
3,482,940
3,401,241
71,956
2,211,604
633,893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136951</xdr:rowOff>
    </xdr:from>
    <xdr:to>
      <xdr:col>24</xdr:col>
      <xdr:colOff>63500</xdr:colOff>
      <xdr:row>37</xdr:row>
      <xdr:rowOff>4756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09151"/>
          <a:ext cx="838200" cy="39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4756</xdr:rowOff>
    </xdr:from>
    <xdr:to>
      <xdr:col>19</xdr:col>
      <xdr:colOff>177800</xdr:colOff>
      <xdr:row>37</xdr:row>
      <xdr:rowOff>15572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48406"/>
          <a:ext cx="889000" cy="10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15572</xdr:rowOff>
    </xdr:from>
    <xdr:to>
      <xdr:col>15</xdr:col>
      <xdr:colOff>50800</xdr:colOff>
      <xdr:row>37</xdr:row>
      <xdr:rowOff>42244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59222"/>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69570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7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42244</xdr:rowOff>
    </xdr:from>
    <xdr:to>
      <xdr:col>10</xdr:col>
      <xdr:colOff>114300</xdr:colOff>
      <xdr:row>37</xdr:row>
      <xdr:rowOff>64493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85894"/>
          <a:ext cx="889000" cy="22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83625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8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74205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86151</xdr:rowOff>
    </xdr:from>
    <xdr:to>
      <xdr:col>24</xdr:col>
      <xdr:colOff>114300</xdr:colOff>
      <xdr:row>37</xdr:row>
      <xdr:rowOff>16301</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5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64578</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36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125406</xdr:rowOff>
    </xdr:from>
    <xdr:to>
      <xdr:col>20</xdr:col>
      <xdr:colOff>38100</xdr:colOff>
      <xdr:row>37</xdr:row>
      <xdr:rowOff>55556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9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46683</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390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136222</xdr:rowOff>
    </xdr:from>
    <xdr:to>
      <xdr:col>15</xdr:col>
      <xdr:colOff>101600</xdr:colOff>
      <xdr:row>37</xdr:row>
      <xdr:rowOff>66372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0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57499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01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162894</xdr:rowOff>
    </xdr:from>
    <xdr:to>
      <xdr:col>10</xdr:col>
      <xdr:colOff>165100</xdr:colOff>
      <xdr:row>37</xdr:row>
      <xdr:rowOff>93044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3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84171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27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13693</xdr:rowOff>
    </xdr:from>
    <xdr:to>
      <xdr:col>6</xdr:col>
      <xdr:colOff>38100</xdr:colOff>
      <xdr:row>37</xdr:row>
      <xdr:rowOff>115293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5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106420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50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137882</xdr:rowOff>
    </xdr:from>
    <xdr:to>
      <xdr:col>24</xdr:col>
      <xdr:colOff>63500</xdr:colOff>
      <xdr:row>57</xdr:row>
      <xdr:rowOff>138364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10532"/>
          <a:ext cx="838200" cy="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138364</xdr:rowOff>
    </xdr:from>
    <xdr:to>
      <xdr:col>19</xdr:col>
      <xdr:colOff>177800</xdr:colOff>
      <xdr:row>57</xdr:row>
      <xdr:rowOff>159561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11014"/>
          <a:ext cx="889000" cy="2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122587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5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159561</xdr:rowOff>
    </xdr:from>
    <xdr:to>
      <xdr:col>15</xdr:col>
      <xdr:colOff>50800</xdr:colOff>
      <xdr:row>58</xdr:row>
      <xdr:rowOff>6387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32211"/>
          <a:ext cx="889000" cy="1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5409</xdr:rowOff>
    </xdr:from>
    <xdr:to>
      <xdr:col>10</xdr:col>
      <xdr:colOff>114300</xdr:colOff>
      <xdr:row>58</xdr:row>
      <xdr:rowOff>6387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49509"/>
          <a:ext cx="889000" cy="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6718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87082</xdr:rowOff>
    </xdr:from>
    <xdr:to>
      <xdr:col>24</xdr:col>
      <xdr:colOff>114300</xdr:colOff>
      <xdr:row>58</xdr:row>
      <xdr:rowOff>17232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5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2009</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74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87564</xdr:rowOff>
    </xdr:from>
    <xdr:to>
      <xdr:col>20</xdr:col>
      <xdr:colOff>38100</xdr:colOff>
      <xdr:row>58</xdr:row>
      <xdr:rowOff>17714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6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8841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5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108761</xdr:rowOff>
    </xdr:from>
    <xdr:to>
      <xdr:col>15</xdr:col>
      <xdr:colOff>101600</xdr:colOff>
      <xdr:row>58</xdr:row>
      <xdr:rowOff>38911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8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30038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74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127037</xdr:rowOff>
    </xdr:from>
    <xdr:to>
      <xdr:col>10</xdr:col>
      <xdr:colOff>165100</xdr:colOff>
      <xdr:row>58</xdr:row>
      <xdr:rowOff>57187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9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48314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9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126059</xdr:rowOff>
    </xdr:from>
    <xdr:to>
      <xdr:col>6</xdr:col>
      <xdr:colOff>38100</xdr:colOff>
      <xdr:row>58</xdr:row>
      <xdr:rowOff>56209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9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47336</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9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100051</xdr:rowOff>
    </xdr:from>
    <xdr:to>
      <xdr:col>24</xdr:col>
      <xdr:colOff>63500</xdr:colOff>
      <xdr:row>78</xdr:row>
      <xdr:rowOff>100363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73151"/>
          <a:ext cx="838200" cy="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100363</xdr:rowOff>
    </xdr:from>
    <xdr:to>
      <xdr:col>19</xdr:col>
      <xdr:colOff>177800</xdr:colOff>
      <xdr:row>78</xdr:row>
      <xdr:rowOff>109973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73463"/>
          <a:ext cx="889000" cy="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94959</xdr:rowOff>
    </xdr:from>
    <xdr:to>
      <xdr:col>15</xdr:col>
      <xdr:colOff>50800</xdr:colOff>
      <xdr:row>78</xdr:row>
      <xdr:rowOff>109973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68059"/>
          <a:ext cx="889000" cy="1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94959</xdr:rowOff>
    </xdr:from>
    <xdr:to>
      <xdr:col>10</xdr:col>
      <xdr:colOff>114300</xdr:colOff>
      <xdr:row>78</xdr:row>
      <xdr:rowOff>108226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68059"/>
          <a:ext cx="889000" cy="1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129193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49251</xdr:rowOff>
    </xdr:from>
    <xdr:to>
      <xdr:col>24</xdr:col>
      <xdr:colOff>114300</xdr:colOff>
      <xdr:row>78</xdr:row>
      <xdr:rowOff>150851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2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135628</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3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49563</xdr:rowOff>
    </xdr:from>
    <xdr:to>
      <xdr:col>20</xdr:col>
      <xdr:colOff>38100</xdr:colOff>
      <xdr:row>78</xdr:row>
      <xdr:rowOff>151163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2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142290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1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59173</xdr:rowOff>
    </xdr:from>
    <xdr:to>
      <xdr:col>15</xdr:col>
      <xdr:colOff>101600</xdr:colOff>
      <xdr:row>78</xdr:row>
      <xdr:rowOff>160773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3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151900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25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44159</xdr:rowOff>
    </xdr:from>
    <xdr:to>
      <xdr:col>10</xdr:col>
      <xdr:colOff>165100</xdr:colOff>
      <xdr:row>78</xdr:row>
      <xdr:rowOff>145759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1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136886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09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57426</xdr:rowOff>
    </xdr:from>
    <xdr:to>
      <xdr:col>6</xdr:col>
      <xdr:colOff>38100</xdr:colOff>
      <xdr:row>78</xdr:row>
      <xdr:rowOff>159026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3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150153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2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75561</xdr:rowOff>
    </xdr:from>
    <xdr:to>
      <xdr:col>24</xdr:col>
      <xdr:colOff>63500</xdr:colOff>
      <xdr:row>95</xdr:row>
      <xdr:rowOff>145273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63311"/>
          <a:ext cx="838200" cy="6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49627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37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145273</xdr:rowOff>
    </xdr:from>
    <xdr:to>
      <xdr:col>19</xdr:col>
      <xdr:colOff>177800</xdr:colOff>
      <xdr:row>96</xdr:row>
      <xdr:rowOff>101981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33023"/>
          <a:ext cx="889000" cy="12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101981</xdr:rowOff>
    </xdr:from>
    <xdr:to>
      <xdr:col>15</xdr:col>
      <xdr:colOff>50800</xdr:colOff>
      <xdr:row>96</xdr:row>
      <xdr:rowOff>102851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561181"/>
          <a:ext cx="889000" cy="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102851</xdr:rowOff>
    </xdr:from>
    <xdr:to>
      <xdr:col>10</xdr:col>
      <xdr:colOff>114300</xdr:colOff>
      <xdr:row>97</xdr:row>
      <xdr:rowOff>102296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62051"/>
          <a:ext cx="889000" cy="17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24761</xdr:rowOff>
    </xdr:from>
    <xdr:to>
      <xdr:col>24</xdr:col>
      <xdr:colOff>114300</xdr:colOff>
      <xdr:row>95</xdr:row>
      <xdr:rowOff>126361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1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47638</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6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94473</xdr:rowOff>
    </xdr:from>
    <xdr:to>
      <xdr:col>20</xdr:col>
      <xdr:colOff>38100</xdr:colOff>
      <xdr:row>96</xdr:row>
      <xdr:rowOff>24623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8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15750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47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51181</xdr:rowOff>
    </xdr:from>
    <xdr:to>
      <xdr:col>15</xdr:col>
      <xdr:colOff>101600</xdr:colOff>
      <xdr:row>96</xdr:row>
      <xdr:rowOff>152781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1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143908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60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52051</xdr:rowOff>
    </xdr:from>
    <xdr:to>
      <xdr:col>10</xdr:col>
      <xdr:colOff>165100</xdr:colOff>
      <xdr:row>96</xdr:row>
      <xdr:rowOff>153651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1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144778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0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51496</xdr:rowOff>
    </xdr:from>
    <xdr:to>
      <xdr:col>6</xdr:col>
      <xdr:colOff>38100</xdr:colOff>
      <xdr:row>97</xdr:row>
      <xdr:rowOff>153096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8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144223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774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113754</xdr:rowOff>
    </xdr:from>
    <xdr:to>
      <xdr:col>55</xdr:col>
      <xdr:colOff>0</xdr:colOff>
      <xdr:row>36</xdr:row>
      <xdr:rowOff>115935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85954"/>
          <a:ext cx="838200" cy="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81700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11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115935</xdr:rowOff>
    </xdr:from>
    <xdr:to>
      <xdr:col>50</xdr:col>
      <xdr:colOff>114300</xdr:colOff>
      <xdr:row>37</xdr:row>
      <xdr:rowOff>37178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288135"/>
          <a:ext cx="889000" cy="9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105595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593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35566</xdr:rowOff>
    </xdr:from>
    <xdr:to>
      <xdr:col>45</xdr:col>
      <xdr:colOff>177800</xdr:colOff>
      <xdr:row>37</xdr:row>
      <xdr:rowOff>37178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379216"/>
          <a:ext cx="889000" cy="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113006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94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9716</xdr:rowOff>
    </xdr:from>
    <xdr:to>
      <xdr:col>41</xdr:col>
      <xdr:colOff>50800</xdr:colOff>
      <xdr:row>37</xdr:row>
      <xdr:rowOff>35566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81916"/>
          <a:ext cx="889000" cy="19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154950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598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66219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62954</xdr:rowOff>
    </xdr:from>
    <xdr:to>
      <xdr:col>55</xdr:col>
      <xdr:colOff>50800</xdr:colOff>
      <xdr:row>36</xdr:row>
      <xdr:rowOff>164554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3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41381</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13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65135</xdr:rowOff>
    </xdr:from>
    <xdr:to>
      <xdr:col>50</xdr:col>
      <xdr:colOff>165100</xdr:colOff>
      <xdr:row>36</xdr:row>
      <xdr:rowOff>166735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3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157862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330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157828</xdr:rowOff>
    </xdr:from>
    <xdr:to>
      <xdr:col>46</xdr:col>
      <xdr:colOff>38100</xdr:colOff>
      <xdr:row>37</xdr:row>
      <xdr:rowOff>87978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3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79105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22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156216</xdr:rowOff>
    </xdr:from>
    <xdr:to>
      <xdr:col>41</xdr:col>
      <xdr:colOff>101600</xdr:colOff>
      <xdr:row>37</xdr:row>
      <xdr:rowOff>86366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2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77493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21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130366</xdr:rowOff>
    </xdr:from>
    <xdr:to>
      <xdr:col>36</xdr:col>
      <xdr:colOff>165100</xdr:colOff>
      <xdr:row>36</xdr:row>
      <xdr:rowOff>60516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3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51643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23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149056</xdr:rowOff>
    </xdr:from>
    <xdr:to>
      <xdr:col>55</xdr:col>
      <xdr:colOff>0</xdr:colOff>
      <xdr:row>59</xdr:row>
      <xdr:rowOff>23956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093156"/>
          <a:ext cx="838200" cy="4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16883</xdr:rowOff>
    </xdr:from>
    <xdr:to>
      <xdr:col>50</xdr:col>
      <xdr:colOff>114300</xdr:colOff>
      <xdr:row>59</xdr:row>
      <xdr:rowOff>23956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132433"/>
          <a:ext cx="889000" cy="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1745</xdr:rowOff>
    </xdr:from>
    <xdr:to>
      <xdr:col>45</xdr:col>
      <xdr:colOff>177800</xdr:colOff>
      <xdr:row>59</xdr:row>
      <xdr:rowOff>16883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117295"/>
          <a:ext cx="889000" cy="1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156035</xdr:rowOff>
    </xdr:from>
    <xdr:to>
      <xdr:col>41</xdr:col>
      <xdr:colOff>50800</xdr:colOff>
      <xdr:row>59</xdr:row>
      <xdr:rowOff>1745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10100135"/>
          <a:ext cx="889000" cy="1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98256</xdr:rowOff>
    </xdr:from>
    <xdr:to>
      <xdr:col>55</xdr:col>
      <xdr:colOff>50800</xdr:colOff>
      <xdr:row>59</xdr:row>
      <xdr:rowOff>28406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4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144606</xdr:rowOff>
    </xdr:from>
    <xdr:to>
      <xdr:col>50</xdr:col>
      <xdr:colOff>165100</xdr:colOff>
      <xdr:row>59</xdr:row>
      <xdr:rowOff>74756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8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65883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18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137533</xdr:rowOff>
    </xdr:from>
    <xdr:to>
      <xdr:col>46</xdr:col>
      <xdr:colOff>38100</xdr:colOff>
      <xdr:row>59</xdr:row>
      <xdr:rowOff>67683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8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58810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174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122395</xdr:rowOff>
    </xdr:from>
    <xdr:to>
      <xdr:col>41</xdr:col>
      <xdr:colOff>101600</xdr:colOff>
      <xdr:row>59</xdr:row>
      <xdr:rowOff>52545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6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43672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59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105235</xdr:rowOff>
    </xdr:from>
    <xdr:to>
      <xdr:col>36</xdr:col>
      <xdr:colOff>165100</xdr:colOff>
      <xdr:row>59</xdr:row>
      <xdr:rowOff>35385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4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26512</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10142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5521</xdr:rowOff>
    </xdr:from>
    <xdr:to>
      <xdr:col>55</xdr:col>
      <xdr:colOff>0</xdr:colOff>
      <xdr:row>78</xdr:row>
      <xdr:rowOff>136973</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378621"/>
          <a:ext cx="838200" cy="13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120413</xdr:rowOff>
    </xdr:from>
    <xdr:to>
      <xdr:col>50</xdr:col>
      <xdr:colOff>114300</xdr:colOff>
      <xdr:row>78</xdr:row>
      <xdr:rowOff>136973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493513"/>
          <a:ext cx="889000" cy="1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120413</xdr:rowOff>
    </xdr:from>
    <xdr:to>
      <xdr:col>45</xdr:col>
      <xdr:colOff>177800</xdr:colOff>
      <xdr:row>78</xdr:row>
      <xdr:rowOff>122811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493513"/>
          <a:ext cx="889000" cy="2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100777</xdr:rowOff>
    </xdr:from>
    <xdr:to>
      <xdr:col>41</xdr:col>
      <xdr:colOff>50800</xdr:colOff>
      <xdr:row>78</xdr:row>
      <xdr:rowOff>122811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473877"/>
          <a:ext cx="889000" cy="2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126171</xdr:rowOff>
    </xdr:from>
    <xdr:to>
      <xdr:col>55</xdr:col>
      <xdr:colOff>50800</xdr:colOff>
      <xdr:row>78</xdr:row>
      <xdr:rowOff>56321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32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104598</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0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86173</xdr:rowOff>
    </xdr:from>
    <xdr:to>
      <xdr:col>50</xdr:col>
      <xdr:colOff>165100</xdr:colOff>
      <xdr:row>79</xdr:row>
      <xdr:rowOff>16323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5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7450</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55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69613</xdr:rowOff>
    </xdr:from>
    <xdr:to>
      <xdr:col>46</xdr:col>
      <xdr:colOff>38100</xdr:colOff>
      <xdr:row>78</xdr:row>
      <xdr:rowOff>171213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4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162340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535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72011</xdr:rowOff>
    </xdr:from>
    <xdr:to>
      <xdr:col>41</xdr:col>
      <xdr:colOff>101600</xdr:colOff>
      <xdr:row>79</xdr:row>
      <xdr:rowOff>2161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4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164738</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3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49977</xdr:rowOff>
    </xdr:from>
    <xdr:to>
      <xdr:col>36</xdr:col>
      <xdr:colOff>165100</xdr:colOff>
      <xdr:row>78</xdr:row>
      <xdr:rowOff>151577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2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142704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515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53440</xdr:rowOff>
    </xdr:from>
    <xdr:to>
      <xdr:col>55</xdr:col>
      <xdr:colOff>0</xdr:colOff>
      <xdr:row>98</xdr:row>
      <xdr:rowOff>26825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684090"/>
          <a:ext cx="838200" cy="14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4958</xdr:rowOff>
    </xdr:from>
    <xdr:to>
      <xdr:col>50</xdr:col>
      <xdr:colOff>114300</xdr:colOff>
      <xdr:row>98</xdr:row>
      <xdr:rowOff>26825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807058"/>
          <a:ext cx="889000" cy="2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84358</xdr:rowOff>
    </xdr:from>
    <xdr:to>
      <xdr:col>45</xdr:col>
      <xdr:colOff>177800</xdr:colOff>
      <xdr:row>98</xdr:row>
      <xdr:rowOff>4958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715008"/>
          <a:ext cx="889000" cy="92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4893</xdr:rowOff>
    </xdr:from>
    <xdr:to>
      <xdr:col>41</xdr:col>
      <xdr:colOff>50800</xdr:colOff>
      <xdr:row>97</xdr:row>
      <xdr:rowOff>84358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635543"/>
          <a:ext cx="889000" cy="7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14670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3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2640</xdr:rowOff>
    </xdr:from>
    <xdr:to>
      <xdr:col>55</xdr:col>
      <xdr:colOff>50800</xdr:colOff>
      <xdr:row>97</xdr:row>
      <xdr:rowOff>104240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3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152517</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11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147475</xdr:rowOff>
    </xdr:from>
    <xdr:to>
      <xdr:col>50</xdr:col>
      <xdr:colOff>165100</xdr:colOff>
      <xdr:row>98</xdr:row>
      <xdr:rowOff>77625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7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68752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87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125608</xdr:rowOff>
    </xdr:from>
    <xdr:to>
      <xdr:col>46</xdr:col>
      <xdr:colOff>38100</xdr:colOff>
      <xdr:row>98</xdr:row>
      <xdr:rowOff>55758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75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46885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84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33558</xdr:rowOff>
    </xdr:from>
    <xdr:to>
      <xdr:col>41</xdr:col>
      <xdr:colOff>101600</xdr:colOff>
      <xdr:row>97</xdr:row>
      <xdr:rowOff>135158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6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126285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75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125543</xdr:rowOff>
    </xdr:from>
    <xdr:to>
      <xdr:col>36</xdr:col>
      <xdr:colOff>165100</xdr:colOff>
      <xdr:row>97</xdr:row>
      <xdr:rowOff>55693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8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46820</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677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22577</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709127"/>
          <a:ext cx="838200" cy="21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22577</xdr:rowOff>
    </xdr:from>
    <xdr:to>
      <xdr:col>81</xdr:col>
      <xdr:colOff>50800</xdr:colOff>
      <xdr:row>39</xdr:row>
      <xdr:rowOff>43429</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592300" y="6709127"/>
          <a:ext cx="889000" cy="2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28360</xdr:rowOff>
    </xdr:from>
    <xdr:to>
      <xdr:col>76</xdr:col>
      <xdr:colOff>114300</xdr:colOff>
      <xdr:row>39</xdr:row>
      <xdr:rowOff>43429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14910"/>
          <a:ext cx="889000" cy="1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23118</xdr:rowOff>
    </xdr:from>
    <xdr:to>
      <xdr:col>71</xdr:col>
      <xdr:colOff>177800</xdr:colOff>
      <xdr:row>39</xdr:row>
      <xdr:rowOff>28360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709668"/>
          <a:ext cx="889000" cy="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143227</xdr:rowOff>
    </xdr:from>
    <xdr:to>
      <xdr:col>81</xdr:col>
      <xdr:colOff>101600</xdr:colOff>
      <xdr:row>39</xdr:row>
      <xdr:rowOff>73377</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5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64504</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751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164079</xdr:rowOff>
    </xdr:from>
    <xdr:to>
      <xdr:col>76</xdr:col>
      <xdr:colOff>165100</xdr:colOff>
      <xdr:row>39</xdr:row>
      <xdr:rowOff>94229</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7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85356</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3017" y="6771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149010</xdr:rowOff>
    </xdr:from>
    <xdr:to>
      <xdr:col>72</xdr:col>
      <xdr:colOff>38100</xdr:colOff>
      <xdr:row>39</xdr:row>
      <xdr:rowOff>79160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6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70287</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75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143768</xdr:rowOff>
    </xdr:from>
    <xdr:to>
      <xdr:col>67</xdr:col>
      <xdr:colOff>101600</xdr:colOff>
      <xdr:row>39</xdr:row>
      <xdr:rowOff>73918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5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65045</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751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169619</xdr:rowOff>
    </xdr:from>
    <xdr:to>
      <xdr:col>85</xdr:col>
      <xdr:colOff>127000</xdr:colOff>
      <xdr:row>78</xdr:row>
      <xdr:rowOff>24180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3371269"/>
          <a:ext cx="838200" cy="2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116228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974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165188</xdr:rowOff>
    </xdr:from>
    <xdr:to>
      <xdr:col>81</xdr:col>
      <xdr:colOff>50800</xdr:colOff>
      <xdr:row>77</xdr:row>
      <xdr:rowOff>169619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3366838"/>
          <a:ext cx="889000" cy="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28859</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288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152340</xdr:rowOff>
    </xdr:from>
    <xdr:to>
      <xdr:col>76</xdr:col>
      <xdr:colOff>114300</xdr:colOff>
      <xdr:row>77</xdr:row>
      <xdr:rowOff>165188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3703300" y="13353990"/>
          <a:ext cx="889000" cy="1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86372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294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137726</xdr:rowOff>
    </xdr:from>
    <xdr:to>
      <xdr:col>71</xdr:col>
      <xdr:colOff>177800</xdr:colOff>
      <xdr:row>77</xdr:row>
      <xdr:rowOff>152340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814300" y="13339376"/>
          <a:ext cx="889000" cy="1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90466</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294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97091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295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144830</xdr:rowOff>
    </xdr:from>
    <xdr:to>
      <xdr:col>85</xdr:col>
      <xdr:colOff>177800</xdr:colOff>
      <xdr:row>78</xdr:row>
      <xdr:rowOff>74980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3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59757</xdr:rowOff>
    </xdr:from>
    <xdr:ext cx="534377"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326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118819</xdr:rowOff>
    </xdr:from>
    <xdr:to>
      <xdr:col>81</xdr:col>
      <xdr:colOff>101600</xdr:colOff>
      <xdr:row>78</xdr:row>
      <xdr:rowOff>48969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32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40096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41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114388</xdr:rowOff>
    </xdr:from>
    <xdr:to>
      <xdr:col>76</xdr:col>
      <xdr:colOff>165100</xdr:colOff>
      <xdr:row>78</xdr:row>
      <xdr:rowOff>44538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31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35665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40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101540</xdr:rowOff>
    </xdr:from>
    <xdr:to>
      <xdr:col>72</xdr:col>
      <xdr:colOff>38100</xdr:colOff>
      <xdr:row>78</xdr:row>
      <xdr:rowOff>31690</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30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22817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39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86926</xdr:rowOff>
    </xdr:from>
    <xdr:to>
      <xdr:col>67</xdr:col>
      <xdr:colOff>101600</xdr:colOff>
      <xdr:row>78</xdr:row>
      <xdr:rowOff>17076</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28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8203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38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115036</xdr:rowOff>
    </xdr:from>
    <xdr:to>
      <xdr:col>85</xdr:col>
      <xdr:colOff>127000</xdr:colOff>
      <xdr:row>98</xdr:row>
      <xdr:rowOff>10275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745686"/>
          <a:ext cx="838200" cy="6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49559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508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103127</xdr:rowOff>
    </xdr:from>
    <xdr:to>
      <xdr:col>81</xdr:col>
      <xdr:colOff>50800</xdr:colOff>
      <xdr:row>97</xdr:row>
      <xdr:rowOff>115036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733777"/>
          <a:ext cx="889000" cy="1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99654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38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103127</xdr:rowOff>
    </xdr:from>
    <xdr:to>
      <xdr:col>76</xdr:col>
      <xdr:colOff>114300</xdr:colOff>
      <xdr:row>97</xdr:row>
      <xdr:rowOff>138357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733777"/>
          <a:ext cx="889000" cy="3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138357</xdr:rowOff>
    </xdr:from>
    <xdr:to>
      <xdr:col>71</xdr:col>
      <xdr:colOff>177800</xdr:colOff>
      <xdr:row>98</xdr:row>
      <xdr:rowOff>3380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69007"/>
          <a:ext cx="889000" cy="36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113118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130925</xdr:rowOff>
    </xdr:from>
    <xdr:to>
      <xdr:col>85</xdr:col>
      <xdr:colOff>177800</xdr:colOff>
      <xdr:row>98</xdr:row>
      <xdr:rowOff>61075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76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109352</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4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64236</xdr:rowOff>
    </xdr:from>
    <xdr:to>
      <xdr:col>81</xdr:col>
      <xdr:colOff>101600</xdr:colOff>
      <xdr:row>97</xdr:row>
      <xdr:rowOff>165836</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69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156963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78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52327</xdr:rowOff>
    </xdr:from>
    <xdr:to>
      <xdr:col>76</xdr:col>
      <xdr:colOff>165100</xdr:colOff>
      <xdr:row>97</xdr:row>
      <xdr:rowOff>153927</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68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145054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77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87557</xdr:rowOff>
    </xdr:from>
    <xdr:to>
      <xdr:col>72</xdr:col>
      <xdr:colOff>38100</xdr:colOff>
      <xdr:row>98</xdr:row>
      <xdr:rowOff>17707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1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8834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81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124030</xdr:rowOff>
    </xdr:from>
    <xdr:to>
      <xdr:col>67</xdr:col>
      <xdr:colOff>101600</xdr:colOff>
      <xdr:row>98</xdr:row>
      <xdr:rowOff>54180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75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45307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84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50774</xdr:rowOff>
    </xdr:from>
    <xdr:to>
      <xdr:col>116</xdr:col>
      <xdr:colOff>63500</xdr:colOff>
      <xdr:row>35</xdr:row>
      <xdr:rowOff>66662</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1323300" y="5880074"/>
          <a:ext cx="838200" cy="18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107103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450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66662</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0434300" y="6067412"/>
          <a:ext cx="889000" cy="58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150468</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665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171424</xdr:rowOff>
    </xdr:from>
    <xdr:to>
      <xdr:col>116</xdr:col>
      <xdr:colOff>114300</xdr:colOff>
      <xdr:row>34</xdr:row>
      <xdr:rowOff>101574</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582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22851</xdr:rowOff>
    </xdr:from>
    <xdr:ext cx="534377"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568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15862</xdr:rowOff>
    </xdr:from>
    <xdr:to>
      <xdr:col>112</xdr:col>
      <xdr:colOff>38100</xdr:colOff>
      <xdr:row>35</xdr:row>
      <xdr:rowOff>117462</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01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133989</xdr:rowOff>
    </xdr:from>
    <xdr:ext cx="534377"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56111" y="579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35664</xdr:rowOff>
    </xdr:from>
    <xdr:to>
      <xdr:col>116</xdr:col>
      <xdr:colOff>63500</xdr:colOff>
      <xdr:row>58</xdr:row>
      <xdr:rowOff>38956</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979764"/>
          <a:ext cx="838200" cy="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38956</xdr:rowOff>
    </xdr:from>
    <xdr:to>
      <xdr:col>111</xdr:col>
      <xdr:colOff>177800</xdr:colOff>
      <xdr:row>58</xdr:row>
      <xdr:rowOff>41425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9983056"/>
          <a:ext cx="8890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41425</xdr:rowOff>
    </xdr:from>
    <xdr:to>
      <xdr:col>107</xdr:col>
      <xdr:colOff>50800</xdr:colOff>
      <xdr:row>58</xdr:row>
      <xdr:rowOff>45288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9985525"/>
          <a:ext cx="889000" cy="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45288</xdr:rowOff>
    </xdr:from>
    <xdr:to>
      <xdr:col>102</xdr:col>
      <xdr:colOff>114300</xdr:colOff>
      <xdr:row>58</xdr:row>
      <xdr:rowOff>48054</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9989388"/>
          <a:ext cx="8890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156314</xdr:rowOff>
    </xdr:from>
    <xdr:to>
      <xdr:col>116</xdr:col>
      <xdr:colOff>114300</xdr:colOff>
      <xdr:row>58</xdr:row>
      <xdr:rowOff>86464</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92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71241</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84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159606</xdr:rowOff>
    </xdr:from>
    <xdr:to>
      <xdr:col>112</xdr:col>
      <xdr:colOff>38100</xdr:colOff>
      <xdr:row>58</xdr:row>
      <xdr:rowOff>89756</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93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80883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1002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162075</xdr:rowOff>
    </xdr:from>
    <xdr:to>
      <xdr:col>107</xdr:col>
      <xdr:colOff>101600</xdr:colOff>
      <xdr:row>58</xdr:row>
      <xdr:rowOff>92225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93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83352</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027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165938</xdr:rowOff>
    </xdr:from>
    <xdr:to>
      <xdr:col>102</xdr:col>
      <xdr:colOff>165100</xdr:colOff>
      <xdr:row>58</xdr:row>
      <xdr:rowOff>96088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93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87215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3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168704</xdr:rowOff>
    </xdr:from>
    <xdr:to>
      <xdr:col>98</xdr:col>
      <xdr:colOff>38100</xdr:colOff>
      <xdr:row>58</xdr:row>
      <xdr:rowOff>98854</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94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89981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034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105519</xdr:rowOff>
    </xdr:from>
    <xdr:to>
      <xdr:col>116</xdr:col>
      <xdr:colOff>63500</xdr:colOff>
      <xdr:row>74</xdr:row>
      <xdr:rowOff>152599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792819"/>
          <a:ext cx="838200" cy="4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119873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807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78642</xdr:rowOff>
    </xdr:from>
    <xdr:to>
      <xdr:col>111</xdr:col>
      <xdr:colOff>177800</xdr:colOff>
      <xdr:row>74</xdr:row>
      <xdr:rowOff>152599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080142"/>
          <a:ext cx="889000" cy="75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93163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26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78642</xdr:rowOff>
    </xdr:from>
    <xdr:to>
      <xdr:col>107</xdr:col>
      <xdr:colOff>50800</xdr:colOff>
      <xdr:row>71</xdr:row>
      <xdr:rowOff>41359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080142"/>
          <a:ext cx="889000" cy="13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151517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495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41359</xdr:rowOff>
    </xdr:from>
    <xdr:to>
      <xdr:col>102</xdr:col>
      <xdr:colOff>114300</xdr:colOff>
      <xdr:row>71</xdr:row>
      <xdr:rowOff>165674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214309"/>
          <a:ext cx="889000" cy="12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21400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537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146901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491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54719</xdr:rowOff>
    </xdr:from>
    <xdr:to>
      <xdr:col>116</xdr:col>
      <xdr:colOff>114300</xdr:colOff>
      <xdr:row>74</xdr:row>
      <xdr:rowOff>156319</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74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77596</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59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101799</xdr:rowOff>
    </xdr:from>
    <xdr:to>
      <xdr:col>112</xdr:col>
      <xdr:colOff>38100</xdr:colOff>
      <xdr:row>75</xdr:row>
      <xdr:rowOff>31949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78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23076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8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27842</xdr:rowOff>
    </xdr:from>
    <xdr:to>
      <xdr:col>107</xdr:col>
      <xdr:colOff>101600</xdr:colOff>
      <xdr:row>70</xdr:row>
      <xdr:rowOff>129442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02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68</xdr:row>
      <xdr:rowOff>145969</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34795" y="11804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162009</xdr:rowOff>
    </xdr:from>
    <xdr:to>
      <xdr:col>102</xdr:col>
      <xdr:colOff>165100</xdr:colOff>
      <xdr:row>71</xdr:row>
      <xdr:rowOff>92159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16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108686</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45795" y="11938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114874</xdr:rowOff>
    </xdr:from>
    <xdr:to>
      <xdr:col>98</xdr:col>
      <xdr:colOff>38100</xdr:colOff>
      <xdr:row>72</xdr:row>
      <xdr:rowOff>45024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28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61551</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56795" y="1206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歳出決算総額は、住民一人当たり</a:t>
          </a:r>
          <a:r>
            <a:rPr kumimoji="1" lang="ja-JP" altLang="en-US" sz="1100">
              <a:solidFill>
                <a:schemeClr val="dk1"/>
              </a:solidFill>
              <a:effectLst/>
              <a:latin typeface="+mn-lt"/>
              <a:ea typeface="+mn-ea"/>
              <a:cs typeface="+mn-cs"/>
            </a:rPr>
            <a:t>１，０６７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５５８</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扶助費、</a:t>
          </a:r>
          <a:r>
            <a:rPr kumimoji="1" lang="ja-JP" altLang="ja-JP" sz="1100" b="0" i="0" baseline="0">
              <a:solidFill>
                <a:schemeClr val="dk1"/>
              </a:solidFill>
              <a:effectLst/>
              <a:latin typeface="+mn-lt"/>
              <a:ea typeface="+mn-ea"/>
              <a:cs typeface="+mn-cs"/>
            </a:rPr>
            <a:t>繰出金及び投資及び出資金を除くその他の項目において、類似団体内平均値より低い値になっています。</a:t>
          </a:r>
          <a:endParaRPr lang="ja-JP" altLang="ja-JP" sz="1400">
            <a:effectLst/>
          </a:endParaRPr>
        </a:p>
        <a:p>
          <a:r>
            <a:rPr kumimoji="1" lang="ja-JP" altLang="ja-JP" sz="1100">
              <a:solidFill>
                <a:schemeClr val="dk1"/>
              </a:solidFill>
              <a:effectLst/>
              <a:latin typeface="+mn-lt"/>
              <a:ea typeface="+mn-ea"/>
              <a:cs typeface="+mn-cs"/>
            </a:rPr>
            <a:t>対前年度と比較して</a:t>
          </a:r>
          <a:r>
            <a:rPr kumimoji="1" lang="ja-JP" altLang="en-US" sz="1100">
              <a:solidFill>
                <a:schemeClr val="dk1"/>
              </a:solidFill>
              <a:effectLst/>
              <a:latin typeface="+mn-lt"/>
              <a:ea typeface="+mn-ea"/>
              <a:cs typeface="+mn-cs"/>
            </a:rPr>
            <a:t>１１６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３１９</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しています。</a:t>
          </a:r>
          <a:endParaRPr lang="ja-JP" altLang="ja-JP" sz="1400">
            <a:effectLst/>
          </a:endParaRPr>
        </a:p>
        <a:p>
          <a:r>
            <a:rPr kumimoji="1" lang="ja-JP" altLang="ja-JP" sz="1100">
              <a:solidFill>
                <a:schemeClr val="dk1"/>
              </a:solidFill>
              <a:effectLst/>
              <a:latin typeface="+mn-lt"/>
              <a:ea typeface="+mn-ea"/>
              <a:cs typeface="+mn-cs"/>
            </a:rPr>
            <a:t>特に対前年度から大きく</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した普通建設事業費については、橋梁修繕工事の施工</a:t>
          </a:r>
          <a:r>
            <a:rPr kumimoji="1" lang="ja-JP" altLang="en-US" sz="1100">
              <a:solidFill>
                <a:schemeClr val="dk1"/>
              </a:solidFill>
              <a:effectLst/>
              <a:latin typeface="+mn-lt"/>
              <a:ea typeface="+mn-ea"/>
              <a:cs typeface="+mn-cs"/>
            </a:rPr>
            <a:t>や住宅建設工事</a:t>
          </a:r>
          <a:r>
            <a:rPr kumimoji="1" lang="ja-JP" altLang="ja-JP" sz="110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によるものです。</a:t>
          </a:r>
          <a:endParaRPr lang="ja-JP" altLang="ja-JP" sz="1400">
            <a:effectLst/>
          </a:endParaRPr>
        </a:p>
        <a:p>
          <a:r>
            <a:rPr kumimoji="1" lang="ja-JP" altLang="ja-JP" sz="1100" b="0" i="0" baseline="0">
              <a:solidFill>
                <a:schemeClr val="dk1"/>
              </a:solidFill>
              <a:effectLst/>
              <a:latin typeface="+mn-lt"/>
              <a:ea typeface="+mn-ea"/>
              <a:cs typeface="+mn-cs"/>
            </a:rPr>
            <a:t>事務的経費については、人件費が住民一人当たり２</a:t>
          </a:r>
          <a:r>
            <a:rPr kumimoji="1" lang="ja-JP" altLang="en-US" sz="1100" b="0" i="0" baseline="0">
              <a:solidFill>
                <a:schemeClr val="dk1"/>
              </a:solidFill>
              <a:effectLst/>
              <a:latin typeface="+mn-lt"/>
              <a:ea typeface="+mn-ea"/>
              <a:cs typeface="+mn-cs"/>
            </a:rPr>
            <a:t>２１</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４４３</a:t>
          </a:r>
          <a:r>
            <a:rPr kumimoji="1" lang="ja-JP" altLang="ja-JP" sz="1100" b="0" i="0" baseline="0">
              <a:solidFill>
                <a:schemeClr val="dk1"/>
              </a:solidFill>
              <a:effectLst/>
              <a:latin typeface="+mn-lt"/>
              <a:ea typeface="+mn-ea"/>
              <a:cs typeface="+mn-cs"/>
            </a:rPr>
            <a:t>円、扶助費が</a:t>
          </a:r>
          <a:r>
            <a:rPr kumimoji="1" lang="ja-JP" altLang="en-US" sz="1100" b="0" i="0" baseline="0">
              <a:solidFill>
                <a:schemeClr val="dk1"/>
              </a:solidFill>
              <a:effectLst/>
              <a:latin typeface="+mn-lt"/>
              <a:ea typeface="+mn-ea"/>
              <a:cs typeface="+mn-cs"/>
            </a:rPr>
            <a:t>９５</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１４２</a:t>
          </a:r>
          <a:r>
            <a:rPr kumimoji="1" lang="ja-JP" altLang="ja-JP" sz="1100" b="0" i="0" baseline="0">
              <a:solidFill>
                <a:schemeClr val="dk1"/>
              </a:solidFill>
              <a:effectLst/>
              <a:latin typeface="+mn-lt"/>
              <a:ea typeface="+mn-ea"/>
              <a:cs typeface="+mn-cs"/>
            </a:rPr>
            <a:t>円、公債費</a:t>
          </a:r>
          <a:r>
            <a:rPr kumimoji="1" lang="ja-JP" altLang="en-US" sz="1100" b="0" i="0" baseline="0">
              <a:solidFill>
                <a:schemeClr val="dk1"/>
              </a:solidFill>
              <a:effectLst/>
              <a:latin typeface="+mn-lt"/>
              <a:ea typeface="+mn-ea"/>
              <a:cs typeface="+mn-cs"/>
            </a:rPr>
            <a:t>５０</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５３４</a:t>
          </a:r>
          <a:r>
            <a:rPr kumimoji="1" lang="ja-JP" altLang="ja-JP" sz="1100" b="0" i="0" baseline="0">
              <a:solidFill>
                <a:schemeClr val="dk1"/>
              </a:solidFill>
              <a:effectLst/>
              <a:latin typeface="+mn-lt"/>
              <a:ea typeface="+mn-ea"/>
              <a:cs typeface="+mn-cs"/>
            </a:rPr>
            <a:t>円と、それぞれ対前年比から</a:t>
          </a:r>
          <a:r>
            <a:rPr kumimoji="1" lang="ja-JP" altLang="en-US" sz="1100" b="0" i="0" baseline="0">
              <a:solidFill>
                <a:schemeClr val="dk1"/>
              </a:solidFill>
              <a:effectLst/>
              <a:latin typeface="+mn-lt"/>
              <a:ea typeface="+mn-ea"/>
              <a:cs typeface="+mn-cs"/>
            </a:rPr>
            <a:t>２０</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６０６</a:t>
          </a:r>
          <a:r>
            <a:rPr kumimoji="1" lang="ja-JP" altLang="ja-JP" sz="1100" b="0" i="0" baseline="0">
              <a:solidFill>
                <a:schemeClr val="dk1"/>
              </a:solidFill>
              <a:effectLst/>
              <a:latin typeface="+mn-lt"/>
              <a:ea typeface="+mn-ea"/>
              <a:cs typeface="+mn-cs"/>
            </a:rPr>
            <a:t>円増加、</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４０４</a:t>
          </a:r>
          <a:r>
            <a:rPr kumimoji="1" lang="ja-JP" altLang="ja-JP" sz="1100" b="0" i="0" baseline="0">
              <a:solidFill>
                <a:schemeClr val="dk1"/>
              </a:solidFill>
              <a:effectLst/>
              <a:latin typeface="+mn-lt"/>
              <a:ea typeface="+mn-ea"/>
              <a:cs typeface="+mn-cs"/>
            </a:rPr>
            <a:t>円増加、</a:t>
          </a:r>
          <a:r>
            <a:rPr kumimoji="1" lang="ja-JP" altLang="en-US" sz="1100" b="0" i="0" baseline="0">
              <a:solidFill>
                <a:schemeClr val="dk1"/>
              </a:solidFill>
              <a:effectLst/>
              <a:latin typeface="+mn-lt"/>
              <a:ea typeface="+mn-ea"/>
              <a:cs typeface="+mn-cs"/>
            </a:rPr>
            <a:t>１１</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３７８</a:t>
          </a:r>
          <a:r>
            <a:rPr kumimoji="1" lang="ja-JP" altLang="ja-JP" sz="1100" b="0" i="0" baseline="0">
              <a:solidFill>
                <a:schemeClr val="dk1"/>
              </a:solidFill>
              <a:effectLst/>
              <a:latin typeface="+mn-lt"/>
              <a:ea typeface="+mn-ea"/>
              <a:cs typeface="+mn-cs"/>
            </a:rPr>
            <a:t>円減少しました。</a:t>
          </a:r>
          <a:endParaRPr lang="ja-JP" altLang="ja-JP" sz="1400">
            <a:effectLst/>
          </a:endParaRPr>
        </a:p>
        <a:p>
          <a:r>
            <a:rPr kumimoji="1" lang="ja-JP" altLang="ja-JP" sz="1100" b="0" i="0" baseline="0">
              <a:solidFill>
                <a:schemeClr val="dk1"/>
              </a:solidFill>
              <a:effectLst/>
              <a:latin typeface="+mn-lt"/>
              <a:ea typeface="+mn-ea"/>
              <a:cs typeface="+mn-cs"/>
            </a:rPr>
            <a:t>今後も、すべての区分において類似団体内平均値を下回るよう、コスト削減に努めていきます。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岐阜県七宗町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3,186
3,148
90.47
3,482,940
3,401,241
71,956
2,211,604
633,893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128818</xdr:rowOff>
    </xdr:from>
    <xdr:to>
      <xdr:col>24</xdr:col>
      <xdr:colOff>63500</xdr:colOff>
      <xdr:row>36</xdr:row>
      <xdr:rowOff>145575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301018"/>
          <a:ext cx="838200" cy="1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49392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05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145575</xdr:rowOff>
    </xdr:from>
    <xdr:to>
      <xdr:col>19</xdr:col>
      <xdr:colOff>177800</xdr:colOff>
      <xdr:row>36</xdr:row>
      <xdr:rowOff>155976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317775"/>
          <a:ext cx="8890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155661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59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155976</xdr:rowOff>
    </xdr:from>
    <xdr:to>
      <xdr:col>15</xdr:col>
      <xdr:colOff>50800</xdr:colOff>
      <xdr:row>37</xdr:row>
      <xdr:rowOff>3249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328176"/>
          <a:ext cx="889000" cy="18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19415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0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83053</xdr:rowOff>
    </xdr:from>
    <xdr:to>
      <xdr:col>10</xdr:col>
      <xdr:colOff>114300</xdr:colOff>
      <xdr:row>37</xdr:row>
      <xdr:rowOff>3249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255253"/>
          <a:ext cx="889000" cy="9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35966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03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32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78018</xdr:rowOff>
    </xdr:from>
    <xdr:to>
      <xdr:col>24</xdr:col>
      <xdr:colOff>114300</xdr:colOff>
      <xdr:row>37</xdr:row>
      <xdr:rowOff>8168</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25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56445</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22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94775</xdr:rowOff>
    </xdr:from>
    <xdr:to>
      <xdr:col>20</xdr:col>
      <xdr:colOff>38100</xdr:colOff>
      <xdr:row>37</xdr:row>
      <xdr:rowOff>24925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26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16052</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6359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105176</xdr:rowOff>
    </xdr:from>
    <xdr:to>
      <xdr:col>15</xdr:col>
      <xdr:colOff>101600</xdr:colOff>
      <xdr:row>37</xdr:row>
      <xdr:rowOff>35326</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7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26453</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63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123899</xdr:rowOff>
    </xdr:from>
    <xdr:to>
      <xdr:col>10</xdr:col>
      <xdr:colOff>165100</xdr:colOff>
      <xdr:row>37</xdr:row>
      <xdr:rowOff>54049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9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45176</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638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32253</xdr:rowOff>
    </xdr:from>
    <xdr:to>
      <xdr:col>6</xdr:col>
      <xdr:colOff>38100</xdr:colOff>
      <xdr:row>36</xdr:row>
      <xdr:rowOff>133853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0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150380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597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67816</xdr:rowOff>
    </xdr:from>
    <xdr:to>
      <xdr:col>24</xdr:col>
      <xdr:colOff>63500</xdr:colOff>
      <xdr:row>58</xdr:row>
      <xdr:rowOff>89477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10011916"/>
          <a:ext cx="838200" cy="2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122276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3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60071</xdr:rowOff>
    </xdr:from>
    <xdr:to>
      <xdr:col>19</xdr:col>
      <xdr:colOff>177800</xdr:colOff>
      <xdr:row>58</xdr:row>
      <xdr:rowOff>67816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004171"/>
          <a:ext cx="889000" cy="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56212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60071</xdr:rowOff>
    </xdr:from>
    <xdr:to>
      <xdr:col>15</xdr:col>
      <xdr:colOff>50800</xdr:colOff>
      <xdr:row>58</xdr:row>
      <xdr:rowOff>82159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004171"/>
          <a:ext cx="889000" cy="2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82159</xdr:rowOff>
    </xdr:from>
    <xdr:to>
      <xdr:col>10</xdr:col>
      <xdr:colOff>114300</xdr:colOff>
      <xdr:row>58</xdr:row>
      <xdr:rowOff>91703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10026259"/>
          <a:ext cx="889000" cy="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146581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38677</xdr:rowOff>
    </xdr:from>
    <xdr:to>
      <xdr:col>24</xdr:col>
      <xdr:colOff>114300</xdr:colOff>
      <xdr:row>58</xdr:row>
      <xdr:rowOff>140277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8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125054</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97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17016</xdr:rowOff>
    </xdr:from>
    <xdr:to>
      <xdr:col>20</xdr:col>
      <xdr:colOff>38100</xdr:colOff>
      <xdr:row>58</xdr:row>
      <xdr:rowOff>118616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6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109743</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53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9271</xdr:rowOff>
    </xdr:from>
    <xdr:to>
      <xdr:col>15</xdr:col>
      <xdr:colOff>101600</xdr:colOff>
      <xdr:row>58</xdr:row>
      <xdr:rowOff>110871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5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101998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46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31359</xdr:rowOff>
    </xdr:from>
    <xdr:to>
      <xdr:col>10</xdr:col>
      <xdr:colOff>165100</xdr:colOff>
      <xdr:row>58</xdr:row>
      <xdr:rowOff>132959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7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124086</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68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40903</xdr:rowOff>
    </xdr:from>
    <xdr:to>
      <xdr:col>6</xdr:col>
      <xdr:colOff>38100</xdr:colOff>
      <xdr:row>58</xdr:row>
      <xdr:rowOff>142503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8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133630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1007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97375</xdr:rowOff>
    </xdr:from>
    <xdr:to>
      <xdr:col>24</xdr:col>
      <xdr:colOff>63500</xdr:colOff>
      <xdr:row>76</xdr:row>
      <xdr:rowOff>148799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956125"/>
          <a:ext cx="838200" cy="22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5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148799</xdr:rowOff>
    </xdr:from>
    <xdr:to>
      <xdr:col>19</xdr:col>
      <xdr:colOff>177800</xdr:colOff>
      <xdr:row>77</xdr:row>
      <xdr:rowOff>105994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178999"/>
          <a:ext cx="889000" cy="12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14163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7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87717</xdr:rowOff>
    </xdr:from>
    <xdr:to>
      <xdr:col>15</xdr:col>
      <xdr:colOff>50800</xdr:colOff>
      <xdr:row>77</xdr:row>
      <xdr:rowOff>105994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289367"/>
          <a:ext cx="889000" cy="1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150020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0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57215</xdr:rowOff>
    </xdr:from>
    <xdr:to>
      <xdr:col>10</xdr:col>
      <xdr:colOff>114300</xdr:colOff>
      <xdr:row>77</xdr:row>
      <xdr:rowOff>87717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130300" y="12915965"/>
          <a:ext cx="889000" cy="37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160976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4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102595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30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46575</xdr:rowOff>
    </xdr:from>
    <xdr:to>
      <xdr:col>24</xdr:col>
      <xdr:colOff>114300</xdr:colOff>
      <xdr:row>75</xdr:row>
      <xdr:rowOff>148174</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90532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69452</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756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97999</xdr:rowOff>
    </xdr:from>
    <xdr:to>
      <xdr:col>20</xdr:col>
      <xdr:colOff>38100</xdr:colOff>
      <xdr:row>77</xdr:row>
      <xdr:rowOff>28149</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2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19276</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220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55194</xdr:rowOff>
    </xdr:from>
    <xdr:to>
      <xdr:col>15</xdr:col>
      <xdr:colOff>101600</xdr:colOff>
      <xdr:row>77</xdr:row>
      <xdr:rowOff>156794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5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147921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36917</xdr:rowOff>
    </xdr:from>
    <xdr:to>
      <xdr:col>10</xdr:col>
      <xdr:colOff>165100</xdr:colOff>
      <xdr:row>77</xdr:row>
      <xdr:rowOff>138517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23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129644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331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6415</xdr:rowOff>
    </xdr:from>
    <xdr:to>
      <xdr:col>6</xdr:col>
      <xdr:colOff>38100</xdr:colOff>
      <xdr:row>75</xdr:row>
      <xdr:rowOff>108015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86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124542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64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167246</xdr:rowOff>
    </xdr:from>
    <xdr:to>
      <xdr:col>24</xdr:col>
      <xdr:colOff>63500</xdr:colOff>
      <xdr:row>98</xdr:row>
      <xdr:rowOff>17239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97896"/>
          <a:ext cx="838200" cy="2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36509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95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125974</xdr:rowOff>
    </xdr:from>
    <xdr:to>
      <xdr:col>19</xdr:col>
      <xdr:colOff>177800</xdr:colOff>
      <xdr:row>98</xdr:row>
      <xdr:rowOff>17239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56624"/>
          <a:ext cx="889000" cy="6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103653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39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116753</xdr:rowOff>
    </xdr:from>
    <xdr:to>
      <xdr:col>15</xdr:col>
      <xdr:colOff>50800</xdr:colOff>
      <xdr:row>97</xdr:row>
      <xdr:rowOff>125974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47403"/>
          <a:ext cx="889000" cy="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116753</xdr:rowOff>
    </xdr:from>
    <xdr:to>
      <xdr:col>10</xdr:col>
      <xdr:colOff>114300</xdr:colOff>
      <xdr:row>98</xdr:row>
      <xdr:rowOff>30831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47403"/>
          <a:ext cx="889000" cy="8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160233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4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116446</xdr:rowOff>
    </xdr:from>
    <xdr:to>
      <xdr:col>24</xdr:col>
      <xdr:colOff>114300</xdr:colOff>
      <xdr:row>98</xdr:row>
      <xdr:rowOff>46596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31373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62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137889</xdr:rowOff>
    </xdr:from>
    <xdr:to>
      <xdr:col>20</xdr:col>
      <xdr:colOff>38100</xdr:colOff>
      <xdr:row>98</xdr:row>
      <xdr:rowOff>68039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6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59166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6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75174</xdr:rowOff>
    </xdr:from>
    <xdr:to>
      <xdr:col>15</xdr:col>
      <xdr:colOff>101600</xdr:colOff>
      <xdr:row>98</xdr:row>
      <xdr:rowOff>5324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0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167901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98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65953</xdr:rowOff>
    </xdr:from>
    <xdr:to>
      <xdr:col>10</xdr:col>
      <xdr:colOff>165100</xdr:colOff>
      <xdr:row>97</xdr:row>
      <xdr:rowOff>167553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9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158680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78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151481</xdr:rowOff>
    </xdr:from>
    <xdr:to>
      <xdr:col>6</xdr:col>
      <xdr:colOff>38100</xdr:colOff>
      <xdr:row>98</xdr:row>
      <xdr:rowOff>81631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8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72758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4572</xdr:rowOff>
    </xdr:from>
    <xdr:to>
      <xdr:col>55</xdr:col>
      <xdr:colOff>0</xdr:colOff>
      <xdr:row>39</xdr:row>
      <xdr:rowOff>5842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691122"/>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5842</xdr:rowOff>
    </xdr:from>
    <xdr:to>
      <xdr:col>50</xdr:col>
      <xdr:colOff>114300</xdr:colOff>
      <xdr:row>39</xdr:row>
      <xdr:rowOff>6858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692392"/>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6858</xdr:rowOff>
    </xdr:from>
    <xdr:to>
      <xdr:col>45</xdr:col>
      <xdr:colOff>177800</xdr:colOff>
      <xdr:row>39</xdr:row>
      <xdr:rowOff>8255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693408"/>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8255</xdr:rowOff>
    </xdr:from>
    <xdr:to>
      <xdr:col>41</xdr:col>
      <xdr:colOff>50800</xdr:colOff>
      <xdr:row>39</xdr:row>
      <xdr:rowOff>9398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694805"/>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125222</xdr:rowOff>
    </xdr:from>
    <xdr:to>
      <xdr:col>55</xdr:col>
      <xdr:colOff>50800</xdr:colOff>
      <xdr:row>39</xdr:row>
      <xdr:rowOff>55372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4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40149</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552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126492</xdr:rowOff>
    </xdr:from>
    <xdr:to>
      <xdr:col>50</xdr:col>
      <xdr:colOff>165100</xdr:colOff>
      <xdr:row>39</xdr:row>
      <xdr:rowOff>56642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47769</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734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127508</xdr:rowOff>
    </xdr:from>
    <xdr:to>
      <xdr:col>46</xdr:col>
      <xdr:colOff>38100</xdr:colOff>
      <xdr:row>39</xdr:row>
      <xdr:rowOff>57658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4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48785</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735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128905</xdr:rowOff>
    </xdr:from>
    <xdr:to>
      <xdr:col>41</xdr:col>
      <xdr:colOff>101600</xdr:colOff>
      <xdr:row>39</xdr:row>
      <xdr:rowOff>59055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4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50182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7367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130048</xdr:rowOff>
    </xdr:from>
    <xdr:to>
      <xdr:col>36</xdr:col>
      <xdr:colOff>165100</xdr:colOff>
      <xdr:row>39</xdr:row>
      <xdr:rowOff>60198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4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51325</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7378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26815</xdr:rowOff>
    </xdr:from>
    <xdr:to>
      <xdr:col>55</xdr:col>
      <xdr:colOff>0</xdr:colOff>
      <xdr:row>59</xdr:row>
      <xdr:rowOff>33251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142365"/>
          <a:ext cx="838200" cy="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21752</xdr:rowOff>
    </xdr:from>
    <xdr:to>
      <xdr:col>50</xdr:col>
      <xdr:colOff>114300</xdr:colOff>
      <xdr:row>59</xdr:row>
      <xdr:rowOff>33251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137302"/>
          <a:ext cx="889000" cy="1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65233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8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21752</xdr:rowOff>
    </xdr:from>
    <xdr:to>
      <xdr:col>45</xdr:col>
      <xdr:colOff>177800</xdr:colOff>
      <xdr:row>59</xdr:row>
      <xdr:rowOff>22356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37302"/>
          <a:ext cx="8890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22356</xdr:rowOff>
    </xdr:from>
    <xdr:to>
      <xdr:col>41</xdr:col>
      <xdr:colOff>50800</xdr:colOff>
      <xdr:row>59</xdr:row>
      <xdr:rowOff>22639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137906"/>
          <a:ext cx="889000" cy="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147465</xdr:rowOff>
    </xdr:from>
    <xdr:to>
      <xdr:col>55</xdr:col>
      <xdr:colOff>50800</xdr:colOff>
      <xdr:row>59</xdr:row>
      <xdr:rowOff>77615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9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92237</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1003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153901</xdr:rowOff>
    </xdr:from>
    <xdr:to>
      <xdr:col>50</xdr:col>
      <xdr:colOff>165100</xdr:colOff>
      <xdr:row>59</xdr:row>
      <xdr:rowOff>84051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9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75178</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9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142402</xdr:rowOff>
    </xdr:from>
    <xdr:to>
      <xdr:col>46</xdr:col>
      <xdr:colOff>38100</xdr:colOff>
      <xdr:row>59</xdr:row>
      <xdr:rowOff>72552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8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63679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7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143006</xdr:rowOff>
    </xdr:from>
    <xdr:to>
      <xdr:col>41</xdr:col>
      <xdr:colOff>101600</xdr:colOff>
      <xdr:row>59</xdr:row>
      <xdr:rowOff>73156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8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64283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7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143289</xdr:rowOff>
    </xdr:from>
    <xdr:to>
      <xdr:col>36</xdr:col>
      <xdr:colOff>165100</xdr:colOff>
      <xdr:row>59</xdr:row>
      <xdr:rowOff>73439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8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64566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80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109750</xdr:rowOff>
    </xdr:from>
    <xdr:to>
      <xdr:col>55</xdr:col>
      <xdr:colOff>0</xdr:colOff>
      <xdr:row>78</xdr:row>
      <xdr:rowOff>163227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82850"/>
          <a:ext cx="838200" cy="5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154422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84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109750</xdr:rowOff>
    </xdr:from>
    <xdr:to>
      <xdr:col>50</xdr:col>
      <xdr:colOff>114300</xdr:colOff>
      <xdr:row>78</xdr:row>
      <xdr:rowOff>115574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482850"/>
          <a:ext cx="889000" cy="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115574</xdr:rowOff>
    </xdr:from>
    <xdr:to>
      <xdr:col>45</xdr:col>
      <xdr:colOff>177800</xdr:colOff>
      <xdr:row>78</xdr:row>
      <xdr:rowOff>118418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488674"/>
          <a:ext cx="889000" cy="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118418</xdr:rowOff>
    </xdr:from>
    <xdr:to>
      <xdr:col>41</xdr:col>
      <xdr:colOff>50800</xdr:colOff>
      <xdr:row>78</xdr:row>
      <xdr:rowOff>147918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491518"/>
          <a:ext cx="889000" cy="2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39338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6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112427</xdr:rowOff>
    </xdr:from>
    <xdr:to>
      <xdr:col>55</xdr:col>
      <xdr:colOff>50800</xdr:colOff>
      <xdr:row>79</xdr:row>
      <xdr:rowOff>42577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8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27354</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40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58950</xdr:rowOff>
    </xdr:from>
    <xdr:to>
      <xdr:col>50</xdr:col>
      <xdr:colOff>165100</xdr:colOff>
      <xdr:row>78</xdr:row>
      <xdr:rowOff>160550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3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151677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52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64774</xdr:rowOff>
    </xdr:from>
    <xdr:to>
      <xdr:col>46</xdr:col>
      <xdr:colOff>38100</xdr:colOff>
      <xdr:row>78</xdr:row>
      <xdr:rowOff>166374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3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157501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53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67618</xdr:rowOff>
    </xdr:from>
    <xdr:to>
      <xdr:col>41</xdr:col>
      <xdr:colOff>101600</xdr:colOff>
      <xdr:row>78</xdr:row>
      <xdr:rowOff>169218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4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160345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53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97118</xdr:rowOff>
    </xdr:from>
    <xdr:to>
      <xdr:col>36</xdr:col>
      <xdr:colOff>165100</xdr:colOff>
      <xdr:row>79</xdr:row>
      <xdr:rowOff>27268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7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18395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562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78865</xdr:rowOff>
    </xdr:from>
    <xdr:to>
      <xdr:col>55</xdr:col>
      <xdr:colOff>0</xdr:colOff>
      <xdr:row>97</xdr:row>
      <xdr:rowOff>80826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538065"/>
          <a:ext cx="838200" cy="17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33723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492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80826</xdr:rowOff>
    </xdr:from>
    <xdr:to>
      <xdr:col>50</xdr:col>
      <xdr:colOff>114300</xdr:colOff>
      <xdr:row>98</xdr:row>
      <xdr:rowOff>977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711476"/>
          <a:ext cx="889000" cy="9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977</xdr:rowOff>
    </xdr:from>
    <xdr:to>
      <xdr:col>45</xdr:col>
      <xdr:colOff>177800</xdr:colOff>
      <xdr:row>98</xdr:row>
      <xdr:rowOff>4888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803077"/>
          <a:ext cx="889000" cy="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4888</xdr:rowOff>
    </xdr:from>
    <xdr:to>
      <xdr:col>41</xdr:col>
      <xdr:colOff>50800</xdr:colOff>
      <xdr:row>98</xdr:row>
      <xdr:rowOff>9807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806988"/>
          <a:ext cx="889000" cy="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28065</xdr:rowOff>
    </xdr:from>
    <xdr:to>
      <xdr:col>55</xdr:col>
      <xdr:colOff>50800</xdr:colOff>
      <xdr:row>96</xdr:row>
      <xdr:rowOff>129665</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4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50942</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338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30026</xdr:rowOff>
    </xdr:from>
    <xdr:to>
      <xdr:col>50</xdr:col>
      <xdr:colOff>165100</xdr:colOff>
      <xdr:row>97</xdr:row>
      <xdr:rowOff>131626</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6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122753</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75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121627</xdr:rowOff>
    </xdr:from>
    <xdr:to>
      <xdr:col>46</xdr:col>
      <xdr:colOff>38100</xdr:colOff>
      <xdr:row>98</xdr:row>
      <xdr:rowOff>51777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75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42904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84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125538</xdr:rowOff>
    </xdr:from>
    <xdr:to>
      <xdr:col>41</xdr:col>
      <xdr:colOff>101600</xdr:colOff>
      <xdr:row>98</xdr:row>
      <xdr:rowOff>55688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75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46815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84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130457</xdr:rowOff>
    </xdr:from>
    <xdr:to>
      <xdr:col>36</xdr:col>
      <xdr:colOff>165100</xdr:colOff>
      <xdr:row>98</xdr:row>
      <xdr:rowOff>60607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76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51734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85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40838</xdr:rowOff>
    </xdr:from>
    <xdr:to>
      <xdr:col>85</xdr:col>
      <xdr:colOff>127000</xdr:colOff>
      <xdr:row>37</xdr:row>
      <xdr:rowOff>54310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213038"/>
          <a:ext cx="838200" cy="18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18443</xdr:rowOff>
    </xdr:from>
    <xdr:to>
      <xdr:col>81</xdr:col>
      <xdr:colOff>50800</xdr:colOff>
      <xdr:row>37</xdr:row>
      <xdr:rowOff>54310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592300" y="6362093"/>
          <a:ext cx="889000" cy="3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19106</xdr:rowOff>
    </xdr:from>
    <xdr:to>
      <xdr:col>76</xdr:col>
      <xdr:colOff>114300</xdr:colOff>
      <xdr:row>37</xdr:row>
      <xdr:rowOff>18443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191306"/>
          <a:ext cx="889000" cy="17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90360</xdr:rowOff>
    </xdr:from>
    <xdr:to>
      <xdr:col>71</xdr:col>
      <xdr:colOff>177800</xdr:colOff>
      <xdr:row>36</xdr:row>
      <xdr:rowOff>19106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091110"/>
          <a:ext cx="889000" cy="10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116926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28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141112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31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161488</xdr:rowOff>
    </xdr:from>
    <xdr:to>
      <xdr:col>85</xdr:col>
      <xdr:colOff>177800</xdr:colOff>
      <xdr:row>36</xdr:row>
      <xdr:rowOff>91638</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16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139915</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14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3510</xdr:rowOff>
    </xdr:from>
    <xdr:to>
      <xdr:col>81</xdr:col>
      <xdr:colOff>101600</xdr:colOff>
      <xdr:row>37</xdr:row>
      <xdr:rowOff>105110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34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96237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43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139093</xdr:rowOff>
    </xdr:from>
    <xdr:to>
      <xdr:col>76</xdr:col>
      <xdr:colOff>165100</xdr:colOff>
      <xdr:row>37</xdr:row>
      <xdr:rowOff>69243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31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60370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40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139756</xdr:rowOff>
    </xdr:from>
    <xdr:to>
      <xdr:col>72</xdr:col>
      <xdr:colOff>38100</xdr:colOff>
      <xdr:row>36</xdr:row>
      <xdr:rowOff>69906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14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86433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5915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39560</xdr:rowOff>
    </xdr:from>
    <xdr:to>
      <xdr:col>67</xdr:col>
      <xdr:colOff>101600</xdr:colOff>
      <xdr:row>35</xdr:row>
      <xdr:rowOff>141160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04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157687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581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107575</xdr:rowOff>
    </xdr:from>
    <xdr:to>
      <xdr:col>85</xdr:col>
      <xdr:colOff>127000</xdr:colOff>
      <xdr:row>57</xdr:row>
      <xdr:rowOff>130066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80225"/>
          <a:ext cx="838200" cy="2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130066</xdr:rowOff>
    </xdr:from>
    <xdr:to>
      <xdr:col>81</xdr:col>
      <xdr:colOff>50800</xdr:colOff>
      <xdr:row>57</xdr:row>
      <xdr:rowOff>136337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902716"/>
          <a:ext cx="889000" cy="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136337</xdr:rowOff>
    </xdr:from>
    <xdr:to>
      <xdr:col>76</xdr:col>
      <xdr:colOff>114300</xdr:colOff>
      <xdr:row>58</xdr:row>
      <xdr:rowOff>2338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908987"/>
          <a:ext cx="889000" cy="37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43224</xdr:rowOff>
    </xdr:from>
    <xdr:to>
      <xdr:col>71</xdr:col>
      <xdr:colOff>177800</xdr:colOff>
      <xdr:row>58</xdr:row>
      <xdr:rowOff>2338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815874"/>
          <a:ext cx="889000" cy="13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117370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89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56775</xdr:rowOff>
    </xdr:from>
    <xdr:to>
      <xdr:col>85</xdr:col>
      <xdr:colOff>177800</xdr:colOff>
      <xdr:row>57</xdr:row>
      <xdr:rowOff>158375</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2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35202</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07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79266</xdr:rowOff>
    </xdr:from>
    <xdr:to>
      <xdr:col>81</xdr:col>
      <xdr:colOff>101600</xdr:colOff>
      <xdr:row>58</xdr:row>
      <xdr:rowOff>9416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5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543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94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85537</xdr:rowOff>
    </xdr:from>
    <xdr:to>
      <xdr:col>76</xdr:col>
      <xdr:colOff>165100</xdr:colOff>
      <xdr:row>58</xdr:row>
      <xdr:rowOff>15687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5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6814</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95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122988</xdr:rowOff>
    </xdr:from>
    <xdr:to>
      <xdr:col>72</xdr:col>
      <xdr:colOff>38100</xdr:colOff>
      <xdr:row>58</xdr:row>
      <xdr:rowOff>53138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9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44265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98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163874</xdr:rowOff>
    </xdr:from>
    <xdr:to>
      <xdr:col>67</xdr:col>
      <xdr:colOff>101600</xdr:colOff>
      <xdr:row>57</xdr:row>
      <xdr:rowOff>94024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6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110551</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540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22577</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67127"/>
          <a:ext cx="838200" cy="21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22577</xdr:rowOff>
    </xdr:from>
    <xdr:to>
      <xdr:col>81</xdr:col>
      <xdr:colOff>50800</xdr:colOff>
      <xdr:row>79</xdr:row>
      <xdr:rowOff>43428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67127"/>
          <a:ext cx="889000" cy="2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28361</xdr:rowOff>
    </xdr:from>
    <xdr:to>
      <xdr:col>76</xdr:col>
      <xdr:colOff>114300</xdr:colOff>
      <xdr:row>79</xdr:row>
      <xdr:rowOff>43428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72911"/>
          <a:ext cx="889000" cy="1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23118</xdr:rowOff>
    </xdr:from>
    <xdr:to>
      <xdr:col>71</xdr:col>
      <xdr:colOff>177800</xdr:colOff>
      <xdr:row>79</xdr:row>
      <xdr:rowOff>28361</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67668"/>
          <a:ext cx="889000" cy="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143227</xdr:rowOff>
    </xdr:from>
    <xdr:to>
      <xdr:col>81</xdr:col>
      <xdr:colOff>101600</xdr:colOff>
      <xdr:row>79</xdr:row>
      <xdr:rowOff>73377</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1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64504</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609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164078</xdr:rowOff>
    </xdr:from>
    <xdr:to>
      <xdr:col>76</xdr:col>
      <xdr:colOff>165100</xdr:colOff>
      <xdr:row>79</xdr:row>
      <xdr:rowOff>94228</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85355</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3017" y="13629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149011</xdr:rowOff>
    </xdr:from>
    <xdr:to>
      <xdr:col>72</xdr:col>
      <xdr:colOff>38100</xdr:colOff>
      <xdr:row>79</xdr:row>
      <xdr:rowOff>79161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2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70288</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61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143768</xdr:rowOff>
    </xdr:from>
    <xdr:to>
      <xdr:col>67</xdr:col>
      <xdr:colOff>101600</xdr:colOff>
      <xdr:row>79</xdr:row>
      <xdr:rowOff>73918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1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65045</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79428" y="13609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169619</xdr:rowOff>
    </xdr:from>
    <xdr:to>
      <xdr:col>85</xdr:col>
      <xdr:colOff>127000</xdr:colOff>
      <xdr:row>98</xdr:row>
      <xdr:rowOff>24180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800269"/>
          <a:ext cx="838200" cy="2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116228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3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165188</xdr:rowOff>
    </xdr:from>
    <xdr:to>
      <xdr:col>81</xdr:col>
      <xdr:colOff>50800</xdr:colOff>
      <xdr:row>97</xdr:row>
      <xdr:rowOff>169619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592300" y="16795838"/>
          <a:ext cx="889000" cy="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28858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316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152340</xdr:rowOff>
    </xdr:from>
    <xdr:to>
      <xdr:col>76</xdr:col>
      <xdr:colOff>114300</xdr:colOff>
      <xdr:row>97</xdr:row>
      <xdr:rowOff>165188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3703300" y="16782990"/>
          <a:ext cx="889000" cy="1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86372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37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137726</xdr:rowOff>
    </xdr:from>
    <xdr:to>
      <xdr:col>71</xdr:col>
      <xdr:colOff>177800</xdr:colOff>
      <xdr:row>97</xdr:row>
      <xdr:rowOff>152340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814300" y="16768376"/>
          <a:ext cx="889000" cy="1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90467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37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97091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38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144830</xdr:rowOff>
    </xdr:from>
    <xdr:to>
      <xdr:col>85</xdr:col>
      <xdr:colOff>177800</xdr:colOff>
      <xdr:row>98</xdr:row>
      <xdr:rowOff>74980</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77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59757</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69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118819</xdr:rowOff>
    </xdr:from>
    <xdr:to>
      <xdr:col>81</xdr:col>
      <xdr:colOff>101600</xdr:colOff>
      <xdr:row>98</xdr:row>
      <xdr:rowOff>48969</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74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40096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84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114388</xdr:rowOff>
    </xdr:from>
    <xdr:to>
      <xdr:col>76</xdr:col>
      <xdr:colOff>165100</xdr:colOff>
      <xdr:row>98</xdr:row>
      <xdr:rowOff>44538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74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35665</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83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101540</xdr:rowOff>
    </xdr:from>
    <xdr:to>
      <xdr:col>72</xdr:col>
      <xdr:colOff>38100</xdr:colOff>
      <xdr:row>98</xdr:row>
      <xdr:rowOff>31690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73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22817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8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86926</xdr:rowOff>
    </xdr:from>
    <xdr:to>
      <xdr:col>67</xdr:col>
      <xdr:colOff>101600</xdr:colOff>
      <xdr:row>98</xdr:row>
      <xdr:rowOff>17076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71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8203</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810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歳出決算総額は、住民一人当たり</a:t>
          </a:r>
          <a:r>
            <a:rPr kumimoji="1" lang="ja-JP" altLang="en-US" sz="1100" b="0" i="0" baseline="0">
              <a:solidFill>
                <a:schemeClr val="dk1"/>
              </a:solidFill>
              <a:effectLst/>
              <a:latin typeface="+mn-lt"/>
              <a:ea typeface="+mn-ea"/>
              <a:cs typeface="+mn-cs"/>
            </a:rPr>
            <a:t>１，０６７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５５８</a:t>
          </a:r>
          <a:r>
            <a:rPr kumimoji="1" lang="ja-JP" altLang="ja-JP" sz="1100" b="0" i="0" baseline="0">
              <a:solidFill>
                <a:schemeClr val="dk1"/>
              </a:solidFill>
              <a:effectLst/>
              <a:latin typeface="+mn-lt"/>
              <a:ea typeface="+mn-ea"/>
              <a:cs typeface="+mn-cs"/>
            </a:rPr>
            <a:t>円となっており、対前年度と比較して</a:t>
          </a:r>
          <a:r>
            <a:rPr kumimoji="1" lang="ja-JP" altLang="en-US" sz="1100" b="0" i="0" baseline="0">
              <a:solidFill>
                <a:schemeClr val="dk1"/>
              </a:solidFill>
              <a:effectLst/>
              <a:latin typeface="+mn-lt"/>
              <a:ea typeface="+mn-ea"/>
              <a:cs typeface="+mn-cs"/>
            </a:rPr>
            <a:t>１１６</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３１９</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しています。類似団体内平均値は、</a:t>
          </a:r>
          <a:r>
            <a:rPr kumimoji="1" lang="ja-JP" altLang="en-US" sz="1100" b="0" i="0" baseline="0">
              <a:solidFill>
                <a:schemeClr val="dk1"/>
              </a:solidFill>
              <a:effectLst/>
              <a:latin typeface="+mn-lt"/>
              <a:ea typeface="+mn-ea"/>
              <a:cs typeface="+mn-cs"/>
            </a:rPr>
            <a:t>民生費、土木費以外は</a:t>
          </a:r>
          <a:r>
            <a:rPr kumimoji="1" lang="ja-JP" altLang="ja-JP" sz="1100" b="0" i="0" baseline="0">
              <a:solidFill>
                <a:schemeClr val="dk1"/>
              </a:solidFill>
              <a:effectLst/>
              <a:latin typeface="+mn-lt"/>
              <a:ea typeface="+mn-ea"/>
              <a:cs typeface="+mn-cs"/>
            </a:rPr>
            <a:t>全てにおいて低い値となっています。</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大きく</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a:t>
          </a:r>
          <a:r>
            <a:rPr kumimoji="1" lang="ja-JP" altLang="en-US" sz="1100" b="0" i="0" baseline="0">
              <a:solidFill>
                <a:schemeClr val="dk1"/>
              </a:solidFill>
              <a:effectLst/>
              <a:latin typeface="+mn-lt"/>
              <a:ea typeface="+mn-ea"/>
              <a:cs typeface="+mn-cs"/>
            </a:rPr>
            <a:t>土木費</a:t>
          </a:r>
          <a:r>
            <a:rPr kumimoji="1" lang="ja-JP" altLang="ja-JP" sz="1100" b="0" i="0" baseline="0">
              <a:solidFill>
                <a:schemeClr val="dk1"/>
              </a:solidFill>
              <a:effectLst/>
              <a:latin typeface="+mn-lt"/>
              <a:ea typeface="+mn-ea"/>
              <a:cs typeface="+mn-cs"/>
            </a:rPr>
            <a:t>については、</a:t>
          </a:r>
          <a:r>
            <a:rPr kumimoji="1" lang="ja-JP" altLang="en-US" sz="1100" b="0" i="0" baseline="0">
              <a:solidFill>
                <a:schemeClr val="dk1"/>
              </a:solidFill>
              <a:effectLst/>
              <a:latin typeface="+mn-lt"/>
              <a:ea typeface="+mn-ea"/>
              <a:cs typeface="+mn-cs"/>
            </a:rPr>
            <a:t>継続の橋梁改良工事や新規の</a:t>
          </a:r>
          <a:r>
            <a:rPr kumimoji="1" lang="ja-JP" altLang="ja-JP" sz="1100" b="0" i="0" baseline="0">
              <a:solidFill>
                <a:schemeClr val="dk1"/>
              </a:solidFill>
              <a:effectLst/>
              <a:latin typeface="+mn-lt"/>
              <a:ea typeface="+mn-ea"/>
              <a:cs typeface="+mn-cs"/>
            </a:rPr>
            <a:t>普通建設事業</a:t>
          </a:r>
          <a:r>
            <a:rPr kumimoji="1" lang="ja-JP" altLang="en-US" sz="1100" b="0" i="0" baseline="0">
              <a:solidFill>
                <a:schemeClr val="dk1"/>
              </a:solidFill>
              <a:effectLst/>
              <a:latin typeface="+mn-lt"/>
              <a:ea typeface="+mn-ea"/>
              <a:cs typeface="+mn-cs"/>
            </a:rPr>
            <a:t>の増加</a:t>
          </a:r>
          <a:r>
            <a:rPr kumimoji="1" lang="ja-JP" altLang="ja-JP" sz="1100" b="0" i="0" baseline="0">
              <a:solidFill>
                <a:schemeClr val="dk1"/>
              </a:solidFill>
              <a:effectLst/>
              <a:latin typeface="+mn-lt"/>
              <a:ea typeface="+mn-ea"/>
              <a:cs typeface="+mn-cs"/>
            </a:rPr>
            <a:t>によるものです。ほかに</a:t>
          </a:r>
          <a:r>
            <a:rPr kumimoji="1" lang="ja-JP" altLang="en-US" sz="1100" b="0" i="0" baseline="0">
              <a:solidFill>
                <a:schemeClr val="dk1"/>
              </a:solidFill>
              <a:effectLst/>
              <a:latin typeface="+mn-lt"/>
              <a:ea typeface="+mn-ea"/>
              <a:cs typeface="+mn-cs"/>
            </a:rPr>
            <a:t>消防費</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飲料水兼用耐震性貯水槽新設工事の増加によるものです</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民生費、教育費の増加については、障がい福祉サービスの利用に係る扶助費の増加や、</a:t>
          </a:r>
          <a:r>
            <a:rPr kumimoji="1" lang="ja-JP" altLang="en-US" sz="1100" b="0" i="0" baseline="0">
              <a:solidFill>
                <a:schemeClr val="dk1"/>
              </a:solidFill>
              <a:effectLst/>
              <a:latin typeface="+mn-lt"/>
              <a:ea typeface="+mn-ea"/>
              <a:cs typeface="+mn-cs"/>
            </a:rPr>
            <a:t>中学校統合に伴う工事費や備品購入費</a:t>
          </a:r>
          <a:r>
            <a:rPr kumimoji="1" lang="ja-JP" altLang="ja-JP" sz="1100" b="0" i="0" baseline="0">
              <a:solidFill>
                <a:schemeClr val="dk1"/>
              </a:solidFill>
              <a:effectLst/>
              <a:latin typeface="+mn-lt"/>
              <a:ea typeface="+mn-ea"/>
              <a:cs typeface="+mn-cs"/>
            </a:rPr>
            <a:t>、庁舎整備基金の積立、第三セクター指定管理料に</a:t>
          </a:r>
          <a:r>
            <a:rPr kumimoji="1" lang="ja-JP" altLang="en-US" sz="1100" b="0" i="0" baseline="0">
              <a:solidFill>
                <a:schemeClr val="dk1"/>
              </a:solidFill>
              <a:effectLst/>
              <a:latin typeface="+mn-lt"/>
              <a:ea typeface="+mn-ea"/>
              <a:cs typeface="+mn-cs"/>
            </a:rPr>
            <a:t>かかる</a:t>
          </a:r>
          <a:r>
            <a:rPr kumimoji="1" lang="ja-JP" altLang="ja-JP" sz="1100" b="0" i="0" baseline="0">
              <a:solidFill>
                <a:schemeClr val="dk1"/>
              </a:solidFill>
              <a:effectLst/>
              <a:latin typeface="+mn-lt"/>
              <a:ea typeface="+mn-ea"/>
              <a:cs typeface="+mn-cs"/>
            </a:rPr>
            <a:t>ものです。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岐阜県七宗町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単年度収支に財政調整基金積立と地方債の繰上償還を加え、財政調整基金の取り崩し額を控除した実質単年度収支は、５年度連続で黒字となりました。交付税等の大幅な増加や、ひちそうまちづくり寄附金（ふるさと納税）などにより、財源の確保ができ、財政不足を補うための財政調整基金の取り崩しを行う必要がなくなったことが要因であると考えています。</a:t>
          </a:r>
          <a:endParaRPr lang="ja-JP" altLang="ja-JP" sz="1400">
            <a:effectLst/>
          </a:endParaRPr>
        </a:p>
        <a:p>
          <a:r>
            <a:rPr kumimoji="1" lang="ja-JP" altLang="ja-JP" sz="1100">
              <a:solidFill>
                <a:schemeClr val="dk1"/>
              </a:solidFill>
              <a:effectLst/>
              <a:latin typeface="+mn-lt"/>
              <a:ea typeface="+mn-ea"/>
              <a:cs typeface="+mn-cs"/>
            </a:rPr>
            <a:t>今後も、決算余剰金の積立等による財政調整基金の適正な管理に努め、健全な行政運営に努めます。</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岐阜県七宗町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本町の会計は、一般会計と３つの特別会計で構成されており、平成２３年度からすべての会計において黒字となっています。</a:t>
          </a:r>
          <a:endParaRPr lang="ja-JP" altLang="ja-JP" sz="1400">
            <a:effectLst/>
          </a:endParaRPr>
        </a:p>
        <a:p>
          <a:r>
            <a:rPr kumimoji="1" lang="ja-JP" altLang="ja-JP" sz="1100">
              <a:solidFill>
                <a:schemeClr val="dk1"/>
              </a:solidFill>
              <a:effectLst/>
              <a:latin typeface="+mn-lt"/>
              <a:ea typeface="+mn-ea"/>
              <a:cs typeface="+mn-cs"/>
            </a:rPr>
            <a:t>令和５年度から簡易水道事業会計並びに下水道事業会計が公営企業会計の法適用を受けたため、特別会計から離脱しました。</a:t>
          </a:r>
          <a:endParaRPr lang="ja-JP" altLang="ja-JP" sz="1400">
            <a:effectLst/>
          </a:endParaRPr>
        </a:p>
        <a:p>
          <a:r>
            <a:rPr kumimoji="1" lang="ja-JP" altLang="ja-JP" sz="1100">
              <a:solidFill>
                <a:schemeClr val="dk1"/>
              </a:solidFill>
              <a:effectLst/>
              <a:latin typeface="+mn-lt"/>
              <a:ea typeface="+mn-ea"/>
              <a:cs typeface="+mn-cs"/>
            </a:rPr>
            <a:t>連結黒字額は、対前年度より減少しましたがこの要因としては、特別会計であった簡易水道事業会計と下水道事業会計が離脱したことによるものだと考えています。</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岐阜県七宗町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実質公債費率は、２．</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％で、類似団体と比較しても低くなっています。</a:t>
          </a:r>
          <a:endParaRPr lang="ja-JP" altLang="ja-JP" sz="1400">
            <a:effectLst/>
          </a:endParaRPr>
        </a:p>
        <a:p>
          <a:r>
            <a:rPr kumimoji="1" lang="ja-JP" altLang="ja-JP" sz="1100">
              <a:solidFill>
                <a:schemeClr val="dk1"/>
              </a:solidFill>
              <a:effectLst/>
              <a:latin typeface="+mn-lt"/>
              <a:ea typeface="+mn-ea"/>
              <a:cs typeface="+mn-cs"/>
            </a:rPr>
            <a:t>地方債の元利償還金については、対前年度と比較し１</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百万円減少しています。</a:t>
          </a:r>
          <a:endParaRPr lang="ja-JP" altLang="ja-JP" sz="1400">
            <a:effectLst/>
          </a:endParaRPr>
        </a:p>
        <a:p>
          <a:r>
            <a:rPr kumimoji="1" lang="ja-JP" altLang="ja-JP" sz="1100">
              <a:solidFill>
                <a:schemeClr val="dk1"/>
              </a:solidFill>
              <a:effectLst/>
              <a:latin typeface="+mn-lt"/>
              <a:ea typeface="+mn-ea"/>
              <a:cs typeface="+mn-cs"/>
            </a:rPr>
            <a:t>地方債の借入額を計画的に抑制している成果が現れていると考えます。</a:t>
          </a:r>
          <a:endParaRPr lang="ja-JP" altLang="ja-JP" sz="1400">
            <a:effectLst/>
          </a:endParaRPr>
        </a:p>
        <a:p>
          <a:r>
            <a:rPr kumimoji="1" lang="ja-JP" altLang="ja-JP" sz="1100">
              <a:solidFill>
                <a:schemeClr val="dk1"/>
              </a:solidFill>
              <a:effectLst/>
              <a:latin typeface="+mn-lt"/>
              <a:ea typeface="+mn-ea"/>
              <a:cs typeface="+mn-cs"/>
            </a:rPr>
            <a:t>今後において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、将来世代への負担を残さないよう、元利償還金を減少させる計画で、公債費の適正化に取り組みます。</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該当ありません</a:t>
          </a:r>
          <a:endParaRPr kumimoji="1" lang="en-US" altLang="ja-JP" sz="1000">
            <a:latin typeface="ＭＳ ゴシック" pitchFamily="49" charset="-128"/>
            <a:ea typeface="ＭＳ ゴシック" pitchFamily="49" charset="-128"/>
          </a:endParaRPr>
        </a:p>
        <a:p>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岐阜県七宗町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現在は、将来負担額を充当可能財源等が上回っているため、将来負担比率は発生していませんが、今後は財源不足による基金の取り崩しや交付税等の減収も考えられるため、</a:t>
          </a:r>
          <a:r>
            <a:rPr kumimoji="1" lang="ja-JP" altLang="en-US" sz="1100">
              <a:solidFill>
                <a:schemeClr val="dk1"/>
              </a:solidFill>
              <a:effectLst/>
              <a:latin typeface="+mn-lt"/>
              <a:ea typeface="+mn-ea"/>
              <a:cs typeface="+mn-cs"/>
            </a:rPr>
            <a:t>有利な</a:t>
          </a:r>
          <a:r>
            <a:rPr kumimoji="1" lang="ja-JP" altLang="ja-JP" sz="1100">
              <a:solidFill>
                <a:schemeClr val="dk1"/>
              </a:solidFill>
              <a:effectLst/>
              <a:latin typeface="+mn-lt"/>
              <a:ea typeface="+mn-ea"/>
              <a:cs typeface="+mn-cs"/>
            </a:rPr>
            <a:t>地方債の</a:t>
          </a:r>
          <a:r>
            <a:rPr kumimoji="1" lang="ja-JP" altLang="en-US" sz="1100">
              <a:solidFill>
                <a:schemeClr val="dk1"/>
              </a:solidFill>
              <a:effectLst/>
              <a:latin typeface="+mn-lt"/>
              <a:ea typeface="+mn-ea"/>
              <a:cs typeface="+mn-cs"/>
            </a:rPr>
            <a:t>活用を検討しつつ</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地方債に頼らない財源確保が</a:t>
          </a:r>
          <a:r>
            <a:rPr kumimoji="1" lang="ja-JP" altLang="ja-JP" sz="1100">
              <a:solidFill>
                <a:schemeClr val="dk1"/>
              </a:solidFill>
              <a:effectLst/>
              <a:latin typeface="+mn-lt"/>
              <a:ea typeface="+mn-ea"/>
              <a:cs typeface="+mn-cs"/>
            </a:rPr>
            <a:t>重要と考えます。</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岐阜県七宗町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年度末の普通会計の基金残高は、３，</a:t>
          </a:r>
          <a:r>
            <a:rPr kumimoji="1" lang="ja-JP" altLang="en-US" sz="1100">
              <a:solidFill>
                <a:schemeClr val="dk1"/>
              </a:solidFill>
              <a:effectLst/>
              <a:latin typeface="+mn-lt"/>
              <a:ea typeface="+mn-ea"/>
              <a:cs typeface="+mn-cs"/>
            </a:rPr>
            <a:t>３６７</a:t>
          </a:r>
          <a:r>
            <a:rPr kumimoji="1" lang="ja-JP" altLang="ja-JP" sz="1100">
              <a:solidFill>
                <a:schemeClr val="dk1"/>
              </a:solidFill>
              <a:effectLst/>
              <a:latin typeface="+mn-lt"/>
              <a:ea typeface="+mn-ea"/>
              <a:cs typeface="+mn-cs"/>
            </a:rPr>
            <a:t>百万円となっており、対前年度より１</a:t>
          </a:r>
          <a:r>
            <a:rPr kumimoji="1" lang="ja-JP" altLang="en-US" sz="1100">
              <a:solidFill>
                <a:schemeClr val="dk1"/>
              </a:solidFill>
              <a:effectLst/>
              <a:latin typeface="+mn-lt"/>
              <a:ea typeface="+mn-ea"/>
              <a:cs typeface="+mn-cs"/>
            </a:rPr>
            <a:t>２３</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しています。</a:t>
          </a:r>
          <a:endParaRPr lang="ja-JP" altLang="ja-JP" sz="1400">
            <a:effectLst/>
          </a:endParaRPr>
        </a:p>
        <a:p>
          <a:r>
            <a:rPr kumimoji="1" lang="ja-JP" altLang="ja-JP" sz="1100">
              <a:solidFill>
                <a:schemeClr val="dk1"/>
              </a:solidFill>
              <a:effectLst/>
              <a:latin typeface="+mn-lt"/>
              <a:ea typeface="+mn-ea"/>
              <a:cs typeface="+mn-cs"/>
            </a:rPr>
            <a:t>　これは、財政調整基金で</a:t>
          </a:r>
          <a:r>
            <a:rPr kumimoji="1" lang="ja-JP" altLang="en-US" sz="1100">
              <a:solidFill>
                <a:schemeClr val="dk1"/>
              </a:solidFill>
              <a:effectLst/>
              <a:latin typeface="+mn-lt"/>
              <a:ea typeface="+mn-ea"/>
              <a:cs typeface="+mn-cs"/>
            </a:rPr>
            <a:t>５９</a:t>
          </a:r>
          <a:r>
            <a:rPr kumimoji="1" lang="ja-JP" altLang="ja-JP" sz="1100">
              <a:solidFill>
                <a:schemeClr val="dk1"/>
              </a:solidFill>
              <a:effectLst/>
              <a:latin typeface="+mn-lt"/>
              <a:ea typeface="+mn-ea"/>
              <a:cs typeface="+mn-cs"/>
            </a:rPr>
            <a:t>百万円、庁舎整備基金</a:t>
          </a:r>
          <a:r>
            <a:rPr kumimoji="1" lang="ja-JP" altLang="en-US" sz="1100">
              <a:solidFill>
                <a:schemeClr val="dk1"/>
              </a:solidFill>
              <a:effectLst/>
              <a:latin typeface="+mn-lt"/>
              <a:ea typeface="+mn-ea"/>
              <a:cs typeface="+mn-cs"/>
            </a:rPr>
            <a:t>４０</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、公共施設等解体基金５０百万円</a:t>
          </a:r>
          <a:r>
            <a:rPr kumimoji="1" lang="ja-JP" altLang="ja-JP" sz="1100">
              <a:solidFill>
                <a:schemeClr val="dk1"/>
              </a:solidFill>
              <a:effectLst/>
              <a:latin typeface="+mn-lt"/>
              <a:ea typeface="+mn-ea"/>
              <a:cs typeface="+mn-cs"/>
            </a:rPr>
            <a:t>の積立を行い</a:t>
          </a:r>
          <a:r>
            <a:rPr kumimoji="1" lang="ja-JP" altLang="en-US" sz="1100">
              <a:solidFill>
                <a:schemeClr val="dk1"/>
              </a:solidFill>
              <a:effectLst/>
              <a:latin typeface="+mn-lt"/>
              <a:ea typeface="+mn-ea"/>
              <a:cs typeface="+mn-cs"/>
            </a:rPr>
            <a:t>ましたが</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まちづくり基金の取り崩しで</a:t>
          </a:r>
          <a:r>
            <a:rPr kumimoji="1" lang="ja-JP" altLang="en-US" sz="1100">
              <a:solidFill>
                <a:schemeClr val="dk1"/>
              </a:solidFill>
              <a:effectLst/>
              <a:latin typeface="+mn-lt"/>
              <a:ea typeface="+mn-ea"/>
              <a:cs typeface="+mn-cs"/>
            </a:rPr>
            <a:t>２６８</a:t>
          </a:r>
          <a:r>
            <a:rPr kumimoji="1" lang="ja-JP" altLang="ja-JP" sz="1100">
              <a:solidFill>
                <a:schemeClr val="dk1"/>
              </a:solidFill>
              <a:effectLst/>
              <a:latin typeface="+mn-lt"/>
              <a:ea typeface="+mn-ea"/>
              <a:cs typeface="+mn-cs"/>
            </a:rPr>
            <a:t>百万円を事業財源とし</a:t>
          </a:r>
          <a:r>
            <a:rPr kumimoji="1" lang="ja-JP" altLang="en-US" sz="1100">
              <a:solidFill>
                <a:schemeClr val="dk1"/>
              </a:solidFill>
              <a:effectLst/>
              <a:latin typeface="+mn-lt"/>
              <a:ea typeface="+mn-ea"/>
              <a:cs typeface="+mn-cs"/>
            </a:rPr>
            <a:t>たことによる減少</a:t>
          </a:r>
          <a:r>
            <a:rPr kumimoji="1" lang="ja-JP" altLang="ja-JP" sz="1100">
              <a:solidFill>
                <a:schemeClr val="dk1"/>
              </a:solidFill>
              <a:effectLst/>
              <a:latin typeface="+mn-lt"/>
              <a:ea typeface="+mn-ea"/>
              <a:cs typeface="+mn-cs"/>
            </a:rPr>
            <a:t>が主な要因です。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u="sng">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・ふるさと納税制度において、返礼品は寄付額の３割以下の地場産品に限るとされたことにより、寄附金の伸びは見込めない状況に</a:t>
          </a:r>
          <a:endParaRPr lang="ja-JP" altLang="ja-JP" sz="1400">
            <a:effectLst/>
          </a:endParaRPr>
        </a:p>
        <a:p>
          <a:r>
            <a:rPr kumimoji="1" lang="ja-JP" altLang="ja-JP" sz="1100">
              <a:solidFill>
                <a:schemeClr val="dk1"/>
              </a:solidFill>
              <a:effectLst/>
              <a:latin typeface="+mn-lt"/>
              <a:ea typeface="+mn-ea"/>
              <a:cs typeface="+mn-cs"/>
            </a:rPr>
            <a:t>　あります。</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今後においては、中長期的に基金の使途の明確化を図り、また、</a:t>
          </a:r>
          <a:r>
            <a:rPr kumimoji="1" lang="ja-JP" altLang="ja-JP" sz="1100" b="0" i="0" baseline="0">
              <a:solidFill>
                <a:schemeClr val="dk1"/>
              </a:solidFill>
              <a:effectLst/>
              <a:latin typeface="+mn-lt"/>
              <a:ea typeface="+mn-ea"/>
              <a:cs typeface="+mn-cs"/>
            </a:rPr>
            <a:t>公共施設の老朽化対策の備えとして、</a:t>
          </a:r>
          <a:r>
            <a:rPr kumimoji="1" lang="ja-JP" altLang="ja-JP" sz="1100">
              <a:solidFill>
                <a:schemeClr val="dk1"/>
              </a:solidFill>
              <a:effectLst/>
              <a:latin typeface="+mn-lt"/>
              <a:ea typeface="+mn-ea"/>
              <a:cs typeface="+mn-cs"/>
            </a:rPr>
            <a:t>計画的な積み増しと、有効な活用に</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努めていきます。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・まちづくり基金：「ひちそうまちづくり寄附金条例」に基づき、主に次の①～⑥の事業に活用します。</a:t>
          </a:r>
          <a:endParaRPr lang="ja-JP" altLang="ja-JP" sz="1400">
            <a:effectLst/>
          </a:endParaRPr>
        </a:p>
        <a:p>
          <a:r>
            <a:rPr kumimoji="1" lang="ja-JP" altLang="ja-JP" sz="1100">
              <a:solidFill>
                <a:schemeClr val="dk1"/>
              </a:solidFill>
              <a:effectLst/>
              <a:latin typeface="+mn-lt"/>
              <a:ea typeface="+mn-ea"/>
              <a:cs typeface="+mn-cs"/>
            </a:rPr>
            <a:t>　　　　　　　　　①「安全で便利な生活基盤づくりに関する事業」　　②「快適でうるおいのある環境づくりに関する事業」</a:t>
          </a:r>
          <a:endParaRPr lang="ja-JP" altLang="ja-JP" sz="1400">
            <a:effectLst/>
          </a:endParaRPr>
        </a:p>
        <a:p>
          <a:r>
            <a:rPr kumimoji="1" lang="ja-JP" altLang="ja-JP" sz="1100">
              <a:solidFill>
                <a:schemeClr val="dk1"/>
              </a:solidFill>
              <a:effectLst/>
              <a:latin typeface="+mn-lt"/>
              <a:ea typeface="+mn-ea"/>
              <a:cs typeface="+mn-cs"/>
            </a:rPr>
            <a:t>　　　　　　　　　③「思いやりの地域福祉づくりに関する事業」　　　④「こころ豊かなひとづくりに関する事業」</a:t>
          </a:r>
          <a:endParaRPr lang="ja-JP" altLang="ja-JP" sz="1400">
            <a:effectLst/>
          </a:endParaRPr>
        </a:p>
        <a:p>
          <a:r>
            <a:rPr kumimoji="1" lang="ja-JP" altLang="ja-JP" sz="1100">
              <a:solidFill>
                <a:schemeClr val="dk1"/>
              </a:solidFill>
              <a:effectLst/>
              <a:latin typeface="+mn-lt"/>
              <a:ea typeface="+mn-ea"/>
              <a:cs typeface="+mn-cs"/>
            </a:rPr>
            <a:t>　　　　　　　　　⑤「魅力と活力あふれる産業づくりに関する事業」　⑥「自主・自立のまちづくりに関する事業」</a:t>
          </a:r>
          <a:endParaRPr lang="ja-JP" altLang="ja-JP" sz="1400">
            <a:effectLst/>
          </a:endParaRPr>
        </a:p>
        <a:p>
          <a:r>
            <a:rPr kumimoji="1" lang="ja-JP" altLang="ja-JP" sz="1100">
              <a:solidFill>
                <a:schemeClr val="dk1"/>
              </a:solidFill>
              <a:effectLst/>
              <a:latin typeface="+mn-lt"/>
              <a:ea typeface="+mn-ea"/>
              <a:cs typeface="+mn-cs"/>
            </a:rPr>
            <a:t>・庁舎整備基金：庁舎の改築等に要する資金を積み立てて活用します。</a:t>
          </a:r>
          <a:endParaRPr lang="ja-JP" altLang="ja-JP" sz="1400">
            <a:effectLst/>
          </a:endParaRPr>
        </a:p>
        <a:p>
          <a:r>
            <a:rPr kumimoji="1" lang="ja-JP" altLang="ja-JP" sz="1100">
              <a:solidFill>
                <a:schemeClr val="dk1"/>
              </a:solidFill>
              <a:effectLst/>
              <a:latin typeface="+mn-lt"/>
              <a:ea typeface="+mn-ea"/>
              <a:cs typeface="+mn-cs"/>
            </a:rPr>
            <a:t>・地域福祉基金：地域福祉の増進に資する各種民間活動の振興を図るために活用します。</a:t>
          </a:r>
          <a:endParaRPr lang="ja-JP" altLang="ja-JP" sz="1400">
            <a:effectLst/>
          </a:endParaRPr>
        </a:p>
        <a:p>
          <a:r>
            <a:rPr kumimoji="1" lang="ja-JP" altLang="ja-JP" sz="1100">
              <a:solidFill>
                <a:schemeClr val="dk1"/>
              </a:solidFill>
              <a:effectLst/>
              <a:latin typeface="+mn-lt"/>
              <a:ea typeface="+mn-ea"/>
              <a:cs typeface="+mn-cs"/>
            </a:rPr>
            <a:t>・地域振興基金：地域における福祉活動の促進、快適な生活環境形成のための地域振興を推進するために活用します。</a:t>
          </a:r>
          <a:endParaRPr lang="ja-JP" altLang="ja-JP" sz="1400">
            <a:effectLst/>
          </a:endParaRPr>
        </a:p>
        <a:p>
          <a:r>
            <a:rPr kumimoji="1" lang="ja-JP" altLang="ja-JP" sz="1100">
              <a:solidFill>
                <a:schemeClr val="dk1"/>
              </a:solidFill>
              <a:effectLst/>
              <a:latin typeface="+mn-lt"/>
              <a:ea typeface="+mn-ea"/>
              <a:cs typeface="+mn-cs"/>
            </a:rPr>
            <a:t>・公共施設等解体基金：公共施設等の解体及び撤去に活用します。</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・まちづくり基金：ふるさと納税による寄附により、事業財源の</a:t>
          </a:r>
          <a:r>
            <a:rPr kumimoji="1" lang="ja-JP" altLang="en-US" sz="1100">
              <a:solidFill>
                <a:schemeClr val="dk1"/>
              </a:solidFill>
              <a:effectLst/>
              <a:latin typeface="+mn-lt"/>
              <a:ea typeface="+mn-ea"/>
              <a:cs typeface="+mn-cs"/>
            </a:rPr>
            <a:t>２９９</a:t>
          </a:r>
          <a:r>
            <a:rPr kumimoji="1" lang="ja-JP" altLang="ja-JP" sz="1100">
              <a:solidFill>
                <a:schemeClr val="dk1"/>
              </a:solidFill>
              <a:effectLst/>
              <a:latin typeface="+mn-lt"/>
              <a:ea typeface="+mn-ea"/>
              <a:cs typeface="+mn-cs"/>
            </a:rPr>
            <a:t>百万円の取り崩し</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行</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新たな寄付金を３１</a:t>
          </a:r>
          <a:r>
            <a:rPr kumimoji="1" lang="ja-JP" altLang="ja-JP" sz="1100">
              <a:solidFill>
                <a:schemeClr val="dk1"/>
              </a:solidFill>
              <a:effectLst/>
              <a:latin typeface="+mn-lt"/>
              <a:ea typeface="+mn-ea"/>
              <a:cs typeface="+mn-cs"/>
            </a:rPr>
            <a:t>百万円積み立てを行ったため</a:t>
          </a:r>
          <a:endParaRPr lang="ja-JP" altLang="ja-JP" sz="1400">
            <a:effectLst/>
          </a:endParaRPr>
        </a:p>
        <a:p>
          <a:r>
            <a:rPr kumimoji="1" lang="ja-JP" altLang="ja-JP" sz="1100">
              <a:solidFill>
                <a:schemeClr val="dk1"/>
              </a:solidFill>
              <a:effectLst/>
              <a:latin typeface="+mn-lt"/>
              <a:ea typeface="+mn-ea"/>
              <a:cs typeface="+mn-cs"/>
            </a:rPr>
            <a:t>　前年度に比べて総額</a:t>
          </a:r>
          <a:r>
            <a:rPr kumimoji="1" lang="ja-JP" altLang="en-US" sz="1100">
              <a:solidFill>
                <a:schemeClr val="dk1"/>
              </a:solidFill>
              <a:effectLst/>
              <a:latin typeface="+mn-lt"/>
              <a:ea typeface="+mn-ea"/>
              <a:cs typeface="+mn-cs"/>
            </a:rPr>
            <a:t>２６８</a:t>
          </a:r>
          <a:r>
            <a:rPr kumimoji="1" lang="ja-JP" altLang="ja-JP" sz="1100">
              <a:solidFill>
                <a:schemeClr val="dk1"/>
              </a:solidFill>
              <a:effectLst/>
              <a:latin typeface="+mn-lt"/>
              <a:ea typeface="+mn-ea"/>
              <a:cs typeface="+mn-cs"/>
            </a:rPr>
            <a:t>百万円の減額となっています。</a:t>
          </a:r>
          <a:endParaRPr lang="ja-JP" altLang="ja-JP" sz="1400">
            <a:effectLst/>
          </a:endParaRPr>
        </a:p>
        <a:p>
          <a:r>
            <a:rPr kumimoji="1" lang="ja-JP" altLang="ja-JP" sz="1100">
              <a:solidFill>
                <a:schemeClr val="dk1"/>
              </a:solidFill>
              <a:effectLst/>
              <a:latin typeface="+mn-lt"/>
              <a:ea typeface="+mn-ea"/>
              <a:cs typeface="+mn-cs"/>
            </a:rPr>
            <a:t>・庁舎整備基金：庁舎の改築等に備え</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０百万円の積立を行ったため、基金残高は約</a:t>
          </a:r>
          <a:r>
            <a:rPr kumimoji="1" lang="ja-JP" altLang="en-US" sz="1100">
              <a:solidFill>
                <a:schemeClr val="dk1"/>
              </a:solidFill>
              <a:effectLst/>
              <a:latin typeface="+mn-lt"/>
              <a:ea typeface="+mn-ea"/>
              <a:cs typeface="+mn-cs"/>
            </a:rPr>
            <a:t>５３１</a:t>
          </a:r>
          <a:r>
            <a:rPr kumimoji="1" lang="ja-JP" altLang="ja-JP" sz="1100">
              <a:solidFill>
                <a:schemeClr val="dk1"/>
              </a:solidFill>
              <a:effectLst/>
              <a:latin typeface="+mn-lt"/>
              <a:ea typeface="+mn-ea"/>
              <a:cs typeface="+mn-cs"/>
            </a:rPr>
            <a:t>百万円となっています。</a:t>
          </a:r>
          <a:endParaRPr lang="ja-JP" altLang="ja-JP" sz="1400">
            <a:effectLst/>
          </a:endParaRPr>
        </a:p>
        <a:p>
          <a:r>
            <a:rPr kumimoji="1" lang="ja-JP" altLang="en-US" sz="1100">
              <a:solidFill>
                <a:schemeClr val="dk1"/>
              </a:solidFill>
              <a:effectLst/>
              <a:latin typeface="+mn-lt"/>
              <a:ea typeface="+mn-ea"/>
              <a:cs typeface="+mn-cs"/>
            </a:rPr>
            <a:t>・公共施設等解体基金：老朽化した公共施設の解体に備え５０百万円の積み立てを行い、基金残高は１００百万円となっています。</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・まちづくり基金：寄附者から指定された事業の財源として有効に活用していきます。</a:t>
          </a:r>
          <a:endParaRPr lang="ja-JP" altLang="ja-JP" sz="1400">
            <a:effectLst/>
          </a:endParaRPr>
        </a:p>
        <a:p>
          <a:r>
            <a:rPr kumimoji="1" lang="ja-JP" altLang="ja-JP" sz="1100">
              <a:solidFill>
                <a:schemeClr val="dk1"/>
              </a:solidFill>
              <a:effectLst/>
              <a:latin typeface="+mn-lt"/>
              <a:ea typeface="+mn-ea"/>
              <a:cs typeface="+mn-cs"/>
            </a:rPr>
            <a:t>・庁舎整備基金：公共施設個別施設計画により算出された新庁舎更新費用が約８５０百万円であり、その金額を目標に毎年３０百万円の</a:t>
          </a:r>
          <a:endParaRPr lang="ja-JP" altLang="ja-JP" sz="1400">
            <a:effectLst/>
          </a:endParaRPr>
        </a:p>
        <a:p>
          <a:r>
            <a:rPr kumimoji="1" lang="ja-JP" altLang="ja-JP" sz="1100">
              <a:solidFill>
                <a:schemeClr val="dk1"/>
              </a:solidFill>
              <a:effectLst/>
              <a:latin typeface="+mn-lt"/>
              <a:ea typeface="+mn-ea"/>
              <a:cs typeface="+mn-cs"/>
            </a:rPr>
            <a:t>　積立と決算余剰金の状況による定期的な積み増しにより、基金残高の増加を目指していきます。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年度末の基金残高は、１，４</a:t>
          </a:r>
          <a:r>
            <a:rPr kumimoji="1" lang="ja-JP" altLang="en-US" sz="1100">
              <a:solidFill>
                <a:schemeClr val="dk1"/>
              </a:solidFill>
              <a:effectLst/>
              <a:latin typeface="+mn-lt"/>
              <a:ea typeface="+mn-ea"/>
              <a:cs typeface="+mn-cs"/>
            </a:rPr>
            <a:t>９９</a:t>
          </a:r>
          <a:r>
            <a:rPr kumimoji="1" lang="ja-JP" altLang="ja-JP" sz="1100">
              <a:solidFill>
                <a:schemeClr val="dk1"/>
              </a:solidFill>
              <a:effectLst/>
              <a:latin typeface="+mn-lt"/>
              <a:ea typeface="+mn-ea"/>
              <a:cs typeface="+mn-cs"/>
            </a:rPr>
            <a:t>百万円となっており、対前年度より</a:t>
          </a:r>
          <a:r>
            <a:rPr kumimoji="1" lang="ja-JP" altLang="en-US" sz="1100">
              <a:solidFill>
                <a:schemeClr val="dk1"/>
              </a:solidFill>
              <a:effectLst/>
              <a:latin typeface="+mn-lt"/>
              <a:ea typeface="+mn-ea"/>
              <a:cs typeface="+mn-cs"/>
            </a:rPr>
            <a:t>５９</a:t>
          </a:r>
          <a:r>
            <a:rPr kumimoji="1" lang="ja-JP" altLang="ja-JP" sz="1100">
              <a:solidFill>
                <a:schemeClr val="dk1"/>
              </a:solidFill>
              <a:effectLst/>
              <a:latin typeface="+mn-lt"/>
              <a:ea typeface="+mn-ea"/>
              <a:cs typeface="+mn-cs"/>
            </a:rPr>
            <a:t>百万円の増加となっています。</a:t>
          </a:r>
          <a:endParaRPr lang="ja-JP" altLang="ja-JP" sz="1400">
            <a:effectLst/>
          </a:endParaRPr>
        </a:p>
        <a:p>
          <a:r>
            <a:rPr kumimoji="1" lang="ja-JP" altLang="ja-JP" sz="1100" b="0" i="0" baseline="0">
              <a:solidFill>
                <a:schemeClr val="dk1"/>
              </a:solidFill>
              <a:effectLst/>
              <a:latin typeface="+mn-lt"/>
              <a:ea typeface="+mn-ea"/>
              <a:cs typeface="+mn-cs"/>
            </a:rPr>
            <a:t>　平成２９年度以降ひちそうまちづくり寄附金（ふるさと納税）により、</a:t>
          </a:r>
          <a:r>
            <a:rPr kumimoji="1" lang="ja-JP" altLang="en-US" sz="1100" b="0" i="0" baseline="0">
              <a:solidFill>
                <a:schemeClr val="dk1"/>
              </a:solidFill>
              <a:effectLst/>
              <a:latin typeface="+mn-lt"/>
              <a:ea typeface="+mn-ea"/>
              <a:cs typeface="+mn-cs"/>
            </a:rPr>
            <a:t>財政調整</a:t>
          </a:r>
          <a:r>
            <a:rPr kumimoji="1" lang="ja-JP" altLang="ja-JP" sz="1100" b="0" i="0" baseline="0">
              <a:solidFill>
                <a:schemeClr val="dk1"/>
              </a:solidFill>
              <a:effectLst/>
              <a:latin typeface="+mn-lt"/>
              <a:ea typeface="+mn-ea"/>
              <a:cs typeface="+mn-cs"/>
            </a:rPr>
            <a:t>基金の取り崩しを行う必要がなく、</a:t>
          </a:r>
          <a:r>
            <a:rPr kumimoji="1" lang="ja-JP" altLang="ja-JP" sz="1100">
              <a:solidFill>
                <a:schemeClr val="dk1"/>
              </a:solidFill>
              <a:effectLst/>
              <a:latin typeface="+mn-lt"/>
              <a:ea typeface="+mn-ea"/>
              <a:cs typeface="+mn-cs"/>
            </a:rPr>
            <a:t>令和４年度６６百万円、</a:t>
          </a:r>
          <a:endParaRPr lang="ja-JP" altLang="ja-JP" sz="1400">
            <a:effectLst/>
          </a:endParaRPr>
        </a:p>
        <a:p>
          <a:r>
            <a:rPr kumimoji="1" lang="ja-JP" altLang="ja-JP" sz="1100">
              <a:solidFill>
                <a:schemeClr val="dk1"/>
              </a:solidFill>
              <a:effectLst/>
              <a:latin typeface="+mn-lt"/>
              <a:ea typeface="+mn-ea"/>
              <a:cs typeface="+mn-cs"/>
            </a:rPr>
            <a:t>　令和５年度７７百万円</a:t>
          </a:r>
          <a:r>
            <a:rPr kumimoji="1" lang="ja-JP" altLang="en-US" sz="1100">
              <a:solidFill>
                <a:schemeClr val="dk1"/>
              </a:solidFill>
              <a:effectLst/>
              <a:latin typeface="+mn-lt"/>
              <a:ea typeface="+mn-ea"/>
              <a:cs typeface="+mn-cs"/>
            </a:rPr>
            <a:t>、令和６年度５９百万円</a:t>
          </a:r>
          <a:r>
            <a:rPr kumimoji="1" lang="ja-JP" altLang="ja-JP" sz="1100">
              <a:solidFill>
                <a:schemeClr val="dk1"/>
              </a:solidFill>
              <a:effectLst/>
              <a:latin typeface="+mn-lt"/>
              <a:ea typeface="+mn-ea"/>
              <a:cs typeface="+mn-cs"/>
            </a:rPr>
            <a:t>の決算余剰金の積立により増加しています。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現在、七宗町の財政調整基金は標準財政規模比で５０％を超えており、全国平均を大きく超える残高となっていますが、今後、公共施設等の老朽化対策費用が嵩むことが見込まれることや、災害時の対応に備えるため、今後も適正に残高の管理をしていきたいと考えてい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年度の基金残高は、５４百万円となっており、対前年度と変わりありません。</a:t>
          </a:r>
          <a:endParaRPr lang="ja-JP" altLang="ja-JP" sz="1400">
            <a:effectLst/>
          </a:endParaRPr>
        </a:p>
        <a:p>
          <a:r>
            <a:rPr kumimoji="1" lang="ja-JP" altLang="ja-JP" sz="1100">
              <a:solidFill>
                <a:schemeClr val="dk1"/>
              </a:solidFill>
              <a:effectLst/>
              <a:latin typeface="+mn-lt"/>
              <a:ea typeface="+mn-ea"/>
              <a:cs typeface="+mn-cs"/>
            </a:rPr>
            <a:t>　平成２５年度に地方債の繰上償還を行うため、１７１百万円を取り崩して以降、残高はここ数年変動していません。</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400">
            <a:effectLst/>
          </a:endParaRPr>
        </a:p>
        <a:p>
          <a:r>
            <a:rPr kumimoji="1" lang="ja-JP" altLang="ja-JP" sz="1100">
              <a:solidFill>
                <a:schemeClr val="dk1"/>
              </a:solidFill>
              <a:effectLst/>
              <a:latin typeface="+mn-lt"/>
              <a:ea typeface="+mn-ea"/>
              <a:cs typeface="+mn-cs"/>
            </a:rPr>
            <a:t>・地方債の新規借入額の抑制をしているため、</a:t>
          </a:r>
          <a:r>
            <a:rPr kumimoji="1" lang="ja-JP" altLang="en-US" sz="1100">
              <a:solidFill>
                <a:schemeClr val="dk1"/>
              </a:solidFill>
              <a:effectLst/>
              <a:latin typeface="+mn-lt"/>
              <a:ea typeface="+mn-ea"/>
              <a:cs typeface="+mn-cs"/>
            </a:rPr>
            <a:t>公債費</a:t>
          </a:r>
          <a:r>
            <a:rPr kumimoji="1" lang="ja-JP" altLang="ja-JP" sz="1100">
              <a:solidFill>
                <a:schemeClr val="dk1"/>
              </a:solidFill>
              <a:effectLst/>
              <a:latin typeface="+mn-lt"/>
              <a:ea typeface="+mn-ea"/>
              <a:cs typeface="+mn-cs"/>
            </a:rPr>
            <a:t>については年々減少しており、現在は積立や取り崩しの計画はないため、</a:t>
          </a:r>
          <a:endParaRPr lang="ja-JP" altLang="ja-JP" sz="1400">
            <a:effectLst/>
          </a:endParaRPr>
        </a:p>
        <a:p>
          <a:r>
            <a:rPr kumimoji="1" lang="ja-JP" altLang="ja-JP" sz="1100">
              <a:solidFill>
                <a:schemeClr val="dk1"/>
              </a:solidFill>
              <a:effectLst/>
              <a:latin typeface="+mn-lt"/>
              <a:ea typeface="+mn-ea"/>
              <a:cs typeface="+mn-cs"/>
            </a:rPr>
            <a:t>　今後の変動はないものと考えます。また、公債費の適正化に取り組み、地方債を減少させていきたいとたいと考えています。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4EB8E55-D54E-4428-9B3B-5839046E74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76E69E9-735A-4345-81AE-571C6FF5DA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33C3EF5-3240-4366-902D-93638BCB986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9DDB9FD-0A57-4546-97AA-6A35DD8FE6C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EB918A7-84A1-4676-A836-EEEC732B25F3}"/>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A99252-D70A-4271-85BB-A92AE3BD31C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E204C7D-D07D-4B0C-9383-09AC62E5D17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D943B72-2E1B-4B04-9046-3A1ADEB026FA}"/>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D5A6766-17CF-4FB6-BD1F-12F93F8D8E0C}"/>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F084A97-9C3B-477B-9402-553F6A89053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EF42809-8089-4628-9F66-97F40B55EAA9}"/>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9239D28-8F02-4375-A818-51E576CB54A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F77169C-8F9F-4349-8ADC-57D095564FE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3E49DC9-2717-4FDD-ADC5-BF3BC7733A1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E26C370-30BF-4FEB-B43D-04D451D85C3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084AF8E-8B0B-4EA6-9453-A0F2BF9CE36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岐阜県七宗町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FDEC3A6-BA79-4DF8-981D-199120DD4F4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15320F1-9A94-4F22-ADBB-9E4535F964A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C7252C1-9058-4D08-AE33-6B612728F2E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C1665B0-FA80-47F7-A7FC-0CA717426E4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6B144E8-8D16-4DD2-9992-BBEF8ACD5A6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C78D665-8BF5-4E1F-B1F6-19FA1B2A1F3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3,186
3,148
90.47
3,482,940
3,401,241
71,956
2,211,604
633,893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0E1930F-CD96-4C06-8CF0-49E710EB21F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563DE94-59BE-4955-8797-623868F9713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1AB5303-7A11-4F94-A66D-6B514BCC60B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29A76BE-C741-4C94-ABF5-C6357EF8CA4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1FEC6EB-436E-4C8F-96C7-BFFC113CE79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F350D72-ECFA-4E49-9F21-7519752A822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55CB802-0361-48E1-9357-6772F4E6C7D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6D87216-68C5-415D-81D3-F25014CB0AE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78592E3-2BFD-4EEE-B062-18E205B17D3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B346BA1-1BA7-4F17-8D88-2AD62F98FAE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893D7B1-14FC-4CCF-B812-90D77EAF574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0552F4A-686E-40F4-9B52-D1E4DA1EBC8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8154FFD-264F-4B79-A414-C3974B781AC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1182651-73D4-4540-A162-0BF9714204F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1AFFF3E-940D-4280-8640-DC32690901A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F8B7D73-A0B5-4746-88DA-DED22853409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B6E778E-F8C7-498D-85AB-9ED820E87D7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DE77D8B-90DE-418D-BE28-BDEAE68450F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751BAB8-BFB3-4C59-BD07-3965A33BB10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25259F2-AF75-4B27-9323-E8A5F12B720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E46D194-DAEA-4CF2-8D6C-8D8A007E652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1B5FA34-CD99-4DA5-9A54-D12C83C5696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F3FC31F-EDD0-488E-8DF6-C41A1E199C0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D34E9C1-7DA1-48BE-AC26-48F6193AF2B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E190F23-0497-4381-8E96-C1CAE201054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3463717-DF8C-4A98-94C8-E6AB4FB9B04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4A09AD3-B222-4B0E-B43C-D5115F2331E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790BE90-BA5E-4055-AA11-01D3488ABE8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2B18143-F922-4DD7-AEB4-A3DE84BD791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89F7AD8-F683-4691-835F-174861D481C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AA7B81A-5E99-48DC-88D9-A1EA7D80C10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52E808F-60D1-49C2-B156-6C93A0A3D48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EF766A2-D7F9-4D65-A225-DFBF4AB6FB2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48D422F-61B3-4388-8812-29AA12D28D4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F055769-DD52-44F7-83A9-AE531F07E81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本町の減価償却率は上昇傾向にあり、令和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年度においては類似団体内平均値を</a:t>
          </a:r>
          <a:r>
            <a:rPr kumimoji="1" lang="en-US" altLang="ja-JP" sz="1100">
              <a:latin typeface="ＭＳ Ｐゴシック" panose="020B0600070205080204" pitchFamily="50" charset="-128"/>
              <a:ea typeface="ＭＳ Ｐゴシック" panose="020B0600070205080204" pitchFamily="50" charset="-128"/>
            </a:rPr>
            <a:t>8.9</a:t>
          </a:r>
          <a:r>
            <a:rPr kumimoji="1" lang="ja-JP" altLang="en-US" sz="1100">
              <a:latin typeface="ＭＳ Ｐゴシック" panose="020B0600070205080204" pitchFamily="50" charset="-128"/>
              <a:ea typeface="ＭＳ Ｐゴシック" panose="020B0600070205080204" pitchFamily="50" charset="-128"/>
            </a:rPr>
            <a:t>ポイント上回っていることから、類似団体と比較して公共施設の老朽化が進行していることがうかがえる。こうした状況を踏まえ、今後は、令和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年に改定された公共施設等総合管理計画に基づき、施設の適正な維持管理や更新・統廃合等を進めるとともに、計画的な老朽化対策を推進していくことが求められる。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FB0618B-B6B1-498F-A41E-479A701C8A8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756C946-7D2F-4C1F-9B28-44DAA0EFB0F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A3CB215-E80D-4C5C-A038-B621DFFFE4C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6D895B69-AC9B-416D-9C1A-EC58095AFD69}"/>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45C66236-533A-40E3-8A0E-F43A24620EA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534F4A9-FEEF-4D08-9E89-F93EB96D50EF}"/>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27F8566-01ED-41DB-956A-BB8B88A11B81}"/>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37BD6958-8018-4957-88CC-8632371BA24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860168DC-1A81-4BAF-A24C-58EE82974615}"/>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D42AA638-13E1-4194-9506-0CE8B5C53B8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2BEB5EB-3BDF-4656-89CD-444718CD32D1}"/>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12EB3E10-F017-456D-859A-D64228EEB5B8}"/>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4B2D181-7BF7-4A2B-8B30-8BC5A2794FD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4AB789CE-83C0-452C-A6B4-27C6BE76D4D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5D1EBEAE-2C48-44A4-A35D-E812936E9346}"/>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30CB55DC-35B0-4B87-A835-54287AF7772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E95B9EB4-73B1-435A-A4C7-95ADFB0709A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23D6A47A-7AEE-48E0-A890-28BDE31EBA3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4FCBA7F1-2B9D-4CFE-B1D5-DE44531E3D2D}"/>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F2ED4F0F-86AB-4DBE-B06C-204FF9BA4A5B}"/>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38D47E18-11EA-4465-918B-10C4F5FFB08D}"/>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34DAC44B-C9C5-4880-9637-74B681DF646B}"/>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D16CEDB5-F760-4EB5-B8C2-7B40AC7DBCEB}"/>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114226</xdr:rowOff>
    </xdr:from>
    <xdr:ext cx="405111" cy="259045"/>
    <xdr:sp macro="" textlink="">
      <xdr:nvSpPr>
        <xdr:cNvPr id="82" name="有形固定資産減価償却率平均値テキスト">
          <a:extLst>
            <a:ext uri="{FF2B5EF4-FFF2-40B4-BE49-F238E27FC236}">
              <a16:creationId xmlns:a16="http://schemas.microsoft.com/office/drawing/2014/main" id="{18B1FA54-F7A7-4C74-88D7-0A60AF5F5426}"/>
            </a:ext>
          </a:extLst>
        </xdr:cNvPr>
        <xdr:cNvSpPr txBox="1"/>
      </xdr:nvSpPr>
      <xdr:spPr>
        <a:xfrm>
          <a:off x="4813300" y="5857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8B41AE71-E5F4-4A62-A1D1-35559DC2CA7B}"/>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9D3E4AF5-B201-4FE4-A0BD-245B65869353}"/>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02FA54C7-4395-44B0-9D31-5993F18FECC2}"/>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24155271-9120-480C-8C00-06BF4CD6A764}"/>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169BD11D-C01B-4053-A5D5-5757BE27022A}"/>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C0C19A8-B875-40CF-8F18-F65665375B3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9EFBA60-2E8C-4EA1-96B8-FCEDD863842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C91ECC9-5A9C-44B3-B570-1CEBC49ED22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BB952801-8AAB-40CA-9696-D04715A0921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8E4BF7F5-B593-45AC-A1C5-E2E859197C1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22951</xdr:rowOff>
    </xdr:from>
    <xdr:to>
      <xdr:col>23</xdr:col>
      <xdr:colOff>136525</xdr:colOff>
      <xdr:row>32</xdr:row>
      <xdr:rowOff>124551</xdr:rowOff>
    </xdr:to>
    <xdr:sp macro="" textlink="">
      <xdr:nvSpPr>
        <xdr:cNvPr id="93" name="楕円 92">
          <a:extLst>
            <a:ext uri="{FF2B5EF4-FFF2-40B4-BE49-F238E27FC236}">
              <a16:creationId xmlns:a16="http://schemas.microsoft.com/office/drawing/2014/main" id="{D0A5437A-181A-480B-8169-7C9AA74D36B0}"/>
            </a:ext>
          </a:extLst>
        </xdr:cNvPr>
        <xdr:cNvSpPr/>
      </xdr:nvSpPr>
      <xdr:spPr>
        <a:xfrm>
          <a:off x="47117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1378</xdr:rowOff>
    </xdr:from>
    <xdr:ext cx="405111" cy="259045"/>
    <xdr:sp macro="" textlink="">
      <xdr:nvSpPr>
        <xdr:cNvPr id="94" name="有形固定資産減価償却率該当値テキスト">
          <a:extLst>
            <a:ext uri="{FF2B5EF4-FFF2-40B4-BE49-F238E27FC236}">
              <a16:creationId xmlns:a16="http://schemas.microsoft.com/office/drawing/2014/main" id="{18E9A3D6-33A6-40C0-851B-837643A2C89D}"/>
            </a:ext>
          </a:extLst>
        </xdr:cNvPr>
        <xdr:cNvSpPr txBox="1"/>
      </xdr:nvSpPr>
      <xdr:spPr>
        <a:xfrm>
          <a:off x="4813300" y="6259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7529</xdr:rowOff>
    </xdr:from>
    <xdr:to>
      <xdr:col>19</xdr:col>
      <xdr:colOff>187325</xdr:colOff>
      <xdr:row>32</xdr:row>
      <xdr:rowOff>109129</xdr:rowOff>
    </xdr:to>
    <xdr:sp macro="" textlink="">
      <xdr:nvSpPr>
        <xdr:cNvPr id="95" name="楕円 94">
          <a:extLst>
            <a:ext uri="{FF2B5EF4-FFF2-40B4-BE49-F238E27FC236}">
              <a16:creationId xmlns:a16="http://schemas.microsoft.com/office/drawing/2014/main" id="{9EA841BD-BA69-47D9-9F9D-51813C52C2D1}"/>
            </a:ext>
          </a:extLst>
        </xdr:cNvPr>
        <xdr:cNvSpPr/>
      </xdr:nvSpPr>
      <xdr:spPr>
        <a:xfrm>
          <a:off x="4000500" y="626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58329</xdr:rowOff>
    </xdr:from>
    <xdr:to>
      <xdr:col>23</xdr:col>
      <xdr:colOff>85725</xdr:colOff>
      <xdr:row>32</xdr:row>
      <xdr:rowOff>73751</xdr:rowOff>
    </xdr:to>
    <xdr:cxnSp macro="">
      <xdr:nvCxnSpPr>
        <xdr:cNvPr id="96" name="直線コネクタ 95">
          <a:extLst>
            <a:ext uri="{FF2B5EF4-FFF2-40B4-BE49-F238E27FC236}">
              <a16:creationId xmlns:a16="http://schemas.microsoft.com/office/drawing/2014/main" id="{0AEB9519-BE5C-4501-A7FF-811B543FDEF6}"/>
            </a:ext>
          </a:extLst>
        </xdr:cNvPr>
        <xdr:cNvCxnSpPr/>
      </xdr:nvCxnSpPr>
      <xdr:spPr>
        <a:xfrm>
          <a:off x="4051300" y="6316254"/>
          <a:ext cx="7112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123462</xdr:rowOff>
    </xdr:from>
    <xdr:to>
      <xdr:col>15</xdr:col>
      <xdr:colOff>187325</xdr:colOff>
      <xdr:row>32</xdr:row>
      <xdr:rowOff>53612</xdr:rowOff>
    </xdr:to>
    <xdr:sp macro="" textlink="">
      <xdr:nvSpPr>
        <xdr:cNvPr id="97" name="楕円 96">
          <a:extLst>
            <a:ext uri="{FF2B5EF4-FFF2-40B4-BE49-F238E27FC236}">
              <a16:creationId xmlns:a16="http://schemas.microsoft.com/office/drawing/2014/main" id="{89F63108-EB9C-4D50-A503-60EB60914860}"/>
            </a:ext>
          </a:extLst>
        </xdr:cNvPr>
        <xdr:cNvSpPr/>
      </xdr:nvSpPr>
      <xdr:spPr>
        <a:xfrm>
          <a:off x="3238500" y="620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2812</xdr:rowOff>
    </xdr:from>
    <xdr:to>
      <xdr:col>19</xdr:col>
      <xdr:colOff>136525</xdr:colOff>
      <xdr:row>32</xdr:row>
      <xdr:rowOff>58329</xdr:rowOff>
    </xdr:to>
    <xdr:cxnSp macro="">
      <xdr:nvCxnSpPr>
        <xdr:cNvPr id="98" name="直線コネクタ 97">
          <a:extLst>
            <a:ext uri="{FF2B5EF4-FFF2-40B4-BE49-F238E27FC236}">
              <a16:creationId xmlns:a16="http://schemas.microsoft.com/office/drawing/2014/main" id="{5703F8E2-A6F0-43CE-BEA0-E5D1CB48D268}"/>
            </a:ext>
          </a:extLst>
        </xdr:cNvPr>
        <xdr:cNvCxnSpPr/>
      </xdr:nvCxnSpPr>
      <xdr:spPr>
        <a:xfrm>
          <a:off x="3289300" y="6260737"/>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77198</xdr:rowOff>
    </xdr:from>
    <xdr:to>
      <xdr:col>11</xdr:col>
      <xdr:colOff>187325</xdr:colOff>
      <xdr:row>32</xdr:row>
      <xdr:rowOff>7348</xdr:rowOff>
    </xdr:to>
    <xdr:sp macro="" textlink="">
      <xdr:nvSpPr>
        <xdr:cNvPr id="99" name="楕円 98">
          <a:extLst>
            <a:ext uri="{FF2B5EF4-FFF2-40B4-BE49-F238E27FC236}">
              <a16:creationId xmlns:a16="http://schemas.microsoft.com/office/drawing/2014/main" id="{7829ADD0-06FA-45F9-9140-C7F1FD40A5D1}"/>
            </a:ext>
          </a:extLst>
        </xdr:cNvPr>
        <xdr:cNvSpPr/>
      </xdr:nvSpPr>
      <xdr:spPr>
        <a:xfrm>
          <a:off x="2476500" y="616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127998</xdr:rowOff>
    </xdr:from>
    <xdr:to>
      <xdr:col>15</xdr:col>
      <xdr:colOff>136525</xdr:colOff>
      <xdr:row>32</xdr:row>
      <xdr:rowOff>2812</xdr:rowOff>
    </xdr:to>
    <xdr:cxnSp macro="">
      <xdr:nvCxnSpPr>
        <xdr:cNvPr id="100" name="直線コネクタ 99">
          <a:extLst>
            <a:ext uri="{FF2B5EF4-FFF2-40B4-BE49-F238E27FC236}">
              <a16:creationId xmlns:a16="http://schemas.microsoft.com/office/drawing/2014/main" id="{51CE5D43-44A9-4556-97AB-2A7E56B953CF}"/>
            </a:ext>
          </a:extLst>
        </xdr:cNvPr>
        <xdr:cNvCxnSpPr/>
      </xdr:nvCxnSpPr>
      <xdr:spPr>
        <a:xfrm>
          <a:off x="2527300" y="6214473"/>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43271</xdr:rowOff>
    </xdr:from>
    <xdr:to>
      <xdr:col>7</xdr:col>
      <xdr:colOff>187325</xdr:colOff>
      <xdr:row>31</xdr:row>
      <xdr:rowOff>144871</xdr:rowOff>
    </xdr:to>
    <xdr:sp macro="" textlink="">
      <xdr:nvSpPr>
        <xdr:cNvPr id="101" name="楕円 100">
          <a:extLst>
            <a:ext uri="{FF2B5EF4-FFF2-40B4-BE49-F238E27FC236}">
              <a16:creationId xmlns:a16="http://schemas.microsoft.com/office/drawing/2014/main" id="{45CF0915-264B-48FF-B990-AB34DD4B2B40}"/>
            </a:ext>
          </a:extLst>
        </xdr:cNvPr>
        <xdr:cNvSpPr/>
      </xdr:nvSpPr>
      <xdr:spPr>
        <a:xfrm>
          <a:off x="1714500" y="612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94071</xdr:rowOff>
    </xdr:from>
    <xdr:to>
      <xdr:col>11</xdr:col>
      <xdr:colOff>136525</xdr:colOff>
      <xdr:row>31</xdr:row>
      <xdr:rowOff>127998</xdr:rowOff>
    </xdr:to>
    <xdr:cxnSp macro="">
      <xdr:nvCxnSpPr>
        <xdr:cNvPr id="102" name="直線コネクタ 101">
          <a:extLst>
            <a:ext uri="{FF2B5EF4-FFF2-40B4-BE49-F238E27FC236}">
              <a16:creationId xmlns:a16="http://schemas.microsoft.com/office/drawing/2014/main" id="{AE94A341-D502-4DA5-83F3-ACDF35874D44}"/>
            </a:ext>
          </a:extLst>
        </xdr:cNvPr>
        <xdr:cNvCxnSpPr/>
      </xdr:nvCxnSpPr>
      <xdr:spPr>
        <a:xfrm>
          <a:off x="1765300" y="6180546"/>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163212</xdr:rowOff>
    </xdr:from>
    <xdr:ext cx="405111" cy="259045"/>
    <xdr:sp macro="" textlink="">
      <xdr:nvSpPr>
        <xdr:cNvPr id="103" name="n_1aveValue有形固定資産減価償却率">
          <a:extLst>
            <a:ext uri="{FF2B5EF4-FFF2-40B4-BE49-F238E27FC236}">
              <a16:creationId xmlns:a16="http://schemas.microsoft.com/office/drawing/2014/main" id="{068FA2C6-5A6E-4037-84A4-8A03815ED865}"/>
            </a:ext>
          </a:extLst>
        </xdr:cNvPr>
        <xdr:cNvSpPr txBox="1"/>
      </xdr:nvSpPr>
      <xdr:spPr>
        <a:xfrm>
          <a:off x="38360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104" name="n_2aveValue有形固定資産減価償却率">
          <a:extLst>
            <a:ext uri="{FF2B5EF4-FFF2-40B4-BE49-F238E27FC236}">
              <a16:creationId xmlns:a16="http://schemas.microsoft.com/office/drawing/2014/main" id="{43C7A41B-8450-4B3B-BEE6-0A122AA7F5EA}"/>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105" name="n_3aveValue有形固定資産減価償却率">
          <a:extLst>
            <a:ext uri="{FF2B5EF4-FFF2-40B4-BE49-F238E27FC236}">
              <a16:creationId xmlns:a16="http://schemas.microsoft.com/office/drawing/2014/main" id="{F7E6E577-150F-49C4-B4D1-17FA9AC501BE}"/>
            </a:ext>
          </a:extLst>
        </xdr:cNvPr>
        <xdr:cNvSpPr txBox="1"/>
      </xdr:nvSpPr>
      <xdr:spPr>
        <a:xfrm>
          <a:off x="2324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6" name="n_4aveValue有形固定資産減価償却率">
          <a:extLst>
            <a:ext uri="{FF2B5EF4-FFF2-40B4-BE49-F238E27FC236}">
              <a16:creationId xmlns:a16="http://schemas.microsoft.com/office/drawing/2014/main" id="{F35C63D7-C594-4273-AF7C-63171DDF39E0}"/>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100256</xdr:rowOff>
    </xdr:from>
    <xdr:ext cx="405111" cy="259045"/>
    <xdr:sp macro="" textlink="">
      <xdr:nvSpPr>
        <xdr:cNvPr id="107" name="n_1mainValue有形固定資産減価償却率">
          <a:extLst>
            <a:ext uri="{FF2B5EF4-FFF2-40B4-BE49-F238E27FC236}">
              <a16:creationId xmlns:a16="http://schemas.microsoft.com/office/drawing/2014/main" id="{3C00A142-4FC6-4C8F-8902-E1649AC8838F}"/>
            </a:ext>
          </a:extLst>
        </xdr:cNvPr>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44739</xdr:rowOff>
    </xdr:from>
    <xdr:ext cx="405111" cy="259045"/>
    <xdr:sp macro="" textlink="">
      <xdr:nvSpPr>
        <xdr:cNvPr id="108" name="n_2mainValue有形固定資産減価償却率">
          <a:extLst>
            <a:ext uri="{FF2B5EF4-FFF2-40B4-BE49-F238E27FC236}">
              <a16:creationId xmlns:a16="http://schemas.microsoft.com/office/drawing/2014/main" id="{0D5F5700-259F-4B95-B8C3-808C156F1CC0}"/>
            </a:ext>
          </a:extLst>
        </xdr:cNvPr>
        <xdr:cNvSpPr txBox="1"/>
      </xdr:nvSpPr>
      <xdr:spPr>
        <a:xfrm>
          <a:off x="3086744" y="630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169925</xdr:rowOff>
    </xdr:from>
    <xdr:ext cx="405111" cy="259045"/>
    <xdr:sp macro="" textlink="">
      <xdr:nvSpPr>
        <xdr:cNvPr id="109" name="n_3mainValue有形固定資産減価償却率">
          <a:extLst>
            <a:ext uri="{FF2B5EF4-FFF2-40B4-BE49-F238E27FC236}">
              <a16:creationId xmlns:a16="http://schemas.microsoft.com/office/drawing/2014/main" id="{FDEF30EF-A0D3-4E64-AB4D-D15608982430}"/>
            </a:ext>
          </a:extLst>
        </xdr:cNvPr>
        <xdr:cNvSpPr txBox="1"/>
      </xdr:nvSpPr>
      <xdr:spPr>
        <a:xfrm>
          <a:off x="2324744" y="6256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135998</xdr:rowOff>
    </xdr:from>
    <xdr:ext cx="405111" cy="259045"/>
    <xdr:sp macro="" textlink="">
      <xdr:nvSpPr>
        <xdr:cNvPr id="110" name="n_4mainValue有形固定資産減価償却率">
          <a:extLst>
            <a:ext uri="{FF2B5EF4-FFF2-40B4-BE49-F238E27FC236}">
              <a16:creationId xmlns:a16="http://schemas.microsoft.com/office/drawing/2014/main" id="{7D7DD3F0-3E95-4918-BDA6-156DF6EECF37}"/>
            </a:ext>
          </a:extLst>
        </xdr:cNvPr>
        <xdr:cNvSpPr txBox="1"/>
      </xdr:nvSpPr>
      <xdr:spPr>
        <a:xfrm>
          <a:off x="1562744" y="6222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8E4A49C8-D5A5-4D33-AB1C-9C352EF75E0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48334F9B-21AF-458D-A560-4F15C6BDE75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4DD8E654-2614-4543-89B3-342D1CF85042}"/>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D3584DD-EBF2-4FD3-B922-EEDF03959A0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2B7F084C-043F-4828-9531-863F7D87D9E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9B2BA3A-80FD-4688-8EEC-F39DD6851FE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8E77C40-7C9C-419A-BCD8-B9509517513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9A06638D-AAE6-4038-A654-E2E03B58B16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D9F292D-97CC-4F84-A7A2-AD99E5544BB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47AFD1BC-E591-46D0-B867-3E1EC3948F9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2901D8CD-10D6-45F6-A383-C5D2662AA7F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5B44E95-1EC4-4FB3-B06C-01017637195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56EF482B-D152-434B-AFCB-03A58B687B6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ける債務償還比率は算定されていない。これは、これまで地方債の繰上償還を実施するなど、地方債残高の縮減を図るとともに、新規借入れの抑制に努めてきたことが主な要因と考えられる。こうした取組により、将来の公債費負担の軽減が図られているものと考えられる。今後も、必要な行政サービスを維持しながら、地方債の発行額や残高を適切に管理し、将来負担にも配慮した計画的かつ健全な財政運営を継続していくことが求められ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B8D3FF97-C392-40C4-AB8A-E84E607EF46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5994F7F-7D89-48E5-AC9C-84F35F40918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5AC63373-BFB3-41E6-ADD9-A63B9D78D5E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119FAEF6-6EDC-4BAD-B1C1-A19C0D363FAB}"/>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CF7E0D69-361F-41E4-BF06-8D5BCEBB0282}"/>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37D72364-1B00-440D-B69D-29F79D80083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A0174089-3ACA-4FE1-95EA-0AC39BF89B8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186E79DE-6AE1-4A21-99DA-764EE6EFAEE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431472AC-EB3C-4F45-BA28-088ABAF25BF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FBDA2E64-C8DF-4354-AC19-8ED9CEFE3C6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21E655F1-05E2-4E91-828C-890DCA0BC533}"/>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332ABD1B-D4CA-4372-A472-E66F85A9052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2E2F9568-F651-47A4-B2DF-45201390368E}"/>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889F837C-164A-4F58-B610-ECD66473377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85A8E895-57E3-49F4-A002-3FA69612C3A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4D5D3DE3-2B73-4709-8709-2BD1EB2DAB22}"/>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E4F60DB0-829F-4B3E-8B66-27B5B4B8FFA8}"/>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8A9985C7-9F10-4653-ABD9-630B24ACDE3C}"/>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C824FF80-C19A-476E-BBAC-B086CECF509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E7E763FD-1C90-4894-B119-B9BAA8384E5D}"/>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159497</xdr:rowOff>
    </xdr:from>
    <xdr:ext cx="469744" cy="259045"/>
    <xdr:sp macro="" textlink="">
      <xdr:nvSpPr>
        <xdr:cNvPr id="144" name="債務償還比率平均値テキスト">
          <a:extLst>
            <a:ext uri="{FF2B5EF4-FFF2-40B4-BE49-F238E27FC236}">
              <a16:creationId xmlns:a16="http://schemas.microsoft.com/office/drawing/2014/main" id="{1F19FD5E-F0B3-498B-9EAA-EDD21AA081A0}"/>
            </a:ext>
          </a:extLst>
        </xdr:cNvPr>
        <xdr:cNvSpPr txBox="1"/>
      </xdr:nvSpPr>
      <xdr:spPr>
        <a:xfrm>
          <a:off x="14846300" y="5560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E0515297-548E-4F74-8A99-12999C224DD9}"/>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F2C58434-4440-47AA-894B-4BBA4105D544}"/>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B0489A9F-4756-4916-9698-AB9E21C0E521}"/>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4ADCF317-EAAB-44D4-9E68-5C6348775B6B}"/>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9" name="フローチャート: 判断 148">
          <a:extLst>
            <a:ext uri="{FF2B5EF4-FFF2-40B4-BE49-F238E27FC236}">
              <a16:creationId xmlns:a16="http://schemas.microsoft.com/office/drawing/2014/main" id="{EC43D4FB-1AA1-4E4F-892A-DA32C8C2F19F}"/>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A277EF9-9AAB-49BE-8ECB-9AB960FBABC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5721633-183C-4B0F-A27D-C5DC624C750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103DB3F-E0CC-4D71-A977-38F4190F417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C84817DA-0577-4B6F-9D93-3FDDF6AB936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2CBE013-6745-46BF-BEC0-20B24CF5473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126128</xdr:rowOff>
    </xdr:from>
    <xdr:ext cx="469744" cy="259045"/>
    <xdr:sp macro="" textlink="">
      <xdr:nvSpPr>
        <xdr:cNvPr id="155" name="n_1aveValue債務償還比率">
          <a:extLst>
            <a:ext uri="{FF2B5EF4-FFF2-40B4-BE49-F238E27FC236}">
              <a16:creationId xmlns:a16="http://schemas.microsoft.com/office/drawing/2014/main" id="{462E15A8-5E87-48D4-91F9-25304E689F94}"/>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56" name="n_2aveValue債務償還比率">
          <a:extLst>
            <a:ext uri="{FF2B5EF4-FFF2-40B4-BE49-F238E27FC236}">
              <a16:creationId xmlns:a16="http://schemas.microsoft.com/office/drawing/2014/main" id="{9A69C8E3-0C62-47AB-864C-C69F8478416F}"/>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57" name="n_3aveValue債務償還比率">
          <a:extLst>
            <a:ext uri="{FF2B5EF4-FFF2-40B4-BE49-F238E27FC236}">
              <a16:creationId xmlns:a16="http://schemas.microsoft.com/office/drawing/2014/main" id="{9D34E51C-EA57-472C-BC4C-475722297639}"/>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58" name="n_4aveValue債務償還比率">
          <a:extLst>
            <a:ext uri="{FF2B5EF4-FFF2-40B4-BE49-F238E27FC236}">
              <a16:creationId xmlns:a16="http://schemas.microsoft.com/office/drawing/2014/main" id="{9C31121F-8086-4365-B978-4622B73471F7}"/>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74CE1733-3111-40F5-B14A-BB32AA9BD82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6E4EE901-C391-4810-A765-77EB7E7A764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6B58D022-269A-40C6-A3F1-6F993D8399B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701B9E6C-1C69-4DEB-9816-5180C9F502B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C126F66B-EE66-43F1-9C8F-C0D19FB7BD2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17BA747B-46E7-408B-89A3-B85CD4992CD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8DA6984-F6BB-4807-8A5B-1385BA669E3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F8D5989-5E16-4FC0-B90D-830734CE4B7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E1D2041-EA7F-40D7-97D4-AB0A20DC6A5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89FD2B4-E599-4393-BA55-18450450143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岐阜県七宗町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8BCD323-F3D9-4AC7-B7B9-E0269564C7A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700A0EE-7D5B-41B9-ACC3-EFD3E13D517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543D402-5E41-4243-A33D-EA23541A9C1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20CBD79-7A27-4680-ABE9-D16467978E8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2B18EA-E8EF-4B4B-BBCC-F9023F175D6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3A80D57-5D31-4504-8A45-594FCD7F7A4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3,186
3,148
90.47
3,482,940
3,401,241
71,956
2,211,604
633,893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50ED793-8224-4B48-B78E-F20BFC0BBFA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926CAF9-1D03-4D87-A9E9-C59A10C79D0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16D84F1-423D-4191-8FAC-C44067119CA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2EFE8A-F68F-4A77-96ED-4A3BB0C8F9D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55AD796-8309-4613-B9B9-01FBA417EC6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B86B173-F16F-4E17-A7C4-6EBAB27B3E7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85ED89-C436-4CA0-B138-7CD01BE26A3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2B07EA3-A468-44D6-9B5B-782FD3DA531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6A9E6B3-46F4-40C4-9182-A8AD072AEDF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66F7AD4-2756-4595-9002-536BC73C579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FDAC7BC-C287-4108-99C5-7CED29A6FC6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92900AB-7E95-4CBC-941E-4108033465A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95C996F-B0AA-464C-8F6F-D50BB497C57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6424948-6D1F-4F1E-B302-5933DFDFD49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066B305-68C1-441F-90E3-A525686F87D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752560F-D772-4A2E-A199-CA5B12AAB44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8244A0E-15D9-4247-94E9-EA496D9360A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40A0A78-EDC3-4E44-BEC4-2A5F7EF0BC5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CEAAB90-9787-4D7E-A706-CEE65591561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4265AE-6834-4702-A26B-99ED02D629A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6BEBB99-55AA-4BE9-8CD5-5DE4CEF1F42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95F74D-57F2-47B8-BE87-046B9EEEBAE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630D7C0-3C3F-46AC-B83B-126975D0104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1E88949-89A1-4171-ACF9-FF4D0BEC679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24DE367-FDF4-4EDD-AC45-014BC87B950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6312C0A-9899-4118-810B-0FC8DEE8085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6ADC798-5C5B-4693-8719-BD8213D09F5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4094354-8BAA-458E-9F78-418536BC305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5636646-9D79-44A6-A30A-A80488C0A9C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255B475-BFEA-4C30-90D6-0271CED5A39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014C1D8-6217-4398-8417-B8C4A79FEBC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68DC77D-1B57-465B-8542-A11B32D2E3B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82395AF-A26B-4741-9433-67C63DF5DB7F}"/>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D39479D-7F7E-4F2F-906B-9BB0EDE80F0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5863AD3-80C0-4F93-AE1B-636411443D5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D2F0B01-5C25-4A95-AC33-60672A17CCE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B87B30E-5E98-48C5-9142-0D29916797F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E7591ED-54F8-424E-8FE7-E37972DD2247}"/>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921A918-7B09-4BE3-8B6A-EFE3A383BF71}"/>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564A11C-706E-46AC-ADED-DF7D22A2D7FB}"/>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66CD280-9FBD-4CFC-BB38-B1B1D68E199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2D4D8EB-D3E8-48E9-A682-F339208D058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A0873AF-2013-4153-B1B6-F4240566954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4B40B271-30A2-4E91-91EE-13D62F5B77EC}"/>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3697C90C-37C5-475A-8197-85E84AEB1EBC}"/>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74A9630E-941F-4AB3-A9FB-09FCF07FED43}"/>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A6B292FD-14A0-46A4-BEE9-2FC36FE5D9F6}"/>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58B14447-F69E-49EB-A360-7F030A4A43BB}"/>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105427</xdr:rowOff>
    </xdr:from>
    <xdr:ext cx="405111" cy="259045"/>
    <xdr:sp macro="" textlink="">
      <xdr:nvSpPr>
        <xdr:cNvPr id="60" name="【道路】&#10;有形固定資産減価償却率平均値テキスト">
          <a:extLst>
            <a:ext uri="{FF2B5EF4-FFF2-40B4-BE49-F238E27FC236}">
              <a16:creationId xmlns:a16="http://schemas.microsoft.com/office/drawing/2014/main" id="{A24AD61D-190F-4ABE-A1D8-6A9F7F79E147}"/>
            </a:ext>
          </a:extLst>
        </xdr:cNvPr>
        <xdr:cNvSpPr txBox="1"/>
      </xdr:nvSpPr>
      <xdr:spPr>
        <a:xfrm>
          <a:off x="4673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29D2B6A0-653C-4266-8141-C06819B3428E}"/>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B5264E30-4953-4081-B8B2-C15AFE431E23}"/>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593794C1-1451-40EF-AA3F-958497DF26D5}"/>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5C86F246-DE2A-4B4A-9383-4C5416B7F912}"/>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8EA3F264-878F-47DC-A015-F1B6A69A764E}"/>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294F7E4-C9CD-49D9-BE3C-7500B2BCEE5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02962CE-6F5A-4345-8E10-0291A0AFA15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916E3F8-CB56-4E95-8919-B2D42E1D0D6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5AE18BF-ED0E-4246-AD69-DB85EF06195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40068C1-C265-4C1B-BC37-0E8C3EB2C7F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123698</xdr:rowOff>
    </xdr:from>
    <xdr:to>
      <xdr:col>24</xdr:col>
      <xdr:colOff>114300</xdr:colOff>
      <xdr:row>38</xdr:row>
      <xdr:rowOff>53848</xdr:rowOff>
    </xdr:to>
    <xdr:sp macro="" textlink="">
      <xdr:nvSpPr>
        <xdr:cNvPr id="71" name="楕円 70">
          <a:extLst>
            <a:ext uri="{FF2B5EF4-FFF2-40B4-BE49-F238E27FC236}">
              <a16:creationId xmlns:a16="http://schemas.microsoft.com/office/drawing/2014/main" id="{4A49BD62-8D16-46A5-8F06-C20ECCEE39DB}"/>
            </a:ext>
          </a:extLst>
        </xdr:cNvPr>
        <xdr:cNvSpPr/>
      </xdr:nvSpPr>
      <xdr:spPr>
        <a:xfrm>
          <a:off x="4584700" y="646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102125</xdr:rowOff>
    </xdr:from>
    <xdr:ext cx="405111" cy="259045"/>
    <xdr:sp macro="" textlink="">
      <xdr:nvSpPr>
        <xdr:cNvPr id="72" name="【道路】&#10;有形固定資産減価償却率該当値テキスト">
          <a:extLst>
            <a:ext uri="{FF2B5EF4-FFF2-40B4-BE49-F238E27FC236}">
              <a16:creationId xmlns:a16="http://schemas.microsoft.com/office/drawing/2014/main" id="{5E3B5174-253F-469C-ABC2-29D723F8C8FA}"/>
            </a:ext>
          </a:extLst>
        </xdr:cNvPr>
        <xdr:cNvSpPr txBox="1"/>
      </xdr:nvSpPr>
      <xdr:spPr>
        <a:xfrm>
          <a:off x="4673600"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105410</xdr:rowOff>
    </xdr:from>
    <xdr:to>
      <xdr:col>20</xdr:col>
      <xdr:colOff>38100</xdr:colOff>
      <xdr:row>38</xdr:row>
      <xdr:rowOff>35560</xdr:rowOff>
    </xdr:to>
    <xdr:sp macro="" textlink="">
      <xdr:nvSpPr>
        <xdr:cNvPr id="73" name="楕円 72">
          <a:extLst>
            <a:ext uri="{FF2B5EF4-FFF2-40B4-BE49-F238E27FC236}">
              <a16:creationId xmlns:a16="http://schemas.microsoft.com/office/drawing/2014/main" id="{805AD49E-A403-4015-8CFB-BDE0A5A3A94A}"/>
            </a:ext>
          </a:extLst>
        </xdr:cNvPr>
        <xdr:cNvSpPr/>
      </xdr:nvSpPr>
      <xdr:spPr>
        <a:xfrm>
          <a:off x="3746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156210</xdr:rowOff>
    </xdr:from>
    <xdr:to>
      <xdr:col>24</xdr:col>
      <xdr:colOff>63500</xdr:colOff>
      <xdr:row>38</xdr:row>
      <xdr:rowOff>3048</xdr:rowOff>
    </xdr:to>
    <xdr:cxnSp macro="">
      <xdr:nvCxnSpPr>
        <xdr:cNvPr id="74" name="直線コネクタ 73">
          <a:extLst>
            <a:ext uri="{FF2B5EF4-FFF2-40B4-BE49-F238E27FC236}">
              <a16:creationId xmlns:a16="http://schemas.microsoft.com/office/drawing/2014/main" id="{519D5AB7-E191-4357-935B-ECECD33DBF44}"/>
            </a:ext>
          </a:extLst>
        </xdr:cNvPr>
        <xdr:cNvCxnSpPr/>
      </xdr:nvCxnSpPr>
      <xdr:spPr>
        <a:xfrm>
          <a:off x="3797300" y="64998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61976</xdr:rowOff>
    </xdr:from>
    <xdr:to>
      <xdr:col>15</xdr:col>
      <xdr:colOff>101600</xdr:colOff>
      <xdr:row>37</xdr:row>
      <xdr:rowOff>163576</xdr:rowOff>
    </xdr:to>
    <xdr:sp macro="" textlink="">
      <xdr:nvSpPr>
        <xdr:cNvPr id="75" name="楕円 74">
          <a:extLst>
            <a:ext uri="{FF2B5EF4-FFF2-40B4-BE49-F238E27FC236}">
              <a16:creationId xmlns:a16="http://schemas.microsoft.com/office/drawing/2014/main" id="{9C5E2ADF-0684-45E8-B6D3-2AFE71275B90}"/>
            </a:ext>
          </a:extLst>
        </xdr:cNvPr>
        <xdr:cNvSpPr/>
      </xdr:nvSpPr>
      <xdr:spPr>
        <a:xfrm>
          <a:off x="2857500" y="640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112776</xdr:rowOff>
    </xdr:from>
    <xdr:to>
      <xdr:col>19</xdr:col>
      <xdr:colOff>177800</xdr:colOff>
      <xdr:row>37</xdr:row>
      <xdr:rowOff>156210</xdr:rowOff>
    </xdr:to>
    <xdr:cxnSp macro="">
      <xdr:nvCxnSpPr>
        <xdr:cNvPr id="76" name="直線コネクタ 75">
          <a:extLst>
            <a:ext uri="{FF2B5EF4-FFF2-40B4-BE49-F238E27FC236}">
              <a16:creationId xmlns:a16="http://schemas.microsoft.com/office/drawing/2014/main" id="{BBFA79F6-7C18-476E-B08B-F66CBD7220A4}"/>
            </a:ext>
          </a:extLst>
        </xdr:cNvPr>
        <xdr:cNvCxnSpPr/>
      </xdr:nvCxnSpPr>
      <xdr:spPr>
        <a:xfrm>
          <a:off x="2908300" y="645642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25400</xdr:rowOff>
    </xdr:from>
    <xdr:to>
      <xdr:col>10</xdr:col>
      <xdr:colOff>165100</xdr:colOff>
      <xdr:row>37</xdr:row>
      <xdr:rowOff>127000</xdr:rowOff>
    </xdr:to>
    <xdr:sp macro="" textlink="">
      <xdr:nvSpPr>
        <xdr:cNvPr id="77" name="楕円 76">
          <a:extLst>
            <a:ext uri="{FF2B5EF4-FFF2-40B4-BE49-F238E27FC236}">
              <a16:creationId xmlns:a16="http://schemas.microsoft.com/office/drawing/2014/main" id="{99E9BBE2-EA4F-4926-B94F-DBA047FED2DF}"/>
            </a:ext>
          </a:extLst>
        </xdr:cNvPr>
        <xdr:cNvSpPr/>
      </xdr:nvSpPr>
      <xdr:spPr>
        <a:xfrm>
          <a:off x="1968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76200</xdr:rowOff>
    </xdr:from>
    <xdr:to>
      <xdr:col>15</xdr:col>
      <xdr:colOff>50800</xdr:colOff>
      <xdr:row>37</xdr:row>
      <xdr:rowOff>112776</xdr:rowOff>
    </xdr:to>
    <xdr:cxnSp macro="">
      <xdr:nvCxnSpPr>
        <xdr:cNvPr id="78" name="直線コネクタ 77">
          <a:extLst>
            <a:ext uri="{FF2B5EF4-FFF2-40B4-BE49-F238E27FC236}">
              <a16:creationId xmlns:a16="http://schemas.microsoft.com/office/drawing/2014/main" id="{F06A681E-7A9D-4BF0-9FA6-EA6BF5BE1674}"/>
            </a:ext>
          </a:extLst>
        </xdr:cNvPr>
        <xdr:cNvCxnSpPr/>
      </xdr:nvCxnSpPr>
      <xdr:spPr>
        <a:xfrm>
          <a:off x="2019300" y="641985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155702</xdr:rowOff>
    </xdr:from>
    <xdr:to>
      <xdr:col>6</xdr:col>
      <xdr:colOff>38100</xdr:colOff>
      <xdr:row>37</xdr:row>
      <xdr:rowOff>85852</xdr:rowOff>
    </xdr:to>
    <xdr:sp macro="" textlink="">
      <xdr:nvSpPr>
        <xdr:cNvPr id="79" name="楕円 78">
          <a:extLst>
            <a:ext uri="{FF2B5EF4-FFF2-40B4-BE49-F238E27FC236}">
              <a16:creationId xmlns:a16="http://schemas.microsoft.com/office/drawing/2014/main" id="{4279D175-DB12-4B94-9054-4857F2B26957}"/>
            </a:ext>
          </a:extLst>
        </xdr:cNvPr>
        <xdr:cNvSpPr/>
      </xdr:nvSpPr>
      <xdr:spPr>
        <a:xfrm>
          <a:off x="1079500" y="632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35052</xdr:rowOff>
    </xdr:from>
    <xdr:to>
      <xdr:col>10</xdr:col>
      <xdr:colOff>114300</xdr:colOff>
      <xdr:row>37</xdr:row>
      <xdr:rowOff>76200</xdr:rowOff>
    </xdr:to>
    <xdr:cxnSp macro="">
      <xdr:nvCxnSpPr>
        <xdr:cNvPr id="80" name="直線コネクタ 79">
          <a:extLst>
            <a:ext uri="{FF2B5EF4-FFF2-40B4-BE49-F238E27FC236}">
              <a16:creationId xmlns:a16="http://schemas.microsoft.com/office/drawing/2014/main" id="{2B3E8D44-5536-4970-BA40-A4DE30691CF0}"/>
            </a:ext>
          </a:extLst>
        </xdr:cNvPr>
        <xdr:cNvCxnSpPr/>
      </xdr:nvCxnSpPr>
      <xdr:spPr>
        <a:xfrm>
          <a:off x="1130300" y="637870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1795</xdr:rowOff>
    </xdr:from>
    <xdr:ext cx="405111" cy="259045"/>
    <xdr:sp macro="" textlink="">
      <xdr:nvSpPr>
        <xdr:cNvPr id="81" name="n_1aveValue【道路】&#10;有形固定資産減価償却率">
          <a:extLst>
            <a:ext uri="{FF2B5EF4-FFF2-40B4-BE49-F238E27FC236}">
              <a16:creationId xmlns:a16="http://schemas.microsoft.com/office/drawing/2014/main" id="{D2A94B3F-28DE-4A0C-98FD-0135DDA500B6}"/>
            </a:ext>
          </a:extLst>
        </xdr:cNvPr>
        <xdr:cNvSpPr txBox="1"/>
      </xdr:nvSpPr>
      <xdr:spPr>
        <a:xfrm>
          <a:off x="3582044" y="617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FAAC6363-0EDF-4D8B-9D4C-B24B8ED9BBE3}"/>
            </a:ext>
          </a:extLst>
        </xdr:cNvPr>
        <xdr:cNvSpPr txBox="1"/>
      </xdr:nvSpPr>
      <xdr:spPr>
        <a:xfrm>
          <a:off x="2705744" y="614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134383</xdr:rowOff>
    </xdr:from>
    <xdr:ext cx="405111" cy="259045"/>
    <xdr:sp macro="" textlink="">
      <xdr:nvSpPr>
        <xdr:cNvPr id="83" name="n_3aveValue【道路】&#10;有形固定資産減価償却率">
          <a:extLst>
            <a:ext uri="{FF2B5EF4-FFF2-40B4-BE49-F238E27FC236}">
              <a16:creationId xmlns:a16="http://schemas.microsoft.com/office/drawing/2014/main" id="{55D4AA88-5DA7-4EC7-8C58-92BE4695309A}"/>
            </a:ext>
          </a:extLst>
        </xdr:cNvPr>
        <xdr:cNvSpPr txBox="1"/>
      </xdr:nvSpPr>
      <xdr:spPr>
        <a:xfrm>
          <a:off x="1816744" y="613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90949</xdr:rowOff>
    </xdr:from>
    <xdr:ext cx="405111" cy="259045"/>
    <xdr:sp macro="" textlink="">
      <xdr:nvSpPr>
        <xdr:cNvPr id="84" name="n_4aveValue【道路】&#10;有形固定資産減価償却率">
          <a:extLst>
            <a:ext uri="{FF2B5EF4-FFF2-40B4-BE49-F238E27FC236}">
              <a16:creationId xmlns:a16="http://schemas.microsoft.com/office/drawing/2014/main" id="{EBB3B2A7-E55B-49A1-AE3D-6A182EFCFF8C}"/>
            </a:ext>
          </a:extLst>
        </xdr:cNvPr>
        <xdr:cNvSpPr txBox="1"/>
      </xdr:nvSpPr>
      <xdr:spPr>
        <a:xfrm>
          <a:off x="9277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26687</xdr:rowOff>
    </xdr:from>
    <xdr:ext cx="405111" cy="259045"/>
    <xdr:sp macro="" textlink="">
      <xdr:nvSpPr>
        <xdr:cNvPr id="85" name="n_1mainValue【道路】&#10;有形固定資産減価償却率">
          <a:extLst>
            <a:ext uri="{FF2B5EF4-FFF2-40B4-BE49-F238E27FC236}">
              <a16:creationId xmlns:a16="http://schemas.microsoft.com/office/drawing/2014/main" id="{E5D2BA8C-23C0-4095-A588-BD3AB26E92FD}"/>
            </a:ext>
          </a:extLst>
        </xdr:cNvPr>
        <xdr:cNvSpPr txBox="1"/>
      </xdr:nvSpPr>
      <xdr:spPr>
        <a:xfrm>
          <a:off x="35820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154703</xdr:rowOff>
    </xdr:from>
    <xdr:ext cx="405111" cy="259045"/>
    <xdr:sp macro="" textlink="">
      <xdr:nvSpPr>
        <xdr:cNvPr id="86" name="n_2mainValue【道路】&#10;有形固定資産減価償却率">
          <a:extLst>
            <a:ext uri="{FF2B5EF4-FFF2-40B4-BE49-F238E27FC236}">
              <a16:creationId xmlns:a16="http://schemas.microsoft.com/office/drawing/2014/main" id="{4A9FFF49-78F6-4772-83D1-DD2903BC43E3}"/>
            </a:ext>
          </a:extLst>
        </xdr:cNvPr>
        <xdr:cNvSpPr txBox="1"/>
      </xdr:nvSpPr>
      <xdr:spPr>
        <a:xfrm>
          <a:off x="2705744" y="649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118127</xdr:rowOff>
    </xdr:from>
    <xdr:ext cx="405111" cy="259045"/>
    <xdr:sp macro="" textlink="">
      <xdr:nvSpPr>
        <xdr:cNvPr id="87" name="n_3mainValue【道路】&#10;有形固定資産減価償却率">
          <a:extLst>
            <a:ext uri="{FF2B5EF4-FFF2-40B4-BE49-F238E27FC236}">
              <a16:creationId xmlns:a16="http://schemas.microsoft.com/office/drawing/2014/main" id="{71852813-3215-4C6F-8287-7DC974ADB9FA}"/>
            </a:ext>
          </a:extLst>
        </xdr:cNvPr>
        <xdr:cNvSpPr txBox="1"/>
      </xdr:nvSpPr>
      <xdr:spPr>
        <a:xfrm>
          <a:off x="1816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8" name="n_4mainValue【道路】&#10;有形固定資産減価償却率">
          <a:extLst>
            <a:ext uri="{FF2B5EF4-FFF2-40B4-BE49-F238E27FC236}">
              <a16:creationId xmlns:a16="http://schemas.microsoft.com/office/drawing/2014/main" id="{3FFA4CD9-6C7B-4BE6-8224-F35062DF96B2}"/>
            </a:ext>
          </a:extLst>
        </xdr:cNvPr>
        <xdr:cNvSpPr txBox="1"/>
      </xdr:nvSpPr>
      <xdr:spPr>
        <a:xfrm>
          <a:off x="927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BAF274E-0297-43F4-93D8-9F6DA3972AC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01BA770-91C7-4C04-A12C-D7AF499F78A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436194D-EFE0-4320-A1EC-7F24367108B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EC55844-D7F4-49E7-B7FB-34290DB72DA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0F9F98D-0D20-4B38-A74C-072766F30E1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94C6C03-B2F7-4327-A84E-FD4E02F7ACA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7DE8D53-1711-4976-95BE-52FDBA25E42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C44E11F-9DBB-4C3B-987A-74A19BF7FFB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AE6D7E9-3F3F-4D44-AAD1-C3080709AAC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EDA2BCD-1580-47C9-8F46-F86AF7E7C3D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B485309B-9D30-4A9F-82BE-F25D75C62F9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6E7792D-092D-4D68-9DFC-C245F3C6C82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EA863F9-D5C7-48B7-91D3-4D0694623C9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5C025A6-06EA-42C3-996D-40FFA0AB3005}"/>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6BFA91C2-398B-4B12-84F5-FB6D12EAE4E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C77AA78A-D4C3-49FC-9916-846510CEC3BE}"/>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8F07690-0529-4BDF-B0FC-E8348D576BC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23234599-84FD-43F9-80AF-825A55D30A06}"/>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5FDB737-7B58-43EA-A435-FC377325184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DCCD183A-5A35-411F-8DA6-50B1EDF06D3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592AAB0-80EE-4AE3-A42E-BA27FBBE47B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26EE3D7C-C236-48C8-9769-55C1DE67526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8B101A9-1C71-4239-8CB8-1ECC967E323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78C62B38-25E0-4BE7-8B6C-0008B8E5CEF4}"/>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1D7293B7-A57C-47DA-9670-2E3BE12ED42F}"/>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32118DC0-A462-4675-BC0B-F8D0C82F9153}"/>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A7C6AFD2-102F-4805-9C4A-884BB60937D0}"/>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2C716DE5-8B42-4E55-A63E-DEC028081147}"/>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7EA18C11-20C1-4933-91B1-68849986E218}"/>
            </a:ext>
          </a:extLst>
        </xdr:cNvPr>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BA04DE8F-5A97-4B35-AEF9-893CA9262072}"/>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0D1F6538-8A12-4BA4-BEB1-102D47FE2A7E}"/>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DA98B4DD-1DC8-422F-A225-4163C08AFF80}"/>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0F045223-AA59-43C1-B1BC-5CDF1AC782AE}"/>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EFFA4FB5-F546-4F7F-9EC4-E0BA5F43DF86}"/>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6804CCC-1CD0-446C-8F52-2262D24FF15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B962951-BEE1-4DA8-81D4-EBB9C4CBFC2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F03BA1C-4992-480E-95D9-83F5EB8043F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A2ECF16-FCD7-4788-B4F5-1C51A7F8837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3D60119-2790-44CB-9F3E-036609B9D25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147632</xdr:rowOff>
    </xdr:from>
    <xdr:to>
      <xdr:col>55</xdr:col>
      <xdr:colOff>50800</xdr:colOff>
      <xdr:row>41</xdr:row>
      <xdr:rowOff>77782</xdr:rowOff>
    </xdr:to>
    <xdr:sp macro="" textlink="">
      <xdr:nvSpPr>
        <xdr:cNvPr id="128" name="楕円 127">
          <a:extLst>
            <a:ext uri="{FF2B5EF4-FFF2-40B4-BE49-F238E27FC236}">
              <a16:creationId xmlns:a16="http://schemas.microsoft.com/office/drawing/2014/main" id="{64C2B2EF-591F-4C0C-AAD3-B52A5C92E291}"/>
            </a:ext>
          </a:extLst>
        </xdr:cNvPr>
        <xdr:cNvSpPr/>
      </xdr:nvSpPr>
      <xdr:spPr>
        <a:xfrm>
          <a:off x="10426700" y="700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62559</xdr:rowOff>
    </xdr:from>
    <xdr:ext cx="534377" cy="259045"/>
    <xdr:sp macro="" textlink="">
      <xdr:nvSpPr>
        <xdr:cNvPr id="129" name="【道路】&#10;一人当たり延長該当値テキスト">
          <a:extLst>
            <a:ext uri="{FF2B5EF4-FFF2-40B4-BE49-F238E27FC236}">
              <a16:creationId xmlns:a16="http://schemas.microsoft.com/office/drawing/2014/main" id="{7D5751CB-413B-45F4-B590-B327CE6F0B32}"/>
            </a:ext>
          </a:extLst>
        </xdr:cNvPr>
        <xdr:cNvSpPr txBox="1"/>
      </xdr:nvSpPr>
      <xdr:spPr>
        <a:xfrm>
          <a:off x="10515600" y="692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153401</xdr:rowOff>
    </xdr:from>
    <xdr:to>
      <xdr:col>50</xdr:col>
      <xdr:colOff>165100</xdr:colOff>
      <xdr:row>41</xdr:row>
      <xdr:rowOff>83551</xdr:rowOff>
    </xdr:to>
    <xdr:sp macro="" textlink="">
      <xdr:nvSpPr>
        <xdr:cNvPr id="130" name="楕円 129">
          <a:extLst>
            <a:ext uri="{FF2B5EF4-FFF2-40B4-BE49-F238E27FC236}">
              <a16:creationId xmlns:a16="http://schemas.microsoft.com/office/drawing/2014/main" id="{689677A3-F1C3-4593-8BCB-221BBDE10FFC}"/>
            </a:ext>
          </a:extLst>
        </xdr:cNvPr>
        <xdr:cNvSpPr/>
      </xdr:nvSpPr>
      <xdr:spPr>
        <a:xfrm>
          <a:off x="9588500" y="701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26982</xdr:rowOff>
    </xdr:from>
    <xdr:to>
      <xdr:col>55</xdr:col>
      <xdr:colOff>0</xdr:colOff>
      <xdr:row>41</xdr:row>
      <xdr:rowOff>32751</xdr:rowOff>
    </xdr:to>
    <xdr:cxnSp macro="">
      <xdr:nvCxnSpPr>
        <xdr:cNvPr id="131" name="直線コネクタ 130">
          <a:extLst>
            <a:ext uri="{FF2B5EF4-FFF2-40B4-BE49-F238E27FC236}">
              <a16:creationId xmlns:a16="http://schemas.microsoft.com/office/drawing/2014/main" id="{B19F182C-41FA-40B7-975E-797C08D71A92}"/>
            </a:ext>
          </a:extLst>
        </xdr:cNvPr>
        <xdr:cNvCxnSpPr/>
      </xdr:nvCxnSpPr>
      <xdr:spPr>
        <a:xfrm flipV="1">
          <a:off x="9639300" y="7056432"/>
          <a:ext cx="838200" cy="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157752</xdr:rowOff>
    </xdr:from>
    <xdr:to>
      <xdr:col>46</xdr:col>
      <xdr:colOff>38100</xdr:colOff>
      <xdr:row>41</xdr:row>
      <xdr:rowOff>87902</xdr:rowOff>
    </xdr:to>
    <xdr:sp macro="" textlink="">
      <xdr:nvSpPr>
        <xdr:cNvPr id="132" name="楕円 131">
          <a:extLst>
            <a:ext uri="{FF2B5EF4-FFF2-40B4-BE49-F238E27FC236}">
              <a16:creationId xmlns:a16="http://schemas.microsoft.com/office/drawing/2014/main" id="{E8139FE2-A71D-46DE-B173-88F711A50B16}"/>
            </a:ext>
          </a:extLst>
        </xdr:cNvPr>
        <xdr:cNvSpPr/>
      </xdr:nvSpPr>
      <xdr:spPr>
        <a:xfrm>
          <a:off x="8699500" y="701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32751</xdr:rowOff>
    </xdr:from>
    <xdr:to>
      <xdr:col>50</xdr:col>
      <xdr:colOff>114300</xdr:colOff>
      <xdr:row>41</xdr:row>
      <xdr:rowOff>37102</xdr:rowOff>
    </xdr:to>
    <xdr:cxnSp macro="">
      <xdr:nvCxnSpPr>
        <xdr:cNvPr id="133" name="直線コネクタ 132">
          <a:extLst>
            <a:ext uri="{FF2B5EF4-FFF2-40B4-BE49-F238E27FC236}">
              <a16:creationId xmlns:a16="http://schemas.microsoft.com/office/drawing/2014/main" id="{FEA74CB7-0F0E-4C76-8A59-B2F8768B56E4}"/>
            </a:ext>
          </a:extLst>
        </xdr:cNvPr>
        <xdr:cNvCxnSpPr/>
      </xdr:nvCxnSpPr>
      <xdr:spPr>
        <a:xfrm flipV="1">
          <a:off x="8750300" y="7062201"/>
          <a:ext cx="889000" cy="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164533</xdr:rowOff>
    </xdr:from>
    <xdr:to>
      <xdr:col>41</xdr:col>
      <xdr:colOff>101600</xdr:colOff>
      <xdr:row>41</xdr:row>
      <xdr:rowOff>94683</xdr:rowOff>
    </xdr:to>
    <xdr:sp macro="" textlink="">
      <xdr:nvSpPr>
        <xdr:cNvPr id="134" name="楕円 133">
          <a:extLst>
            <a:ext uri="{FF2B5EF4-FFF2-40B4-BE49-F238E27FC236}">
              <a16:creationId xmlns:a16="http://schemas.microsoft.com/office/drawing/2014/main" id="{65602B75-52D9-4D68-B5F6-6F2A86578163}"/>
            </a:ext>
          </a:extLst>
        </xdr:cNvPr>
        <xdr:cNvSpPr/>
      </xdr:nvSpPr>
      <xdr:spPr>
        <a:xfrm>
          <a:off x="7810500" y="702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37102</xdr:rowOff>
    </xdr:from>
    <xdr:to>
      <xdr:col>45</xdr:col>
      <xdr:colOff>177800</xdr:colOff>
      <xdr:row>41</xdr:row>
      <xdr:rowOff>43883</xdr:rowOff>
    </xdr:to>
    <xdr:cxnSp macro="">
      <xdr:nvCxnSpPr>
        <xdr:cNvPr id="135" name="直線コネクタ 134">
          <a:extLst>
            <a:ext uri="{FF2B5EF4-FFF2-40B4-BE49-F238E27FC236}">
              <a16:creationId xmlns:a16="http://schemas.microsoft.com/office/drawing/2014/main" id="{DB7B0A1D-9E7B-446D-BF0C-49440003A216}"/>
            </a:ext>
          </a:extLst>
        </xdr:cNvPr>
        <xdr:cNvCxnSpPr/>
      </xdr:nvCxnSpPr>
      <xdr:spPr>
        <a:xfrm flipV="1">
          <a:off x="7861300" y="7066552"/>
          <a:ext cx="889000" cy="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169387</xdr:rowOff>
    </xdr:from>
    <xdr:to>
      <xdr:col>36</xdr:col>
      <xdr:colOff>165100</xdr:colOff>
      <xdr:row>41</xdr:row>
      <xdr:rowOff>99537</xdr:rowOff>
    </xdr:to>
    <xdr:sp macro="" textlink="">
      <xdr:nvSpPr>
        <xdr:cNvPr id="136" name="楕円 135">
          <a:extLst>
            <a:ext uri="{FF2B5EF4-FFF2-40B4-BE49-F238E27FC236}">
              <a16:creationId xmlns:a16="http://schemas.microsoft.com/office/drawing/2014/main" id="{E60D249D-B768-4B2C-BFB0-DBA39DCA61B4}"/>
            </a:ext>
          </a:extLst>
        </xdr:cNvPr>
        <xdr:cNvSpPr/>
      </xdr:nvSpPr>
      <xdr:spPr>
        <a:xfrm>
          <a:off x="6921500" y="702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43883</xdr:rowOff>
    </xdr:from>
    <xdr:to>
      <xdr:col>41</xdr:col>
      <xdr:colOff>50800</xdr:colOff>
      <xdr:row>41</xdr:row>
      <xdr:rowOff>48737</xdr:rowOff>
    </xdr:to>
    <xdr:cxnSp macro="">
      <xdr:nvCxnSpPr>
        <xdr:cNvPr id="137" name="直線コネクタ 136">
          <a:extLst>
            <a:ext uri="{FF2B5EF4-FFF2-40B4-BE49-F238E27FC236}">
              <a16:creationId xmlns:a16="http://schemas.microsoft.com/office/drawing/2014/main" id="{5C0F3775-E4A9-4D6C-9BE1-6D6BD1C5B453}"/>
            </a:ext>
          </a:extLst>
        </xdr:cNvPr>
        <xdr:cNvCxnSpPr/>
      </xdr:nvCxnSpPr>
      <xdr:spPr>
        <a:xfrm flipV="1">
          <a:off x="6972300" y="7073333"/>
          <a:ext cx="889000" cy="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9EF993CA-F922-4F43-A80A-3727E167FF23}"/>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D7975C79-BE76-4400-BD38-93D1F1848F54}"/>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CB463ABD-74AC-4852-BE10-5597217FCFBC}"/>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a:extLst>
            <a:ext uri="{FF2B5EF4-FFF2-40B4-BE49-F238E27FC236}">
              <a16:creationId xmlns:a16="http://schemas.microsoft.com/office/drawing/2014/main" id="{ED17BD3B-2DEC-4E8B-9071-50925DE8EEBF}"/>
            </a:ext>
          </a:extLst>
        </xdr:cNvPr>
        <xdr:cNvSpPr txBox="1"/>
      </xdr:nvSpPr>
      <xdr:spPr>
        <a:xfrm>
          <a:off x="6705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74678</xdr:rowOff>
    </xdr:from>
    <xdr:ext cx="534377" cy="259045"/>
    <xdr:sp macro="" textlink="">
      <xdr:nvSpPr>
        <xdr:cNvPr id="142" name="n_1mainValue【道路】&#10;一人当たり延長">
          <a:extLst>
            <a:ext uri="{FF2B5EF4-FFF2-40B4-BE49-F238E27FC236}">
              <a16:creationId xmlns:a16="http://schemas.microsoft.com/office/drawing/2014/main" id="{B4CEF7B9-8E28-466E-8877-F025A58793E5}"/>
            </a:ext>
          </a:extLst>
        </xdr:cNvPr>
        <xdr:cNvSpPr txBox="1"/>
      </xdr:nvSpPr>
      <xdr:spPr>
        <a:xfrm>
          <a:off x="9359411" y="7104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79029</xdr:rowOff>
    </xdr:from>
    <xdr:ext cx="534377" cy="259045"/>
    <xdr:sp macro="" textlink="">
      <xdr:nvSpPr>
        <xdr:cNvPr id="143" name="n_2mainValue【道路】&#10;一人当たり延長">
          <a:extLst>
            <a:ext uri="{FF2B5EF4-FFF2-40B4-BE49-F238E27FC236}">
              <a16:creationId xmlns:a16="http://schemas.microsoft.com/office/drawing/2014/main" id="{36824B13-EF3C-4396-B878-C398EDF7AC1B}"/>
            </a:ext>
          </a:extLst>
        </xdr:cNvPr>
        <xdr:cNvSpPr txBox="1"/>
      </xdr:nvSpPr>
      <xdr:spPr>
        <a:xfrm>
          <a:off x="8483111" y="71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85810</xdr:rowOff>
    </xdr:from>
    <xdr:ext cx="534377" cy="259045"/>
    <xdr:sp macro="" textlink="">
      <xdr:nvSpPr>
        <xdr:cNvPr id="144" name="n_3mainValue【道路】&#10;一人当たり延長">
          <a:extLst>
            <a:ext uri="{FF2B5EF4-FFF2-40B4-BE49-F238E27FC236}">
              <a16:creationId xmlns:a16="http://schemas.microsoft.com/office/drawing/2014/main" id="{AE6644AB-39C8-45AB-BCE1-2E4E98CE2ABD}"/>
            </a:ext>
          </a:extLst>
        </xdr:cNvPr>
        <xdr:cNvSpPr txBox="1"/>
      </xdr:nvSpPr>
      <xdr:spPr>
        <a:xfrm>
          <a:off x="7594111" y="711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90664</xdr:rowOff>
    </xdr:from>
    <xdr:ext cx="534377" cy="259045"/>
    <xdr:sp macro="" textlink="">
      <xdr:nvSpPr>
        <xdr:cNvPr id="145" name="n_4mainValue【道路】&#10;一人当たり延長">
          <a:extLst>
            <a:ext uri="{FF2B5EF4-FFF2-40B4-BE49-F238E27FC236}">
              <a16:creationId xmlns:a16="http://schemas.microsoft.com/office/drawing/2014/main" id="{F4FDA53F-B7E3-4E2A-A000-34F1B878BAB2}"/>
            </a:ext>
          </a:extLst>
        </xdr:cNvPr>
        <xdr:cNvSpPr txBox="1"/>
      </xdr:nvSpPr>
      <xdr:spPr>
        <a:xfrm>
          <a:off x="6705111" y="712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F0ED0FC-3AF5-4685-B4CE-F13AC580A07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99EB280-1369-4A45-B991-3C7F250D59B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506F126-06B4-4F1D-9632-5E7236C17B2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9C8F4D1-F003-457A-A9AA-EE14EB577E2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ABE6341-6A40-457B-90BB-73BEC6C932F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EB7001B-0BE7-4BAC-808D-03F42100C19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F05C3A9-5B47-41D4-B692-9D28FBDAC2C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ED724AE-40A1-400C-8667-F4471498A53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B53B22B-8F4D-461F-A954-48A3FD3252C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B3DA67E-2862-4500-A204-C5B54FB5B78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9023319-2E26-4303-A82F-3096F68AF84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A47DADD-B7A3-4F66-9613-B2B85238B88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9A48C9C-1A08-40E4-A4F9-F6149627D38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AACD1174-9C9F-4092-A287-E380ED7F37C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CC9BD9F4-FA70-4735-9E16-9FCD9CF913E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665514A-0699-4340-A74B-8CE69D4C58C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D6B88E5-A938-4D80-9B57-D0CD84E7037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C7097B89-5E47-459D-A998-661B2AD4688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E3C1E49-80A5-4162-9EEF-EF1CC6CE623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E5259DC0-B943-4375-8A4D-53A767267B4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DB561CE7-1A7E-4EF4-926C-9AD0553F412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4881981-BF82-4049-A7B5-3159C837755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3B647C9-2554-44DB-A9C6-E59E54CEFF7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ABB7E6B-8C62-4752-BD82-2268D4C5C01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25FC3413-A81D-42B8-A06A-8E23D0C0C7E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7300DFF6-0B83-4855-A36A-67CE89C5559E}"/>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92877C6-7E9F-4258-89AC-EBD8E7FD2DBB}"/>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A00B1CAA-85C8-45ED-8961-07FB8466A7FB}"/>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977DB98D-7B16-43C9-B76F-54BDC8563B48}"/>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B1ECE393-CE9E-4C02-A0BD-0C19B00ECD6E}"/>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260022FB-8E7F-40BB-8CD3-0BF023CE85C7}"/>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6DCFB4A4-41BF-4C83-80BD-9CBD2FC782A6}"/>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4799F6AB-323C-4C93-B2F2-87A2E5A9F7A5}"/>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5026D0BC-C902-4E7C-A76E-6B8174996F20}"/>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113E12E2-D83C-42EC-8EDC-2AA4AE940C7D}"/>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0FCB0D2E-5284-450D-B7D9-CC77B58D4546}"/>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3717910-7551-426C-80C4-73AFD8809F0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62AB1F4-9BD8-4B24-A6C6-FD710494679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6E0EBD3-A0FB-4B10-9446-C9DC769F6A6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20E8E58-65C2-46AC-B928-B5DF0589D74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94D4814-09B5-4D0D-AE41-7138D8B1DEF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43906</xdr:rowOff>
    </xdr:from>
    <xdr:to>
      <xdr:col>24</xdr:col>
      <xdr:colOff>114300</xdr:colOff>
      <xdr:row>62</xdr:row>
      <xdr:rowOff>145506</xdr:rowOff>
    </xdr:to>
    <xdr:sp macro="" textlink="">
      <xdr:nvSpPr>
        <xdr:cNvPr id="187" name="楕円 186">
          <a:extLst>
            <a:ext uri="{FF2B5EF4-FFF2-40B4-BE49-F238E27FC236}">
              <a16:creationId xmlns:a16="http://schemas.microsoft.com/office/drawing/2014/main" id="{DE3B725A-644E-459E-83AC-23723D8AE1F7}"/>
            </a:ext>
          </a:extLst>
        </xdr:cNvPr>
        <xdr:cNvSpPr/>
      </xdr:nvSpPr>
      <xdr:spPr>
        <a:xfrm>
          <a:off x="45847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22333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8F6CEEBF-C349-419F-9562-C7B6E00F0447}"/>
            </a:ext>
          </a:extLst>
        </xdr:cNvPr>
        <xdr:cNvSpPr txBox="1"/>
      </xdr:nvSpPr>
      <xdr:spPr>
        <a:xfrm>
          <a:off x="4673600" y="1065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32476</xdr:rowOff>
    </xdr:from>
    <xdr:to>
      <xdr:col>20</xdr:col>
      <xdr:colOff>38100</xdr:colOff>
      <xdr:row>62</xdr:row>
      <xdr:rowOff>134076</xdr:rowOff>
    </xdr:to>
    <xdr:sp macro="" textlink="">
      <xdr:nvSpPr>
        <xdr:cNvPr id="189" name="楕円 188">
          <a:extLst>
            <a:ext uri="{FF2B5EF4-FFF2-40B4-BE49-F238E27FC236}">
              <a16:creationId xmlns:a16="http://schemas.microsoft.com/office/drawing/2014/main" id="{55D00FD1-DE95-4BAB-A220-5605D152AA5A}"/>
            </a:ext>
          </a:extLst>
        </xdr:cNvPr>
        <xdr:cNvSpPr/>
      </xdr:nvSpPr>
      <xdr:spPr>
        <a:xfrm>
          <a:off x="3746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83276</xdr:rowOff>
    </xdr:from>
    <xdr:to>
      <xdr:col>24</xdr:col>
      <xdr:colOff>63500</xdr:colOff>
      <xdr:row>62</xdr:row>
      <xdr:rowOff>94706</xdr:rowOff>
    </xdr:to>
    <xdr:cxnSp macro="">
      <xdr:nvCxnSpPr>
        <xdr:cNvPr id="190" name="直線コネクタ 189">
          <a:extLst>
            <a:ext uri="{FF2B5EF4-FFF2-40B4-BE49-F238E27FC236}">
              <a16:creationId xmlns:a16="http://schemas.microsoft.com/office/drawing/2014/main" id="{868A8D39-EA3D-40E7-B13E-EA41A0B6EEC4}"/>
            </a:ext>
          </a:extLst>
        </xdr:cNvPr>
        <xdr:cNvCxnSpPr/>
      </xdr:nvCxnSpPr>
      <xdr:spPr>
        <a:xfrm>
          <a:off x="3797300" y="1071317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7983</xdr:rowOff>
    </xdr:from>
    <xdr:to>
      <xdr:col>15</xdr:col>
      <xdr:colOff>101600</xdr:colOff>
      <xdr:row>62</xdr:row>
      <xdr:rowOff>109583</xdr:rowOff>
    </xdr:to>
    <xdr:sp macro="" textlink="">
      <xdr:nvSpPr>
        <xdr:cNvPr id="191" name="楕円 190">
          <a:extLst>
            <a:ext uri="{FF2B5EF4-FFF2-40B4-BE49-F238E27FC236}">
              <a16:creationId xmlns:a16="http://schemas.microsoft.com/office/drawing/2014/main" id="{DD716F66-708E-4EBA-80FD-1ABC693DA440}"/>
            </a:ext>
          </a:extLst>
        </xdr:cNvPr>
        <xdr:cNvSpPr/>
      </xdr:nvSpPr>
      <xdr:spPr>
        <a:xfrm>
          <a:off x="28575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58783</xdr:rowOff>
    </xdr:from>
    <xdr:to>
      <xdr:col>19</xdr:col>
      <xdr:colOff>177800</xdr:colOff>
      <xdr:row>62</xdr:row>
      <xdr:rowOff>83276</xdr:rowOff>
    </xdr:to>
    <xdr:cxnSp macro="">
      <xdr:nvCxnSpPr>
        <xdr:cNvPr id="192" name="直線コネクタ 191">
          <a:extLst>
            <a:ext uri="{FF2B5EF4-FFF2-40B4-BE49-F238E27FC236}">
              <a16:creationId xmlns:a16="http://schemas.microsoft.com/office/drawing/2014/main" id="{01F78BF4-8A75-4814-9E77-4AE3B11DC4A2}"/>
            </a:ext>
          </a:extLst>
        </xdr:cNvPr>
        <xdr:cNvCxnSpPr/>
      </xdr:nvCxnSpPr>
      <xdr:spPr>
        <a:xfrm>
          <a:off x="2908300" y="1068868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161472</xdr:rowOff>
    </xdr:from>
    <xdr:to>
      <xdr:col>10</xdr:col>
      <xdr:colOff>165100</xdr:colOff>
      <xdr:row>62</xdr:row>
      <xdr:rowOff>91622</xdr:rowOff>
    </xdr:to>
    <xdr:sp macro="" textlink="">
      <xdr:nvSpPr>
        <xdr:cNvPr id="193" name="楕円 192">
          <a:extLst>
            <a:ext uri="{FF2B5EF4-FFF2-40B4-BE49-F238E27FC236}">
              <a16:creationId xmlns:a16="http://schemas.microsoft.com/office/drawing/2014/main" id="{028C54A2-B75F-442E-8402-EEBF4AE8EDAF}"/>
            </a:ext>
          </a:extLst>
        </xdr:cNvPr>
        <xdr:cNvSpPr/>
      </xdr:nvSpPr>
      <xdr:spPr>
        <a:xfrm>
          <a:off x="1968500" y="1061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40822</xdr:rowOff>
    </xdr:from>
    <xdr:to>
      <xdr:col>15</xdr:col>
      <xdr:colOff>50800</xdr:colOff>
      <xdr:row>62</xdr:row>
      <xdr:rowOff>58783</xdr:rowOff>
    </xdr:to>
    <xdr:cxnSp macro="">
      <xdr:nvCxnSpPr>
        <xdr:cNvPr id="194" name="直線コネクタ 193">
          <a:extLst>
            <a:ext uri="{FF2B5EF4-FFF2-40B4-BE49-F238E27FC236}">
              <a16:creationId xmlns:a16="http://schemas.microsoft.com/office/drawing/2014/main" id="{07479543-25F9-436D-9EED-68A1AADB7627}"/>
            </a:ext>
          </a:extLst>
        </xdr:cNvPr>
        <xdr:cNvCxnSpPr/>
      </xdr:nvCxnSpPr>
      <xdr:spPr>
        <a:xfrm>
          <a:off x="2019300" y="10670722"/>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141877</xdr:rowOff>
    </xdr:from>
    <xdr:to>
      <xdr:col>6</xdr:col>
      <xdr:colOff>38100</xdr:colOff>
      <xdr:row>62</xdr:row>
      <xdr:rowOff>72027</xdr:rowOff>
    </xdr:to>
    <xdr:sp macro="" textlink="">
      <xdr:nvSpPr>
        <xdr:cNvPr id="195" name="楕円 194">
          <a:extLst>
            <a:ext uri="{FF2B5EF4-FFF2-40B4-BE49-F238E27FC236}">
              <a16:creationId xmlns:a16="http://schemas.microsoft.com/office/drawing/2014/main" id="{6FB47F02-0D60-4D55-B368-23758577076A}"/>
            </a:ext>
          </a:extLst>
        </xdr:cNvPr>
        <xdr:cNvSpPr/>
      </xdr:nvSpPr>
      <xdr:spPr>
        <a:xfrm>
          <a:off x="1079500" y="106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21227</xdr:rowOff>
    </xdr:from>
    <xdr:to>
      <xdr:col>10</xdr:col>
      <xdr:colOff>114300</xdr:colOff>
      <xdr:row>62</xdr:row>
      <xdr:rowOff>40822</xdr:rowOff>
    </xdr:to>
    <xdr:cxnSp macro="">
      <xdr:nvCxnSpPr>
        <xdr:cNvPr id="196" name="直線コネクタ 195">
          <a:extLst>
            <a:ext uri="{FF2B5EF4-FFF2-40B4-BE49-F238E27FC236}">
              <a16:creationId xmlns:a16="http://schemas.microsoft.com/office/drawing/2014/main" id="{CBB591B1-EEA6-4457-9FB1-1840D90C16CF}"/>
            </a:ext>
          </a:extLst>
        </xdr:cNvPr>
        <xdr:cNvCxnSpPr/>
      </xdr:nvCxnSpPr>
      <xdr:spPr>
        <a:xfrm>
          <a:off x="1130300" y="10651127"/>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88C39C2E-08A7-4B9A-9890-F9C94E9BA557}"/>
            </a:ext>
          </a:extLst>
        </xdr:cNvPr>
        <xdr:cNvSpPr txBox="1"/>
      </xdr:nvSpPr>
      <xdr:spPr>
        <a:xfrm>
          <a:off x="35820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50999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4DFC5559-2CDE-4A75-849A-D8D00D9C8948}"/>
            </a:ext>
          </a:extLst>
        </xdr:cNvPr>
        <xdr:cNvSpPr txBox="1"/>
      </xdr:nvSpPr>
      <xdr:spPr>
        <a:xfrm>
          <a:off x="2705744" y="1033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44467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2BEA05B1-C38C-49BA-8B80-EF88D4718589}"/>
            </a:ext>
          </a:extLst>
        </xdr:cNvPr>
        <xdr:cNvSpPr txBox="1"/>
      </xdr:nvSpPr>
      <xdr:spPr>
        <a:xfrm>
          <a:off x="18167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EFC0438-8872-493E-953C-E77179D02A7D}"/>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125203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19A50F1-E342-40F8-8CEB-324FC0D77EEA}"/>
            </a:ext>
          </a:extLst>
        </xdr:cNvPr>
        <xdr:cNvSpPr txBox="1"/>
      </xdr:nvSpPr>
      <xdr:spPr>
        <a:xfrm>
          <a:off x="35820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100710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FADC302B-0D98-42D6-99BB-886B231E55FA}"/>
            </a:ext>
          </a:extLst>
        </xdr:cNvPr>
        <xdr:cNvSpPr txBox="1"/>
      </xdr:nvSpPr>
      <xdr:spPr>
        <a:xfrm>
          <a:off x="2705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82749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E0220F4-582B-42D3-BD13-5F9D673CF3E7}"/>
            </a:ext>
          </a:extLst>
        </xdr:cNvPr>
        <xdr:cNvSpPr txBox="1"/>
      </xdr:nvSpPr>
      <xdr:spPr>
        <a:xfrm>
          <a:off x="1816744" y="1071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63154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32CADF4B-D5C9-4A75-B80E-0033760E7BD1}"/>
            </a:ext>
          </a:extLst>
        </xdr:cNvPr>
        <xdr:cNvSpPr txBox="1"/>
      </xdr:nvSpPr>
      <xdr:spPr>
        <a:xfrm>
          <a:off x="927744" y="1069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3F92CF8-F777-4080-8CB1-CF8BDA6FFBD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C9EDDA4-9D19-470E-AD0A-8C22F9005EB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EFB3801-8EEF-43E1-89BC-2EC0968F290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E90F2D6-FABA-423F-92C8-494713F676B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5734176-CC1F-46B4-A761-CCBC04DA48A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F244403-B1BE-4DC8-A650-DACDAF99451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6F69103-5BA7-4164-8150-D05763F84DE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8903EF1-E641-42F7-AA76-6448E84D3FA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2ABEAD7-99AF-45BD-98B2-476CC932A45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C0A2950-353B-4B5A-AA4B-6FD227E2258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6FB02CE2-83A3-4221-B694-FBDB36B3476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128A13B9-169D-4F8A-B961-30736B23215A}"/>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A9DF9896-3711-46D8-9F7E-A529DD4053E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F45C461E-89AA-41BC-901A-54F40218C304}"/>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C47D0284-38F1-4EC8-BDA0-DC136514B189}"/>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4F1A4D3C-F9C0-486F-BFF2-B35467BD1DB4}"/>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F61B3526-3544-4F96-AEC9-0DEA4C2A7C9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67693062-A19A-46F2-9584-C592D3BC6D24}"/>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1C56B6C0-E516-44D3-8E08-CDCC1B2F88CC}"/>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3A724BFD-91FF-4325-AFEA-FD563C28AF02}"/>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88038B4C-F4F4-47B2-A082-7C55844F5D5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5D37C15D-B789-49B8-988F-38231BCEF4FF}"/>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4651CF7-62CE-40B6-9806-4D291170637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FB88506B-22E4-48E5-9FF6-35DE17C5E9C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42262D6-EFF1-42F2-93A0-E0EC7841403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9F1939BF-E9BE-4660-A0DE-598BF87CE1F4}"/>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A8146439-EF36-402E-AC3F-636FEBB78718}"/>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C908C94E-9CC2-4039-B359-5066412B05A9}"/>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1D09E22-D19F-4EDF-B2EE-4121DA356176}"/>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F6641ADA-D1A8-40A3-9839-824BCDF9DC5B}"/>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160667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28BE9174-1A97-4CCB-A0BF-EED28B39359D}"/>
            </a:ext>
          </a:extLst>
        </xdr:cNvPr>
        <xdr:cNvSpPr txBox="1"/>
      </xdr:nvSpPr>
      <xdr:spPr>
        <a:xfrm>
          <a:off x="10515600" y="10790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FD9C6E8D-DEB2-4831-8CEB-A0F9BA1682E4}"/>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85CEA709-51E4-4676-A31A-1F221B1A9375}"/>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6C0CF558-7F16-4A8E-A771-E59CB6279BB3}"/>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CD361DC7-86BB-4449-AE5D-813A4B21D0FA}"/>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6F6A105B-4751-4546-A5E1-0ACF9A34D1AA}"/>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50EFC1C-03E9-4C47-A282-977EF9D186E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8255816-FB73-4D3A-8A6E-824F05E8237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B9A4731-0B7C-40B3-8A31-7C3D53617EE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FF30615-3706-467D-85E3-728FB3A7D96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F9E150E-ADDD-49C5-8470-050F63EF97C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73229</xdr:rowOff>
    </xdr:from>
    <xdr:to>
      <xdr:col>55</xdr:col>
      <xdr:colOff>50800</xdr:colOff>
      <xdr:row>62</xdr:row>
      <xdr:rowOff>3379</xdr:rowOff>
    </xdr:to>
    <xdr:sp macro="" textlink="">
      <xdr:nvSpPr>
        <xdr:cNvPr id="246" name="楕円 245">
          <a:extLst>
            <a:ext uri="{FF2B5EF4-FFF2-40B4-BE49-F238E27FC236}">
              <a16:creationId xmlns:a16="http://schemas.microsoft.com/office/drawing/2014/main" id="{37D997D4-2C37-4E45-9B4E-149E091C6766}"/>
            </a:ext>
          </a:extLst>
        </xdr:cNvPr>
        <xdr:cNvSpPr/>
      </xdr:nvSpPr>
      <xdr:spPr>
        <a:xfrm>
          <a:off x="10426700" y="1053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96106</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B974ACBE-B64B-430E-9923-5CD48AFBE5E4}"/>
            </a:ext>
          </a:extLst>
        </xdr:cNvPr>
        <xdr:cNvSpPr txBox="1"/>
      </xdr:nvSpPr>
      <xdr:spPr>
        <a:xfrm>
          <a:off x="10515600" y="103831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94997</xdr:rowOff>
    </xdr:from>
    <xdr:to>
      <xdr:col>50</xdr:col>
      <xdr:colOff>165100</xdr:colOff>
      <xdr:row>62</xdr:row>
      <xdr:rowOff>25147</xdr:rowOff>
    </xdr:to>
    <xdr:sp macro="" textlink="">
      <xdr:nvSpPr>
        <xdr:cNvPr id="248" name="楕円 247">
          <a:extLst>
            <a:ext uri="{FF2B5EF4-FFF2-40B4-BE49-F238E27FC236}">
              <a16:creationId xmlns:a16="http://schemas.microsoft.com/office/drawing/2014/main" id="{0A59DE60-1569-4F9C-99A5-70399E564EEE}"/>
            </a:ext>
          </a:extLst>
        </xdr:cNvPr>
        <xdr:cNvSpPr/>
      </xdr:nvSpPr>
      <xdr:spPr>
        <a:xfrm>
          <a:off x="9588500" y="1055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124029</xdr:rowOff>
    </xdr:from>
    <xdr:to>
      <xdr:col>55</xdr:col>
      <xdr:colOff>0</xdr:colOff>
      <xdr:row>61</xdr:row>
      <xdr:rowOff>145797</xdr:rowOff>
    </xdr:to>
    <xdr:cxnSp macro="">
      <xdr:nvCxnSpPr>
        <xdr:cNvPr id="249" name="直線コネクタ 248">
          <a:extLst>
            <a:ext uri="{FF2B5EF4-FFF2-40B4-BE49-F238E27FC236}">
              <a16:creationId xmlns:a16="http://schemas.microsoft.com/office/drawing/2014/main" id="{FEC1ADF2-F299-4F82-81C3-0A3AE01C1B97}"/>
            </a:ext>
          </a:extLst>
        </xdr:cNvPr>
        <xdr:cNvCxnSpPr/>
      </xdr:nvCxnSpPr>
      <xdr:spPr>
        <a:xfrm flipV="1">
          <a:off x="9639300" y="10582479"/>
          <a:ext cx="838200" cy="2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107363</xdr:rowOff>
    </xdr:from>
    <xdr:to>
      <xdr:col>46</xdr:col>
      <xdr:colOff>38100</xdr:colOff>
      <xdr:row>62</xdr:row>
      <xdr:rowOff>37513</xdr:rowOff>
    </xdr:to>
    <xdr:sp macro="" textlink="">
      <xdr:nvSpPr>
        <xdr:cNvPr id="250" name="楕円 249">
          <a:extLst>
            <a:ext uri="{FF2B5EF4-FFF2-40B4-BE49-F238E27FC236}">
              <a16:creationId xmlns:a16="http://schemas.microsoft.com/office/drawing/2014/main" id="{FACB408A-AF84-4621-AC0B-C9CEA149D9F0}"/>
            </a:ext>
          </a:extLst>
        </xdr:cNvPr>
        <xdr:cNvSpPr/>
      </xdr:nvSpPr>
      <xdr:spPr>
        <a:xfrm>
          <a:off x="8699500" y="1056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145797</xdr:rowOff>
    </xdr:from>
    <xdr:to>
      <xdr:col>50</xdr:col>
      <xdr:colOff>114300</xdr:colOff>
      <xdr:row>61</xdr:row>
      <xdr:rowOff>158163</xdr:rowOff>
    </xdr:to>
    <xdr:cxnSp macro="">
      <xdr:nvCxnSpPr>
        <xdr:cNvPr id="251" name="直線コネクタ 250">
          <a:extLst>
            <a:ext uri="{FF2B5EF4-FFF2-40B4-BE49-F238E27FC236}">
              <a16:creationId xmlns:a16="http://schemas.microsoft.com/office/drawing/2014/main" id="{05C4A811-B728-4FC2-B516-6CA3BC755B30}"/>
            </a:ext>
          </a:extLst>
        </xdr:cNvPr>
        <xdr:cNvCxnSpPr/>
      </xdr:nvCxnSpPr>
      <xdr:spPr>
        <a:xfrm flipV="1">
          <a:off x="8750300" y="10604247"/>
          <a:ext cx="889000" cy="1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129224</xdr:rowOff>
    </xdr:from>
    <xdr:to>
      <xdr:col>41</xdr:col>
      <xdr:colOff>101600</xdr:colOff>
      <xdr:row>62</xdr:row>
      <xdr:rowOff>59374</xdr:rowOff>
    </xdr:to>
    <xdr:sp macro="" textlink="">
      <xdr:nvSpPr>
        <xdr:cNvPr id="252" name="楕円 251">
          <a:extLst>
            <a:ext uri="{FF2B5EF4-FFF2-40B4-BE49-F238E27FC236}">
              <a16:creationId xmlns:a16="http://schemas.microsoft.com/office/drawing/2014/main" id="{25A8D619-2994-418B-B440-29017992C2FE}"/>
            </a:ext>
          </a:extLst>
        </xdr:cNvPr>
        <xdr:cNvSpPr/>
      </xdr:nvSpPr>
      <xdr:spPr>
        <a:xfrm>
          <a:off x="7810500" y="1058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158163</xdr:rowOff>
    </xdr:from>
    <xdr:to>
      <xdr:col>45</xdr:col>
      <xdr:colOff>177800</xdr:colOff>
      <xdr:row>62</xdr:row>
      <xdr:rowOff>8574</xdr:rowOff>
    </xdr:to>
    <xdr:cxnSp macro="">
      <xdr:nvCxnSpPr>
        <xdr:cNvPr id="253" name="直線コネクタ 252">
          <a:extLst>
            <a:ext uri="{FF2B5EF4-FFF2-40B4-BE49-F238E27FC236}">
              <a16:creationId xmlns:a16="http://schemas.microsoft.com/office/drawing/2014/main" id="{535CBA3D-A49F-4332-91ED-9BE674E7BB9A}"/>
            </a:ext>
          </a:extLst>
        </xdr:cNvPr>
        <xdr:cNvCxnSpPr/>
      </xdr:nvCxnSpPr>
      <xdr:spPr>
        <a:xfrm flipV="1">
          <a:off x="7861300" y="10616613"/>
          <a:ext cx="889000" cy="21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145539</xdr:rowOff>
    </xdr:from>
    <xdr:to>
      <xdr:col>36</xdr:col>
      <xdr:colOff>165100</xdr:colOff>
      <xdr:row>62</xdr:row>
      <xdr:rowOff>75689</xdr:rowOff>
    </xdr:to>
    <xdr:sp macro="" textlink="">
      <xdr:nvSpPr>
        <xdr:cNvPr id="254" name="楕円 253">
          <a:extLst>
            <a:ext uri="{FF2B5EF4-FFF2-40B4-BE49-F238E27FC236}">
              <a16:creationId xmlns:a16="http://schemas.microsoft.com/office/drawing/2014/main" id="{F1977F52-A3CB-467A-A76A-7CF99B0DECCD}"/>
            </a:ext>
          </a:extLst>
        </xdr:cNvPr>
        <xdr:cNvSpPr/>
      </xdr:nvSpPr>
      <xdr:spPr>
        <a:xfrm>
          <a:off x="6921500" y="1060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8574</xdr:rowOff>
    </xdr:from>
    <xdr:to>
      <xdr:col>41</xdr:col>
      <xdr:colOff>50800</xdr:colOff>
      <xdr:row>62</xdr:row>
      <xdr:rowOff>24889</xdr:rowOff>
    </xdr:to>
    <xdr:cxnSp macro="">
      <xdr:nvCxnSpPr>
        <xdr:cNvPr id="255" name="直線コネクタ 254">
          <a:extLst>
            <a:ext uri="{FF2B5EF4-FFF2-40B4-BE49-F238E27FC236}">
              <a16:creationId xmlns:a16="http://schemas.microsoft.com/office/drawing/2014/main" id="{C6B73961-D0A8-4C13-B4E4-2BB219DD0CAA}"/>
            </a:ext>
          </a:extLst>
        </xdr:cNvPr>
        <xdr:cNvCxnSpPr/>
      </xdr:nvCxnSpPr>
      <xdr:spPr>
        <a:xfrm flipV="1">
          <a:off x="6972300" y="10638474"/>
          <a:ext cx="889000" cy="1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113682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24622697-0C3D-4539-AF51-A5ACEC7599CC}"/>
            </a:ext>
          </a:extLst>
        </xdr:cNvPr>
        <xdr:cNvSpPr txBox="1"/>
      </xdr:nvSpPr>
      <xdr:spPr>
        <a:xfrm>
          <a:off x="9281505" y="109150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138800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A5632ED6-C6D5-4AF2-9036-D7C8670932D0}"/>
            </a:ext>
          </a:extLst>
        </xdr:cNvPr>
        <xdr:cNvSpPr txBox="1"/>
      </xdr:nvSpPr>
      <xdr:spPr>
        <a:xfrm>
          <a:off x="8405205" y="109401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137570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B9E85C60-F6E7-46AA-9D79-307CE8EB55AF}"/>
            </a:ext>
          </a:extLst>
        </xdr:cNvPr>
        <xdr:cNvSpPr txBox="1"/>
      </xdr:nvSpPr>
      <xdr:spPr>
        <a:xfrm>
          <a:off x="7516205" y="109389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157940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81989BC1-5B7A-491E-8F8E-002401DACAC7}"/>
            </a:ext>
          </a:extLst>
        </xdr:cNvPr>
        <xdr:cNvSpPr txBox="1"/>
      </xdr:nvSpPr>
      <xdr:spPr>
        <a:xfrm>
          <a:off x="6627205" y="109592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41674</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F9506981-ADFA-48F1-B4D8-CC95E450B034}"/>
            </a:ext>
          </a:extLst>
        </xdr:cNvPr>
        <xdr:cNvSpPr txBox="1"/>
      </xdr:nvSpPr>
      <xdr:spPr>
        <a:xfrm>
          <a:off x="9281505" y="103286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54040</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4AFEF1DD-DDDB-4F04-B75C-B3C3DD2C29FF}"/>
            </a:ext>
          </a:extLst>
        </xdr:cNvPr>
        <xdr:cNvSpPr txBox="1"/>
      </xdr:nvSpPr>
      <xdr:spPr>
        <a:xfrm>
          <a:off x="8405205" y="103410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75901</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236BC857-2A8D-47B4-A945-88B240459C5C}"/>
            </a:ext>
          </a:extLst>
        </xdr:cNvPr>
        <xdr:cNvSpPr txBox="1"/>
      </xdr:nvSpPr>
      <xdr:spPr>
        <a:xfrm>
          <a:off x="7516205" y="103629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92216</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780FE859-4B42-4FD0-B003-EE0588B21729}"/>
            </a:ext>
          </a:extLst>
        </xdr:cNvPr>
        <xdr:cNvSpPr txBox="1"/>
      </xdr:nvSpPr>
      <xdr:spPr>
        <a:xfrm>
          <a:off x="6627205" y="103792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586BD5C-4FEB-4545-87E7-815498F993E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4E490AC-0403-4EA3-93DA-5429DCF00E1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2B7F16C-2C08-413E-85E1-D48F0BCC543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2C8C273-E9FC-42AA-883F-FF8A7376409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260F997-3270-44F4-962A-C9E7C26CF75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F63AD3D-9329-44FF-A641-0BC0FA7E60D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DAF4063-66BE-4806-9F52-864920D20DB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500193D-7A01-40F5-920A-47EAE6DB8AC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82B59AE-B001-4320-9A04-5F2EFAA2434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926F08C-23EA-4FB8-BA5E-16184DF8B10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B400B15-564A-4B08-8327-3383204B91D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42729620-736E-4E1F-920C-5BE01DD263AA}"/>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39105B4E-1CC5-4D67-B785-9C8D19B43015}"/>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EBA65A0E-F30C-41AC-8172-89905A816F8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5867BC9D-EC2A-4149-BE66-6F4896D6C93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A2145A16-5290-42A8-8EA6-9934E175012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9B0B3A98-7705-4F91-BE2A-B510572CC5C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FFFFCE5C-FBDE-4614-8B03-3700D845B7F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1835AC1E-17F6-4330-9CB0-A7090C9BAF1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5B317964-0F79-4FA3-9420-F19DE99E7F8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7D7592F9-B6C0-4119-9ADB-9B81007C5E2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943CE17F-445D-43C3-9130-203125894C5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6FB6897C-3A67-4F84-BC7D-44C2829F3E3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38388ED-FBAA-421A-A95D-753FD8B6C5F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CC60D05C-6CB8-494A-BE86-AC8EF7520BD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7F22ABDF-0431-4FE7-B29D-BD25EEF56475}"/>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69FBD9C3-269C-4E9C-93BD-B5EA47DBE54F}"/>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5307E0A-F64E-46BA-92D0-C01A8E78E82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C7A25D48-D363-42B4-8369-0F97C6A9A2F2}"/>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C8C691BF-1DC1-452D-AEA2-A6A1CB66FAFF}"/>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162033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5CA08695-7C46-4506-B9FF-279964008EFD}"/>
            </a:ext>
          </a:extLst>
        </xdr:cNvPr>
        <xdr:cNvSpPr txBox="1"/>
      </xdr:nvSpPr>
      <xdr:spPr>
        <a:xfrm>
          <a:off x="4673600" y="14220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F3AED8E0-43B3-41B1-B6A9-9872BFA9117D}"/>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3CA54C2D-156F-48A0-9D64-5EADFFEE08BF}"/>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51FB344C-95A5-48B5-9003-0D22CD3DCF14}"/>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1CF5B019-C1AD-4BA3-8AAE-EF80C01888DC}"/>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7EE63F02-F3D3-4602-BB82-3E05D095E250}"/>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7646103-CD1F-4ABF-9033-0E823D25C60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7095C59-FA81-4FE4-8BBB-099DF2DFEB9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E88F446-91C5-4050-9CF2-26058CDE6A8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CB2DF70-814F-4BE2-936B-A1BFC0FF2C4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7EC117D-807C-496E-846D-44F2AF86AA5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41184</xdr:rowOff>
    </xdr:from>
    <xdr:to>
      <xdr:col>24</xdr:col>
      <xdr:colOff>114300</xdr:colOff>
      <xdr:row>84</xdr:row>
      <xdr:rowOff>142784</xdr:rowOff>
    </xdr:to>
    <xdr:sp macro="" textlink="">
      <xdr:nvSpPr>
        <xdr:cNvPr id="305" name="楕円 304">
          <a:extLst>
            <a:ext uri="{FF2B5EF4-FFF2-40B4-BE49-F238E27FC236}">
              <a16:creationId xmlns:a16="http://schemas.microsoft.com/office/drawing/2014/main" id="{03C609A1-28A3-48D4-83EE-121A091867F0}"/>
            </a:ext>
          </a:extLst>
        </xdr:cNvPr>
        <xdr:cNvSpPr/>
      </xdr:nvSpPr>
      <xdr:spPr>
        <a:xfrm>
          <a:off x="4584700" y="1444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19611</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375A8B29-C479-432E-9DA5-6CC5316461C2}"/>
            </a:ext>
          </a:extLst>
        </xdr:cNvPr>
        <xdr:cNvSpPr txBox="1"/>
      </xdr:nvSpPr>
      <xdr:spPr>
        <a:xfrm>
          <a:off x="4673600" y="1442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67311</xdr:rowOff>
    </xdr:from>
    <xdr:to>
      <xdr:col>20</xdr:col>
      <xdr:colOff>38100</xdr:colOff>
      <xdr:row>85</xdr:row>
      <xdr:rowOff>168911</xdr:rowOff>
    </xdr:to>
    <xdr:sp macro="" textlink="">
      <xdr:nvSpPr>
        <xdr:cNvPr id="307" name="楕円 306">
          <a:extLst>
            <a:ext uri="{FF2B5EF4-FFF2-40B4-BE49-F238E27FC236}">
              <a16:creationId xmlns:a16="http://schemas.microsoft.com/office/drawing/2014/main" id="{D110EE1F-E39B-4F6F-A52C-46BACF9DB42F}"/>
            </a:ext>
          </a:extLst>
        </xdr:cNvPr>
        <xdr:cNvSpPr/>
      </xdr:nvSpPr>
      <xdr:spPr>
        <a:xfrm>
          <a:off x="3746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91984</xdr:rowOff>
    </xdr:from>
    <xdr:to>
      <xdr:col>24</xdr:col>
      <xdr:colOff>63500</xdr:colOff>
      <xdr:row>85</xdr:row>
      <xdr:rowOff>118111</xdr:rowOff>
    </xdr:to>
    <xdr:cxnSp macro="">
      <xdr:nvCxnSpPr>
        <xdr:cNvPr id="308" name="直線コネクタ 307">
          <a:extLst>
            <a:ext uri="{FF2B5EF4-FFF2-40B4-BE49-F238E27FC236}">
              <a16:creationId xmlns:a16="http://schemas.microsoft.com/office/drawing/2014/main" id="{897427E9-900A-4A80-B89B-A0FCE13C0B11}"/>
            </a:ext>
          </a:extLst>
        </xdr:cNvPr>
        <xdr:cNvCxnSpPr/>
      </xdr:nvCxnSpPr>
      <xdr:spPr>
        <a:xfrm flipV="1">
          <a:off x="3797300" y="14493784"/>
          <a:ext cx="838200" cy="19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54248</xdr:rowOff>
    </xdr:from>
    <xdr:to>
      <xdr:col>15</xdr:col>
      <xdr:colOff>101600</xdr:colOff>
      <xdr:row>85</xdr:row>
      <xdr:rowOff>155848</xdr:rowOff>
    </xdr:to>
    <xdr:sp macro="" textlink="">
      <xdr:nvSpPr>
        <xdr:cNvPr id="309" name="楕円 308">
          <a:extLst>
            <a:ext uri="{FF2B5EF4-FFF2-40B4-BE49-F238E27FC236}">
              <a16:creationId xmlns:a16="http://schemas.microsoft.com/office/drawing/2014/main" id="{967BF70E-F156-4852-B186-D6E42CF96304}"/>
            </a:ext>
          </a:extLst>
        </xdr:cNvPr>
        <xdr:cNvSpPr/>
      </xdr:nvSpPr>
      <xdr:spPr>
        <a:xfrm>
          <a:off x="2857500" y="1462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105048</xdr:rowOff>
    </xdr:from>
    <xdr:to>
      <xdr:col>19</xdr:col>
      <xdr:colOff>177800</xdr:colOff>
      <xdr:row>85</xdr:row>
      <xdr:rowOff>118111</xdr:rowOff>
    </xdr:to>
    <xdr:cxnSp macro="">
      <xdr:nvCxnSpPr>
        <xdr:cNvPr id="310" name="直線コネクタ 309">
          <a:extLst>
            <a:ext uri="{FF2B5EF4-FFF2-40B4-BE49-F238E27FC236}">
              <a16:creationId xmlns:a16="http://schemas.microsoft.com/office/drawing/2014/main" id="{736CCF32-F66F-4C22-9D9F-9F6CF9ABBBCF}"/>
            </a:ext>
          </a:extLst>
        </xdr:cNvPr>
        <xdr:cNvCxnSpPr/>
      </xdr:nvCxnSpPr>
      <xdr:spPr>
        <a:xfrm>
          <a:off x="2908300" y="1467829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39551</xdr:rowOff>
    </xdr:from>
    <xdr:to>
      <xdr:col>10</xdr:col>
      <xdr:colOff>165100</xdr:colOff>
      <xdr:row>85</xdr:row>
      <xdr:rowOff>141151</xdr:rowOff>
    </xdr:to>
    <xdr:sp macro="" textlink="">
      <xdr:nvSpPr>
        <xdr:cNvPr id="311" name="楕円 310">
          <a:extLst>
            <a:ext uri="{FF2B5EF4-FFF2-40B4-BE49-F238E27FC236}">
              <a16:creationId xmlns:a16="http://schemas.microsoft.com/office/drawing/2014/main" id="{F164EBBA-0B48-499D-A063-230298D1C8A0}"/>
            </a:ext>
          </a:extLst>
        </xdr:cNvPr>
        <xdr:cNvSpPr/>
      </xdr:nvSpPr>
      <xdr:spPr>
        <a:xfrm>
          <a:off x="1968500" y="146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90351</xdr:rowOff>
    </xdr:from>
    <xdr:to>
      <xdr:col>15</xdr:col>
      <xdr:colOff>50800</xdr:colOff>
      <xdr:row>85</xdr:row>
      <xdr:rowOff>105048</xdr:rowOff>
    </xdr:to>
    <xdr:cxnSp macro="">
      <xdr:nvCxnSpPr>
        <xdr:cNvPr id="312" name="直線コネクタ 311">
          <a:extLst>
            <a:ext uri="{FF2B5EF4-FFF2-40B4-BE49-F238E27FC236}">
              <a16:creationId xmlns:a16="http://schemas.microsoft.com/office/drawing/2014/main" id="{23953217-EE40-4C72-948F-1A129DB50F2B}"/>
            </a:ext>
          </a:extLst>
        </xdr:cNvPr>
        <xdr:cNvCxnSpPr/>
      </xdr:nvCxnSpPr>
      <xdr:spPr>
        <a:xfrm>
          <a:off x="2019300" y="14663601"/>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26488</xdr:rowOff>
    </xdr:from>
    <xdr:to>
      <xdr:col>6</xdr:col>
      <xdr:colOff>38100</xdr:colOff>
      <xdr:row>85</xdr:row>
      <xdr:rowOff>128088</xdr:rowOff>
    </xdr:to>
    <xdr:sp macro="" textlink="">
      <xdr:nvSpPr>
        <xdr:cNvPr id="313" name="楕円 312">
          <a:extLst>
            <a:ext uri="{FF2B5EF4-FFF2-40B4-BE49-F238E27FC236}">
              <a16:creationId xmlns:a16="http://schemas.microsoft.com/office/drawing/2014/main" id="{A00FC6F5-2F8C-4E2E-AC92-F7FCC133459D}"/>
            </a:ext>
          </a:extLst>
        </xdr:cNvPr>
        <xdr:cNvSpPr/>
      </xdr:nvSpPr>
      <xdr:spPr>
        <a:xfrm>
          <a:off x="1079500" y="1459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77288</xdr:rowOff>
    </xdr:from>
    <xdr:to>
      <xdr:col>10</xdr:col>
      <xdr:colOff>114300</xdr:colOff>
      <xdr:row>85</xdr:row>
      <xdr:rowOff>90351</xdr:rowOff>
    </xdr:to>
    <xdr:cxnSp macro="">
      <xdr:nvCxnSpPr>
        <xdr:cNvPr id="314" name="直線コネクタ 313">
          <a:extLst>
            <a:ext uri="{FF2B5EF4-FFF2-40B4-BE49-F238E27FC236}">
              <a16:creationId xmlns:a16="http://schemas.microsoft.com/office/drawing/2014/main" id="{C01303F4-E554-4035-8C2E-3FFFEC78F42A}"/>
            </a:ext>
          </a:extLst>
        </xdr:cNvPr>
        <xdr:cNvCxnSpPr/>
      </xdr:nvCxnSpPr>
      <xdr:spPr>
        <a:xfrm>
          <a:off x="1130300" y="1465053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46645</xdr:rowOff>
    </xdr:from>
    <xdr:ext cx="405111" cy="259045"/>
    <xdr:sp macro="" textlink="">
      <xdr:nvSpPr>
        <xdr:cNvPr id="315" name="n_1aveValue【公営住宅】&#10;有形固定資産減価償却率">
          <a:extLst>
            <a:ext uri="{FF2B5EF4-FFF2-40B4-BE49-F238E27FC236}">
              <a16:creationId xmlns:a16="http://schemas.microsoft.com/office/drawing/2014/main" id="{BC583FC3-38C3-4996-8275-50B746DB8D98}"/>
            </a:ext>
          </a:extLst>
        </xdr:cNvPr>
        <xdr:cNvSpPr txBox="1"/>
      </xdr:nvSpPr>
      <xdr:spPr>
        <a:xfrm>
          <a:off x="3582044" y="14105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16" name="n_2aveValue【公営住宅】&#10;有形固定資産減価償却率">
          <a:extLst>
            <a:ext uri="{FF2B5EF4-FFF2-40B4-BE49-F238E27FC236}">
              <a16:creationId xmlns:a16="http://schemas.microsoft.com/office/drawing/2014/main" id="{56304714-D0EE-4ABE-B2B0-66CD44436CE3}"/>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7" name="n_3aveValue【公営住宅】&#10;有形固定資産減価償却率">
          <a:extLst>
            <a:ext uri="{FF2B5EF4-FFF2-40B4-BE49-F238E27FC236}">
              <a16:creationId xmlns:a16="http://schemas.microsoft.com/office/drawing/2014/main" id="{657F1745-D109-405C-8CCB-0CDB01E4A4E5}"/>
            </a:ext>
          </a:extLst>
        </xdr:cNvPr>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8" name="n_4aveValue【公営住宅】&#10;有形固定資産減価償却率">
          <a:extLst>
            <a:ext uri="{FF2B5EF4-FFF2-40B4-BE49-F238E27FC236}">
              <a16:creationId xmlns:a16="http://schemas.microsoft.com/office/drawing/2014/main" id="{5BE570FD-9631-4A7C-B2A5-C198CE598ED5}"/>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160038</xdr:rowOff>
    </xdr:from>
    <xdr:ext cx="405111" cy="259045"/>
    <xdr:sp macro="" textlink="">
      <xdr:nvSpPr>
        <xdr:cNvPr id="319" name="n_1mainValue【公営住宅】&#10;有形固定資産減価償却率">
          <a:extLst>
            <a:ext uri="{FF2B5EF4-FFF2-40B4-BE49-F238E27FC236}">
              <a16:creationId xmlns:a16="http://schemas.microsoft.com/office/drawing/2014/main" id="{A85F67FC-0D1C-4EE7-A7EB-C4130B72577C}"/>
            </a:ext>
          </a:extLst>
        </xdr:cNvPr>
        <xdr:cNvSpPr txBox="1"/>
      </xdr:nvSpPr>
      <xdr:spPr>
        <a:xfrm>
          <a:off x="3582044" y="1473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146975</xdr:rowOff>
    </xdr:from>
    <xdr:ext cx="405111" cy="259045"/>
    <xdr:sp macro="" textlink="">
      <xdr:nvSpPr>
        <xdr:cNvPr id="320" name="n_2mainValue【公営住宅】&#10;有形固定資産減価償却率">
          <a:extLst>
            <a:ext uri="{FF2B5EF4-FFF2-40B4-BE49-F238E27FC236}">
              <a16:creationId xmlns:a16="http://schemas.microsoft.com/office/drawing/2014/main" id="{98C52F77-7C64-40AA-8D27-3F27D983CCFB}"/>
            </a:ext>
          </a:extLst>
        </xdr:cNvPr>
        <xdr:cNvSpPr txBox="1"/>
      </xdr:nvSpPr>
      <xdr:spPr>
        <a:xfrm>
          <a:off x="2705744" y="1472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132278</xdr:rowOff>
    </xdr:from>
    <xdr:ext cx="405111" cy="259045"/>
    <xdr:sp macro="" textlink="">
      <xdr:nvSpPr>
        <xdr:cNvPr id="321" name="n_3mainValue【公営住宅】&#10;有形固定資産減価償却率">
          <a:extLst>
            <a:ext uri="{FF2B5EF4-FFF2-40B4-BE49-F238E27FC236}">
              <a16:creationId xmlns:a16="http://schemas.microsoft.com/office/drawing/2014/main" id="{D5A1258F-D142-4BEB-A900-256392AB1D2C}"/>
            </a:ext>
          </a:extLst>
        </xdr:cNvPr>
        <xdr:cNvSpPr txBox="1"/>
      </xdr:nvSpPr>
      <xdr:spPr>
        <a:xfrm>
          <a:off x="1816744" y="1470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119215</xdr:rowOff>
    </xdr:from>
    <xdr:ext cx="405111" cy="259045"/>
    <xdr:sp macro="" textlink="">
      <xdr:nvSpPr>
        <xdr:cNvPr id="322" name="n_4mainValue【公営住宅】&#10;有形固定資産減価償却率">
          <a:extLst>
            <a:ext uri="{FF2B5EF4-FFF2-40B4-BE49-F238E27FC236}">
              <a16:creationId xmlns:a16="http://schemas.microsoft.com/office/drawing/2014/main" id="{4461FCB4-4A00-432C-96F2-52D6AABB75B9}"/>
            </a:ext>
          </a:extLst>
        </xdr:cNvPr>
        <xdr:cNvSpPr txBox="1"/>
      </xdr:nvSpPr>
      <xdr:spPr>
        <a:xfrm>
          <a:off x="927744" y="1469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3145BAD-895E-45D2-88AE-594B041D23A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4C373C4F-E674-471E-B828-60D5CE86B4A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3B912245-0A5E-4075-8F95-00C7F18BCB0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C5A15015-971A-4627-B1B6-C030A2E742F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E82058F2-5945-43AA-99EA-571F2DC70AA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548CC6B8-682D-4E65-9114-8A5EACDD989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AD9F113-33C0-4C89-9C20-CB7C8DFB345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9FA992BB-F92E-4798-87E3-70A66944A84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75919305-BA5D-470A-B350-58BCD878150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1DE47AF-15A0-4AA6-8952-92AF7C26E87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56050527-3637-4F68-9414-E11FD7A58EC1}"/>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2E1AC867-8B51-48A8-BC66-56221F3A1EDC}"/>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9D41306D-BE01-4451-8C52-F68A5BBFB6A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A484A890-075E-467E-9D96-A771108D8D9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0C00EE58-26B6-4BE4-8E22-47E4CBFD951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D4EC4704-5654-4307-BD8E-27EB449DE7F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1D6A00B9-3709-4682-9426-8A351D3DB9E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0BE950AF-F42F-46C4-816E-58FA87DA0FA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E6544512-13FE-4D78-9F14-6562CB4D448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4E70F652-940D-4606-BA1A-A872419E905A}"/>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0969F97D-CC74-4639-A8E2-C090E1A36FD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08120FC1-6791-44ED-8CF5-779438F3F1DE}"/>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5BB04F09-C30D-4E33-B889-10145BB5088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FA15835C-A8B3-44B1-B61B-F2B4DD696A9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2475F8E4-A40F-4B8C-8F45-064E8D88BAD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840CA91A-A03F-4923-9524-8EABF9A66A0B}"/>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73D68DB3-0FC7-444F-A9CE-DD986502EB96}"/>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72862B62-D985-46BF-9747-0FD805ACEEE7}"/>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C491DCCE-A175-4605-AD1A-E0A22A654722}"/>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4A412AF8-4F76-4F21-8988-65241470683D}"/>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E6C022F6-C165-4999-B790-D2BEE795445B}"/>
            </a:ext>
          </a:extLst>
        </xdr:cNvPr>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B219AAA0-7746-45E7-B867-AE13DC880C70}"/>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63A07A8C-0388-4937-AF75-B3E66176B0AC}"/>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32700701-B55B-497F-A597-FA7CDEC70480}"/>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08702394-A71A-41A6-AA46-23E8A5AAE1E0}"/>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01610895-3529-4EB0-91E1-E854F5975F0D}"/>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EEFB858-A129-4334-A61F-FB3213071D1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7D271EA-A4E1-420A-88A2-3F20F3C5602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AC95FBB-2956-4B7A-9786-3BE61D10EFA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2C2542F-8686-44F5-96FB-239941483F1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95DE1DC-AC22-4C2F-8DD0-EB039A1CCC6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155594</xdr:rowOff>
    </xdr:from>
    <xdr:to>
      <xdr:col>55</xdr:col>
      <xdr:colOff>50800</xdr:colOff>
      <xdr:row>86</xdr:row>
      <xdr:rowOff>85744</xdr:rowOff>
    </xdr:to>
    <xdr:sp macro="" textlink="">
      <xdr:nvSpPr>
        <xdr:cNvPr id="364" name="楕円 363">
          <a:extLst>
            <a:ext uri="{FF2B5EF4-FFF2-40B4-BE49-F238E27FC236}">
              <a16:creationId xmlns:a16="http://schemas.microsoft.com/office/drawing/2014/main" id="{70F338AA-68C1-4034-ABB0-57194EDB56B4}"/>
            </a:ext>
          </a:extLst>
        </xdr:cNvPr>
        <xdr:cNvSpPr/>
      </xdr:nvSpPr>
      <xdr:spPr>
        <a:xfrm>
          <a:off x="10426700" y="1472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70521</xdr:rowOff>
    </xdr:from>
    <xdr:ext cx="469744" cy="259045"/>
    <xdr:sp macro="" textlink="">
      <xdr:nvSpPr>
        <xdr:cNvPr id="365" name="【公営住宅】&#10;一人当たり面積該当値テキスト">
          <a:extLst>
            <a:ext uri="{FF2B5EF4-FFF2-40B4-BE49-F238E27FC236}">
              <a16:creationId xmlns:a16="http://schemas.microsoft.com/office/drawing/2014/main" id="{0F84E176-5A24-4705-9594-6D65BC2E5241}"/>
            </a:ext>
          </a:extLst>
        </xdr:cNvPr>
        <xdr:cNvSpPr txBox="1"/>
      </xdr:nvSpPr>
      <xdr:spPr>
        <a:xfrm>
          <a:off x="10515600" y="14643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159838</xdr:rowOff>
    </xdr:from>
    <xdr:to>
      <xdr:col>50</xdr:col>
      <xdr:colOff>165100</xdr:colOff>
      <xdr:row>86</xdr:row>
      <xdr:rowOff>89988</xdr:rowOff>
    </xdr:to>
    <xdr:sp macro="" textlink="">
      <xdr:nvSpPr>
        <xdr:cNvPr id="366" name="楕円 365">
          <a:extLst>
            <a:ext uri="{FF2B5EF4-FFF2-40B4-BE49-F238E27FC236}">
              <a16:creationId xmlns:a16="http://schemas.microsoft.com/office/drawing/2014/main" id="{581D00A9-17B0-4CA3-9A1D-7C24A8A41EC2}"/>
            </a:ext>
          </a:extLst>
        </xdr:cNvPr>
        <xdr:cNvSpPr/>
      </xdr:nvSpPr>
      <xdr:spPr>
        <a:xfrm>
          <a:off x="9588500" y="1473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34944</xdr:rowOff>
    </xdr:from>
    <xdr:to>
      <xdr:col>55</xdr:col>
      <xdr:colOff>0</xdr:colOff>
      <xdr:row>86</xdr:row>
      <xdr:rowOff>39188</xdr:rowOff>
    </xdr:to>
    <xdr:cxnSp macro="">
      <xdr:nvCxnSpPr>
        <xdr:cNvPr id="367" name="直線コネクタ 366">
          <a:extLst>
            <a:ext uri="{FF2B5EF4-FFF2-40B4-BE49-F238E27FC236}">
              <a16:creationId xmlns:a16="http://schemas.microsoft.com/office/drawing/2014/main" id="{630C823D-61EF-43A4-BC4B-14E40C2A2EA4}"/>
            </a:ext>
          </a:extLst>
        </xdr:cNvPr>
        <xdr:cNvCxnSpPr/>
      </xdr:nvCxnSpPr>
      <xdr:spPr>
        <a:xfrm flipV="1">
          <a:off x="9639300" y="14779644"/>
          <a:ext cx="838200" cy="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162995</xdr:rowOff>
    </xdr:from>
    <xdr:to>
      <xdr:col>46</xdr:col>
      <xdr:colOff>38100</xdr:colOff>
      <xdr:row>86</xdr:row>
      <xdr:rowOff>93145</xdr:rowOff>
    </xdr:to>
    <xdr:sp macro="" textlink="">
      <xdr:nvSpPr>
        <xdr:cNvPr id="368" name="楕円 367">
          <a:extLst>
            <a:ext uri="{FF2B5EF4-FFF2-40B4-BE49-F238E27FC236}">
              <a16:creationId xmlns:a16="http://schemas.microsoft.com/office/drawing/2014/main" id="{CF3292B3-B9CE-4A9E-9D1A-899A7DA1F1C4}"/>
            </a:ext>
          </a:extLst>
        </xdr:cNvPr>
        <xdr:cNvSpPr/>
      </xdr:nvSpPr>
      <xdr:spPr>
        <a:xfrm>
          <a:off x="8699500" y="1473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39188</xdr:rowOff>
    </xdr:from>
    <xdr:to>
      <xdr:col>50</xdr:col>
      <xdr:colOff>114300</xdr:colOff>
      <xdr:row>86</xdr:row>
      <xdr:rowOff>42345</xdr:rowOff>
    </xdr:to>
    <xdr:cxnSp macro="">
      <xdr:nvCxnSpPr>
        <xdr:cNvPr id="369" name="直線コネクタ 368">
          <a:extLst>
            <a:ext uri="{FF2B5EF4-FFF2-40B4-BE49-F238E27FC236}">
              <a16:creationId xmlns:a16="http://schemas.microsoft.com/office/drawing/2014/main" id="{98C94451-83F4-47FC-9A81-E99F82D449DD}"/>
            </a:ext>
          </a:extLst>
        </xdr:cNvPr>
        <xdr:cNvCxnSpPr/>
      </xdr:nvCxnSpPr>
      <xdr:spPr>
        <a:xfrm flipV="1">
          <a:off x="8750300" y="14783888"/>
          <a:ext cx="88900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168002</xdr:rowOff>
    </xdr:from>
    <xdr:to>
      <xdr:col>41</xdr:col>
      <xdr:colOff>101600</xdr:colOff>
      <xdr:row>86</xdr:row>
      <xdr:rowOff>98152</xdr:rowOff>
    </xdr:to>
    <xdr:sp macro="" textlink="">
      <xdr:nvSpPr>
        <xdr:cNvPr id="370" name="楕円 369">
          <a:extLst>
            <a:ext uri="{FF2B5EF4-FFF2-40B4-BE49-F238E27FC236}">
              <a16:creationId xmlns:a16="http://schemas.microsoft.com/office/drawing/2014/main" id="{8B1756B4-E18F-4622-ADE1-87CF476882F6}"/>
            </a:ext>
          </a:extLst>
        </xdr:cNvPr>
        <xdr:cNvSpPr/>
      </xdr:nvSpPr>
      <xdr:spPr>
        <a:xfrm>
          <a:off x="7810500" y="1474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42345</xdr:rowOff>
    </xdr:from>
    <xdr:to>
      <xdr:col>45</xdr:col>
      <xdr:colOff>177800</xdr:colOff>
      <xdr:row>86</xdr:row>
      <xdr:rowOff>47352</xdr:rowOff>
    </xdr:to>
    <xdr:cxnSp macro="">
      <xdr:nvCxnSpPr>
        <xdr:cNvPr id="371" name="直線コネクタ 370">
          <a:extLst>
            <a:ext uri="{FF2B5EF4-FFF2-40B4-BE49-F238E27FC236}">
              <a16:creationId xmlns:a16="http://schemas.microsoft.com/office/drawing/2014/main" id="{8BBEBD96-2230-418A-BBD0-FCCED6CAFF23}"/>
            </a:ext>
          </a:extLst>
        </xdr:cNvPr>
        <xdr:cNvCxnSpPr/>
      </xdr:nvCxnSpPr>
      <xdr:spPr>
        <a:xfrm flipV="1">
          <a:off x="7861300" y="14787045"/>
          <a:ext cx="88900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146</xdr:rowOff>
    </xdr:from>
    <xdr:to>
      <xdr:col>36</xdr:col>
      <xdr:colOff>165100</xdr:colOff>
      <xdr:row>86</xdr:row>
      <xdr:rowOff>101746</xdr:rowOff>
    </xdr:to>
    <xdr:sp macro="" textlink="">
      <xdr:nvSpPr>
        <xdr:cNvPr id="372" name="楕円 371">
          <a:extLst>
            <a:ext uri="{FF2B5EF4-FFF2-40B4-BE49-F238E27FC236}">
              <a16:creationId xmlns:a16="http://schemas.microsoft.com/office/drawing/2014/main" id="{EA3C04B5-DE60-4763-8C3D-2303F3118B11}"/>
            </a:ext>
          </a:extLst>
        </xdr:cNvPr>
        <xdr:cNvSpPr/>
      </xdr:nvSpPr>
      <xdr:spPr>
        <a:xfrm>
          <a:off x="6921500" y="1474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47352</xdr:rowOff>
    </xdr:from>
    <xdr:to>
      <xdr:col>41</xdr:col>
      <xdr:colOff>50800</xdr:colOff>
      <xdr:row>86</xdr:row>
      <xdr:rowOff>50946</xdr:rowOff>
    </xdr:to>
    <xdr:cxnSp macro="">
      <xdr:nvCxnSpPr>
        <xdr:cNvPr id="373" name="直線コネクタ 372">
          <a:extLst>
            <a:ext uri="{FF2B5EF4-FFF2-40B4-BE49-F238E27FC236}">
              <a16:creationId xmlns:a16="http://schemas.microsoft.com/office/drawing/2014/main" id="{FCAC68B4-508B-4C3A-BA67-A55C75A9DE68}"/>
            </a:ext>
          </a:extLst>
        </xdr:cNvPr>
        <xdr:cNvCxnSpPr/>
      </xdr:nvCxnSpPr>
      <xdr:spPr>
        <a:xfrm flipV="1">
          <a:off x="6972300" y="14792052"/>
          <a:ext cx="889000" cy="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748332D3-732F-43A0-8DA8-5A699EFBCF1A}"/>
            </a:ext>
          </a:extLst>
        </xdr:cNvPr>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C72C692B-8B67-4869-99F4-39AEA1D64DF7}"/>
            </a:ext>
          </a:extLst>
        </xdr:cNvPr>
        <xdr:cNvSpPr txBox="1"/>
      </xdr:nvSpPr>
      <xdr:spPr>
        <a:xfrm>
          <a:off x="8515427" y="143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a:extLst>
            <a:ext uri="{FF2B5EF4-FFF2-40B4-BE49-F238E27FC236}">
              <a16:creationId xmlns:a16="http://schemas.microsoft.com/office/drawing/2014/main" id="{B05B31D4-3653-41AF-B25B-27B15F73A049}"/>
            </a:ext>
          </a:extLst>
        </xdr:cNvPr>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DF9FF17A-997D-4309-B404-D7ABB32FBCAF}"/>
            </a:ext>
          </a:extLst>
        </xdr:cNvPr>
        <xdr:cNvSpPr txBox="1"/>
      </xdr:nvSpPr>
      <xdr:spPr>
        <a:xfrm>
          <a:off x="6737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81115</xdr:rowOff>
    </xdr:from>
    <xdr:ext cx="469744" cy="259045"/>
    <xdr:sp macro="" textlink="">
      <xdr:nvSpPr>
        <xdr:cNvPr id="378" name="n_1mainValue【公営住宅】&#10;一人当たり面積">
          <a:extLst>
            <a:ext uri="{FF2B5EF4-FFF2-40B4-BE49-F238E27FC236}">
              <a16:creationId xmlns:a16="http://schemas.microsoft.com/office/drawing/2014/main" id="{D517BD26-54C8-4764-B49C-5C10B3ABD40D}"/>
            </a:ext>
          </a:extLst>
        </xdr:cNvPr>
        <xdr:cNvSpPr txBox="1"/>
      </xdr:nvSpPr>
      <xdr:spPr>
        <a:xfrm>
          <a:off x="9391727" y="1482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84272</xdr:rowOff>
    </xdr:from>
    <xdr:ext cx="469744" cy="259045"/>
    <xdr:sp macro="" textlink="">
      <xdr:nvSpPr>
        <xdr:cNvPr id="379" name="n_2mainValue【公営住宅】&#10;一人当たり面積">
          <a:extLst>
            <a:ext uri="{FF2B5EF4-FFF2-40B4-BE49-F238E27FC236}">
              <a16:creationId xmlns:a16="http://schemas.microsoft.com/office/drawing/2014/main" id="{27928008-F8BE-41B7-9D31-F5C1BE7EEE0B}"/>
            </a:ext>
          </a:extLst>
        </xdr:cNvPr>
        <xdr:cNvSpPr txBox="1"/>
      </xdr:nvSpPr>
      <xdr:spPr>
        <a:xfrm>
          <a:off x="8515427" y="1482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89279</xdr:rowOff>
    </xdr:from>
    <xdr:ext cx="469744" cy="259045"/>
    <xdr:sp macro="" textlink="">
      <xdr:nvSpPr>
        <xdr:cNvPr id="380" name="n_3mainValue【公営住宅】&#10;一人当たり面積">
          <a:extLst>
            <a:ext uri="{FF2B5EF4-FFF2-40B4-BE49-F238E27FC236}">
              <a16:creationId xmlns:a16="http://schemas.microsoft.com/office/drawing/2014/main" id="{92ED4025-FC8A-43D8-B339-5DDCA474C4B6}"/>
            </a:ext>
          </a:extLst>
        </xdr:cNvPr>
        <xdr:cNvSpPr txBox="1"/>
      </xdr:nvSpPr>
      <xdr:spPr>
        <a:xfrm>
          <a:off x="7626427" y="14833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92873</xdr:rowOff>
    </xdr:from>
    <xdr:ext cx="469744" cy="259045"/>
    <xdr:sp macro="" textlink="">
      <xdr:nvSpPr>
        <xdr:cNvPr id="381" name="n_4mainValue【公営住宅】&#10;一人当たり面積">
          <a:extLst>
            <a:ext uri="{FF2B5EF4-FFF2-40B4-BE49-F238E27FC236}">
              <a16:creationId xmlns:a16="http://schemas.microsoft.com/office/drawing/2014/main" id="{4FEA37BB-3726-4695-BB01-236D2D8CA4EF}"/>
            </a:ext>
          </a:extLst>
        </xdr:cNvPr>
        <xdr:cNvSpPr txBox="1"/>
      </xdr:nvSpPr>
      <xdr:spPr>
        <a:xfrm>
          <a:off x="6737427" y="1483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97FC64FB-BA47-49FB-A5B4-15D17F754E7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323B8B06-D9C0-4C1F-A9D7-1E357245F5C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FE849582-C4CE-451E-BD8F-89C0C48B3C7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B85E0FF7-74FE-4D2B-A8E2-474932F2AF3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4C8E87EB-ED86-4F35-B03C-F79E0FD7D23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369061AB-8946-43A2-B8E0-D421617E0A5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130DCF92-40A8-4245-96C0-2E72FDB0921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11CE22DF-7BF8-4457-87CB-3835D799A17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DD4A3325-2AA1-40F6-B325-E6EA16FE5A1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71D7BAA6-B503-459E-A547-F702F1FCC87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B888E04C-4F99-498B-A75D-98C535B2371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574A445D-21E4-41D7-A053-71D919987ED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85667990-CD9E-4915-9A4F-7C4ED1AFE16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1390E49E-D713-4A12-B455-A7C842DA7A9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1C062C3E-7E52-452D-A5E8-B02BA29CB6D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3F02DAAA-9BAF-4C55-8E57-ADC995D0087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AAF079F3-747B-4644-B451-7BD5FECBADC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3A127940-2A08-46E1-8084-4A38F75ECDF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8169EB42-594F-4038-9794-E4E850CC931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80934487-F5DA-4056-BB5C-B137527364F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D56F7166-A56D-4974-BFD3-90688AC8875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0D610848-DAD5-41F8-AB83-4D30A027657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2A3EE988-12BC-40EF-8B75-B00A526822F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9C4465CF-6155-4750-AC6F-B03DB184423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89C615BF-741E-49A3-AD7E-FA86F3BF143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262CBB35-11C6-4B74-8E57-36BF1298D19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3A86C48E-8B72-4102-9F6F-60D7B9CE6BA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DE2DBD87-86F9-4108-80A6-88573D4C24E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1E7B0C8E-D293-434C-ABDA-83B84AB4F4E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FF2BB75A-671F-4F0D-8E60-300F0A8BE9E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E25FC1E2-811F-4826-9037-8A25770C856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8459F534-E3DB-471C-BD87-101EE69FD83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4F19A588-BB6E-44FB-B0CB-DFDE8C423CD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7C368E5F-7318-43BC-B854-21802ED58BD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A207FEFE-AF00-4615-AC79-5015EF6BDB7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18EE0C8D-4C0B-4F69-B6A5-A6F67ECC56C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375E7B6C-AB69-4E2E-A308-0FCD01FBB69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F04D4B0A-60EE-454B-822D-56699572182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A424EFB2-33FD-40F9-9138-4D84DDEEE4C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82FF86CF-3437-4986-B528-FBC1BEF6425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E196BD57-6031-4202-975B-98D0109E791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3ED59123-3B6F-4245-8243-69BCA3E13AC3}"/>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410056C6-9B93-479B-8BAA-E5E5D679168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48873425-2002-4F07-9A00-651A9355C6C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426" name="【認定こども園・幼稚園・保育所】&#10;有形固定資産減価償却率最大値テキスト">
          <a:extLst>
            <a:ext uri="{FF2B5EF4-FFF2-40B4-BE49-F238E27FC236}">
              <a16:creationId xmlns:a16="http://schemas.microsoft.com/office/drawing/2014/main" id="{2C556F90-EC20-403A-93A7-82F3ED7B78CC}"/>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427" name="直線コネクタ 426">
          <a:extLst>
            <a:ext uri="{FF2B5EF4-FFF2-40B4-BE49-F238E27FC236}">
              <a16:creationId xmlns:a16="http://schemas.microsoft.com/office/drawing/2014/main" id="{7223BF19-736B-4DF4-AFB4-BADEC23A1D25}"/>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55D2FC50-B76D-41B9-8DAF-FF11EA451BA4}"/>
            </a:ext>
          </a:extLst>
        </xdr:cNvPr>
        <xdr:cNvSpPr txBox="1"/>
      </xdr:nvSpPr>
      <xdr:spPr>
        <a:xfrm>
          <a:off x="16357600" y="6440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9" name="フローチャート: 判断 428">
          <a:extLst>
            <a:ext uri="{FF2B5EF4-FFF2-40B4-BE49-F238E27FC236}">
              <a16:creationId xmlns:a16="http://schemas.microsoft.com/office/drawing/2014/main" id="{806AF125-C4F7-4D49-BB90-8D2E6B59DC7B}"/>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30" name="フローチャート: 判断 429">
          <a:extLst>
            <a:ext uri="{FF2B5EF4-FFF2-40B4-BE49-F238E27FC236}">
              <a16:creationId xmlns:a16="http://schemas.microsoft.com/office/drawing/2014/main" id="{28391687-45AA-405E-B35D-C8C860895457}"/>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31" name="フローチャート: 判断 430">
          <a:extLst>
            <a:ext uri="{FF2B5EF4-FFF2-40B4-BE49-F238E27FC236}">
              <a16:creationId xmlns:a16="http://schemas.microsoft.com/office/drawing/2014/main" id="{AD5D7917-158C-494B-A848-543C68F7AB2C}"/>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432" name="フローチャート: 判断 431">
          <a:extLst>
            <a:ext uri="{FF2B5EF4-FFF2-40B4-BE49-F238E27FC236}">
              <a16:creationId xmlns:a16="http://schemas.microsoft.com/office/drawing/2014/main" id="{4328E0AD-FC2E-484B-8DCF-293211227791}"/>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33" name="フローチャート: 判断 432">
          <a:extLst>
            <a:ext uri="{FF2B5EF4-FFF2-40B4-BE49-F238E27FC236}">
              <a16:creationId xmlns:a16="http://schemas.microsoft.com/office/drawing/2014/main" id="{1003DA77-3765-45CA-8C1C-F8086A889167}"/>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DCA9A93-4507-403B-8B94-84A880700A2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8CEA0E5-0D51-4C21-A900-1A621C212B8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373C5326-E235-4243-82F1-D8913F38514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39B5092-DEBA-4B11-A674-32C77DD0C19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338ED50C-3577-4B28-A2E4-73E428CBFD7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92347</xdr:rowOff>
    </xdr:from>
    <xdr:to>
      <xdr:col>85</xdr:col>
      <xdr:colOff>177800</xdr:colOff>
      <xdr:row>41</xdr:row>
      <xdr:rowOff>22497</xdr:rowOff>
    </xdr:to>
    <xdr:sp macro="" textlink="">
      <xdr:nvSpPr>
        <xdr:cNvPr id="439" name="楕円 438">
          <a:extLst>
            <a:ext uri="{FF2B5EF4-FFF2-40B4-BE49-F238E27FC236}">
              <a16:creationId xmlns:a16="http://schemas.microsoft.com/office/drawing/2014/main" id="{559B3D7A-E31B-4B76-9A7F-EBCB6C6B95ED}"/>
            </a:ext>
          </a:extLst>
        </xdr:cNvPr>
        <xdr:cNvSpPr/>
      </xdr:nvSpPr>
      <xdr:spPr>
        <a:xfrm>
          <a:off x="16268700" y="695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70774</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F58B948D-DC73-4C35-9351-0E02F84ECDC7}"/>
            </a:ext>
          </a:extLst>
        </xdr:cNvPr>
        <xdr:cNvSpPr txBox="1"/>
      </xdr:nvSpPr>
      <xdr:spPr>
        <a:xfrm>
          <a:off x="16357600" y="692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67854</xdr:rowOff>
    </xdr:from>
    <xdr:to>
      <xdr:col>81</xdr:col>
      <xdr:colOff>101600</xdr:colOff>
      <xdr:row>40</xdr:row>
      <xdr:rowOff>169454</xdr:rowOff>
    </xdr:to>
    <xdr:sp macro="" textlink="">
      <xdr:nvSpPr>
        <xdr:cNvPr id="441" name="楕円 440">
          <a:extLst>
            <a:ext uri="{FF2B5EF4-FFF2-40B4-BE49-F238E27FC236}">
              <a16:creationId xmlns:a16="http://schemas.microsoft.com/office/drawing/2014/main" id="{16EDDAB5-7EE4-4CEC-9F7D-633838C8714E}"/>
            </a:ext>
          </a:extLst>
        </xdr:cNvPr>
        <xdr:cNvSpPr/>
      </xdr:nvSpPr>
      <xdr:spPr>
        <a:xfrm>
          <a:off x="15430500" y="692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118654</xdr:rowOff>
    </xdr:from>
    <xdr:to>
      <xdr:col>85</xdr:col>
      <xdr:colOff>127000</xdr:colOff>
      <xdr:row>40</xdr:row>
      <xdr:rowOff>143147</xdr:rowOff>
    </xdr:to>
    <xdr:cxnSp macro="">
      <xdr:nvCxnSpPr>
        <xdr:cNvPr id="442" name="直線コネクタ 441">
          <a:extLst>
            <a:ext uri="{FF2B5EF4-FFF2-40B4-BE49-F238E27FC236}">
              <a16:creationId xmlns:a16="http://schemas.microsoft.com/office/drawing/2014/main" id="{F6331F4E-CBD0-4737-9381-C3B26D0128DD}"/>
            </a:ext>
          </a:extLst>
        </xdr:cNvPr>
        <xdr:cNvCxnSpPr/>
      </xdr:nvCxnSpPr>
      <xdr:spPr>
        <a:xfrm>
          <a:off x="15481300" y="697665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33565</xdr:rowOff>
    </xdr:from>
    <xdr:to>
      <xdr:col>76</xdr:col>
      <xdr:colOff>165100</xdr:colOff>
      <xdr:row>40</xdr:row>
      <xdr:rowOff>135165</xdr:rowOff>
    </xdr:to>
    <xdr:sp macro="" textlink="">
      <xdr:nvSpPr>
        <xdr:cNvPr id="443" name="楕円 442">
          <a:extLst>
            <a:ext uri="{FF2B5EF4-FFF2-40B4-BE49-F238E27FC236}">
              <a16:creationId xmlns:a16="http://schemas.microsoft.com/office/drawing/2014/main" id="{47C6B50D-F362-47AF-A68D-1B676EA2692D}"/>
            </a:ext>
          </a:extLst>
        </xdr:cNvPr>
        <xdr:cNvSpPr/>
      </xdr:nvSpPr>
      <xdr:spPr>
        <a:xfrm>
          <a:off x="14541500" y="689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84365</xdr:rowOff>
    </xdr:from>
    <xdr:to>
      <xdr:col>81</xdr:col>
      <xdr:colOff>50800</xdr:colOff>
      <xdr:row>40</xdr:row>
      <xdr:rowOff>118654</xdr:rowOff>
    </xdr:to>
    <xdr:cxnSp macro="">
      <xdr:nvCxnSpPr>
        <xdr:cNvPr id="444" name="直線コネクタ 443">
          <a:extLst>
            <a:ext uri="{FF2B5EF4-FFF2-40B4-BE49-F238E27FC236}">
              <a16:creationId xmlns:a16="http://schemas.microsoft.com/office/drawing/2014/main" id="{6026013F-68A6-4BC7-AA00-FA964C795D62}"/>
            </a:ext>
          </a:extLst>
        </xdr:cNvPr>
        <xdr:cNvCxnSpPr/>
      </xdr:nvCxnSpPr>
      <xdr:spPr>
        <a:xfrm>
          <a:off x="14592300" y="694236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169091</xdr:rowOff>
    </xdr:from>
    <xdr:to>
      <xdr:col>72</xdr:col>
      <xdr:colOff>38100</xdr:colOff>
      <xdr:row>40</xdr:row>
      <xdr:rowOff>99241</xdr:rowOff>
    </xdr:to>
    <xdr:sp macro="" textlink="">
      <xdr:nvSpPr>
        <xdr:cNvPr id="445" name="楕円 444">
          <a:extLst>
            <a:ext uri="{FF2B5EF4-FFF2-40B4-BE49-F238E27FC236}">
              <a16:creationId xmlns:a16="http://schemas.microsoft.com/office/drawing/2014/main" id="{9DACEB75-DD35-4EC0-A98B-5A1E229CD87C}"/>
            </a:ext>
          </a:extLst>
        </xdr:cNvPr>
        <xdr:cNvSpPr/>
      </xdr:nvSpPr>
      <xdr:spPr>
        <a:xfrm>
          <a:off x="13652500" y="68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48441</xdr:rowOff>
    </xdr:from>
    <xdr:to>
      <xdr:col>76</xdr:col>
      <xdr:colOff>114300</xdr:colOff>
      <xdr:row>40</xdr:row>
      <xdr:rowOff>84365</xdr:rowOff>
    </xdr:to>
    <xdr:cxnSp macro="">
      <xdr:nvCxnSpPr>
        <xdr:cNvPr id="446" name="直線コネクタ 445">
          <a:extLst>
            <a:ext uri="{FF2B5EF4-FFF2-40B4-BE49-F238E27FC236}">
              <a16:creationId xmlns:a16="http://schemas.microsoft.com/office/drawing/2014/main" id="{71337A03-BC7D-4924-9A0B-C9B7604B0990}"/>
            </a:ext>
          </a:extLst>
        </xdr:cNvPr>
        <xdr:cNvCxnSpPr/>
      </xdr:nvCxnSpPr>
      <xdr:spPr>
        <a:xfrm>
          <a:off x="13703300" y="690644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141333</xdr:rowOff>
    </xdr:from>
    <xdr:to>
      <xdr:col>67</xdr:col>
      <xdr:colOff>101600</xdr:colOff>
      <xdr:row>40</xdr:row>
      <xdr:rowOff>71483</xdr:rowOff>
    </xdr:to>
    <xdr:sp macro="" textlink="">
      <xdr:nvSpPr>
        <xdr:cNvPr id="447" name="楕円 446">
          <a:extLst>
            <a:ext uri="{FF2B5EF4-FFF2-40B4-BE49-F238E27FC236}">
              <a16:creationId xmlns:a16="http://schemas.microsoft.com/office/drawing/2014/main" id="{FD5A3C8D-3789-4154-9AC6-7C690189A87C}"/>
            </a:ext>
          </a:extLst>
        </xdr:cNvPr>
        <xdr:cNvSpPr/>
      </xdr:nvSpPr>
      <xdr:spPr>
        <a:xfrm>
          <a:off x="12763500" y="68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20683</xdr:rowOff>
    </xdr:from>
    <xdr:to>
      <xdr:col>71</xdr:col>
      <xdr:colOff>177800</xdr:colOff>
      <xdr:row>40</xdr:row>
      <xdr:rowOff>48441</xdr:rowOff>
    </xdr:to>
    <xdr:cxnSp macro="">
      <xdr:nvCxnSpPr>
        <xdr:cNvPr id="448" name="直線コネクタ 447">
          <a:extLst>
            <a:ext uri="{FF2B5EF4-FFF2-40B4-BE49-F238E27FC236}">
              <a16:creationId xmlns:a16="http://schemas.microsoft.com/office/drawing/2014/main" id="{A65F5021-13BC-493E-B80C-7111C9B48376}"/>
            </a:ext>
          </a:extLst>
        </xdr:cNvPr>
        <xdr:cNvCxnSpPr/>
      </xdr:nvCxnSpPr>
      <xdr:spPr>
        <a:xfrm>
          <a:off x="12814300" y="687868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DE2D1B35-EBEA-4095-B8FF-5AAA666F2441}"/>
            </a:ext>
          </a:extLst>
        </xdr:cNvPr>
        <xdr:cNvSpPr txBox="1"/>
      </xdr:nvSpPr>
      <xdr:spPr>
        <a:xfrm>
          <a:off x="152660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B95C39AB-39A1-45FA-92B4-4D2AB8545539}"/>
            </a:ext>
          </a:extLst>
        </xdr:cNvPr>
        <xdr:cNvSpPr txBox="1"/>
      </xdr:nvSpPr>
      <xdr:spPr>
        <a:xfrm>
          <a:off x="14389744" y="635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1469</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6D18118A-122B-405B-BAF3-3DDDC0F8B9BF}"/>
            </a:ext>
          </a:extLst>
        </xdr:cNvPr>
        <xdr:cNvSpPr txBox="1"/>
      </xdr:nvSpPr>
      <xdr:spPr>
        <a:xfrm>
          <a:off x="13500744" y="634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D38F5DF0-2E2D-45A9-A462-4A4A96FE45C7}"/>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160581</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760B0CDD-A066-40E6-A794-4AC7F0CD5124}"/>
            </a:ext>
          </a:extLst>
        </xdr:cNvPr>
        <xdr:cNvSpPr txBox="1"/>
      </xdr:nvSpPr>
      <xdr:spPr>
        <a:xfrm>
          <a:off x="15266044" y="701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126292</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6FD09EBB-84F9-4CC6-A1AC-9F04ECA8B3E0}"/>
            </a:ext>
          </a:extLst>
        </xdr:cNvPr>
        <xdr:cNvSpPr txBox="1"/>
      </xdr:nvSpPr>
      <xdr:spPr>
        <a:xfrm>
          <a:off x="14389744" y="698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90368</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5180ECB2-0E57-4636-9E0D-97264DA76E5F}"/>
            </a:ext>
          </a:extLst>
        </xdr:cNvPr>
        <xdr:cNvSpPr txBox="1"/>
      </xdr:nvSpPr>
      <xdr:spPr>
        <a:xfrm>
          <a:off x="13500744" y="694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62610</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3277BC08-D434-45FB-B2EE-B9282988DAF1}"/>
            </a:ext>
          </a:extLst>
        </xdr:cNvPr>
        <xdr:cNvSpPr txBox="1"/>
      </xdr:nvSpPr>
      <xdr:spPr>
        <a:xfrm>
          <a:off x="12611744" y="692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2022FCE2-50F4-41A0-9145-D7E581C02B7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AFB97963-942C-4C44-83C7-39ED72B482C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CE1B35DD-A3EB-4081-AFB8-1F4061281B1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69DF1B5A-A14C-4C1B-9669-43BD185D501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4203A222-12D8-4C75-A9C7-18E2427439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E0DFFCFE-57EA-47BD-8E8F-733CCBD3D1A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3DC75907-39E4-4A88-AD7C-7E6CC59DF3B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F8171AFC-64BD-4725-9A67-914D87D086E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5C282682-152D-4488-9F0B-AEB589962CB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23B2A117-6A2F-4296-A8E0-51DC4FF58AE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0B96230E-F22F-4BF3-8883-C3C5DE9B677E}"/>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1D45721A-290E-4610-AC2F-C63619D21FB7}"/>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05B8D7E8-32B7-49D3-9FE3-D231DC5B788A}"/>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98F35146-2E0C-4941-8A93-75AA9B7B9E98}"/>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6BBFCDC4-0ED7-4028-8E45-C8B3882BF72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64786189-7498-46EB-970C-478F3DE56A41}"/>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0F3B7D12-50D5-4BED-AF34-FD9F42D54C57}"/>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55CED831-18DE-4E04-B9C8-F9A1D9F04B5B}"/>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E7F01E2E-0B55-476E-B837-9EB28176B2C2}"/>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092D9115-475F-4567-84AF-F476ADC7EF6B}"/>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5E75B852-76AB-4776-AC5A-84146F6B7301}"/>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CC650BEB-55AD-440D-935E-51198A767D31}"/>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2CFE9EB8-9946-4D0B-843C-620A6FA7D92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4A5C500B-CD37-49BF-AFDE-93C7AA2C3A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02A3C5B8-D1BE-46D7-84A1-62251EC3573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2" name="直線コネクタ 481">
          <a:extLst>
            <a:ext uri="{FF2B5EF4-FFF2-40B4-BE49-F238E27FC236}">
              <a16:creationId xmlns:a16="http://schemas.microsoft.com/office/drawing/2014/main" id="{9ED938D5-2B5B-4491-99A7-07B6E0C3124B}"/>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B4EC29C4-C58B-4258-BF98-3DA09721C219}"/>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4" name="直線コネクタ 483">
          <a:extLst>
            <a:ext uri="{FF2B5EF4-FFF2-40B4-BE49-F238E27FC236}">
              <a16:creationId xmlns:a16="http://schemas.microsoft.com/office/drawing/2014/main" id="{29F98FE5-B54E-410A-86D5-F0368AA2EAAE}"/>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C1BD1522-35C6-4CFF-8BFD-F2AD2CFEDA5E}"/>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6" name="直線コネクタ 485">
          <a:extLst>
            <a:ext uri="{FF2B5EF4-FFF2-40B4-BE49-F238E27FC236}">
              <a16:creationId xmlns:a16="http://schemas.microsoft.com/office/drawing/2014/main" id="{2192760D-7631-42C0-BAEE-336792B69057}"/>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8726</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259AA56A-CC7D-497F-A646-8AE276240B2F}"/>
            </a:ext>
          </a:extLst>
        </xdr:cNvPr>
        <xdr:cNvSpPr txBox="1"/>
      </xdr:nvSpPr>
      <xdr:spPr>
        <a:xfrm>
          <a:off x="22199600" y="6695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8" name="フローチャート: 判断 487">
          <a:extLst>
            <a:ext uri="{FF2B5EF4-FFF2-40B4-BE49-F238E27FC236}">
              <a16:creationId xmlns:a16="http://schemas.microsoft.com/office/drawing/2014/main" id="{3093BB48-00E3-4F24-9082-EB642185C4DC}"/>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9" name="フローチャート: 判断 488">
          <a:extLst>
            <a:ext uri="{FF2B5EF4-FFF2-40B4-BE49-F238E27FC236}">
              <a16:creationId xmlns:a16="http://schemas.microsoft.com/office/drawing/2014/main" id="{D659CAAF-0464-419B-9F8F-1DBCBBB20203}"/>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90" name="フローチャート: 判断 489">
          <a:extLst>
            <a:ext uri="{FF2B5EF4-FFF2-40B4-BE49-F238E27FC236}">
              <a16:creationId xmlns:a16="http://schemas.microsoft.com/office/drawing/2014/main" id="{033E496E-456F-43BB-8973-2BABA634203B}"/>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91" name="フローチャート: 判断 490">
          <a:extLst>
            <a:ext uri="{FF2B5EF4-FFF2-40B4-BE49-F238E27FC236}">
              <a16:creationId xmlns:a16="http://schemas.microsoft.com/office/drawing/2014/main" id="{F46CF8C5-4180-4CCA-9A0E-8DCB2570CB93}"/>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492" name="フローチャート: 判断 491">
          <a:extLst>
            <a:ext uri="{FF2B5EF4-FFF2-40B4-BE49-F238E27FC236}">
              <a16:creationId xmlns:a16="http://schemas.microsoft.com/office/drawing/2014/main" id="{A0581737-89F0-4878-AA4A-271FD2FC603E}"/>
            </a:ext>
          </a:extLst>
        </xdr:cNvPr>
        <xdr:cNvSpPr/>
      </xdr:nvSpPr>
      <xdr:spPr>
        <a:xfrm>
          <a:off x="18605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15732F8B-44DE-48B4-B234-1C92B4BC08B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E1BA60B2-4CF0-4C32-BCE5-71FC21F9E02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5A9EC8F0-C269-4D40-8A65-A8345CFDF4B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6D5ADF85-ADA0-463E-818F-A692D4FC73B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6FD7B7E5-A8BB-44EF-9F78-582A65CC94D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103777</xdr:rowOff>
    </xdr:from>
    <xdr:to>
      <xdr:col>116</xdr:col>
      <xdr:colOff>114300</xdr:colOff>
      <xdr:row>39</xdr:row>
      <xdr:rowOff>33927</xdr:rowOff>
    </xdr:to>
    <xdr:sp macro="" textlink="">
      <xdr:nvSpPr>
        <xdr:cNvPr id="498" name="楕円 497">
          <a:extLst>
            <a:ext uri="{FF2B5EF4-FFF2-40B4-BE49-F238E27FC236}">
              <a16:creationId xmlns:a16="http://schemas.microsoft.com/office/drawing/2014/main" id="{610880B5-CF10-4DBD-96AC-52A4EDCE5910}"/>
            </a:ext>
          </a:extLst>
        </xdr:cNvPr>
        <xdr:cNvSpPr/>
      </xdr:nvSpPr>
      <xdr:spPr>
        <a:xfrm>
          <a:off x="22110700" y="66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126654</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815D0599-DD51-4FCE-AAD9-61FDC2238432}"/>
            </a:ext>
          </a:extLst>
        </xdr:cNvPr>
        <xdr:cNvSpPr txBox="1"/>
      </xdr:nvSpPr>
      <xdr:spPr>
        <a:xfrm>
          <a:off x="22199600" y="64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123372</xdr:rowOff>
    </xdr:from>
    <xdr:to>
      <xdr:col>112</xdr:col>
      <xdr:colOff>38100</xdr:colOff>
      <xdr:row>39</xdr:row>
      <xdr:rowOff>53522</xdr:rowOff>
    </xdr:to>
    <xdr:sp macro="" textlink="">
      <xdr:nvSpPr>
        <xdr:cNvPr id="500" name="楕円 499">
          <a:extLst>
            <a:ext uri="{FF2B5EF4-FFF2-40B4-BE49-F238E27FC236}">
              <a16:creationId xmlns:a16="http://schemas.microsoft.com/office/drawing/2014/main" id="{ED40649E-9F34-4A81-9DB9-B152683D8BB9}"/>
            </a:ext>
          </a:extLst>
        </xdr:cNvPr>
        <xdr:cNvSpPr/>
      </xdr:nvSpPr>
      <xdr:spPr>
        <a:xfrm>
          <a:off x="21272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154577</xdr:rowOff>
    </xdr:from>
    <xdr:to>
      <xdr:col>116</xdr:col>
      <xdr:colOff>63500</xdr:colOff>
      <xdr:row>39</xdr:row>
      <xdr:rowOff>2722</xdr:rowOff>
    </xdr:to>
    <xdr:cxnSp macro="">
      <xdr:nvCxnSpPr>
        <xdr:cNvPr id="501" name="直線コネクタ 500">
          <a:extLst>
            <a:ext uri="{FF2B5EF4-FFF2-40B4-BE49-F238E27FC236}">
              <a16:creationId xmlns:a16="http://schemas.microsoft.com/office/drawing/2014/main" id="{6FE919F4-7839-425D-814D-6B7E2943A848}"/>
            </a:ext>
          </a:extLst>
        </xdr:cNvPr>
        <xdr:cNvCxnSpPr/>
      </xdr:nvCxnSpPr>
      <xdr:spPr>
        <a:xfrm flipV="1">
          <a:off x="21323300" y="6669677"/>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138612</xdr:rowOff>
    </xdr:from>
    <xdr:to>
      <xdr:col>107</xdr:col>
      <xdr:colOff>101600</xdr:colOff>
      <xdr:row>39</xdr:row>
      <xdr:rowOff>68762</xdr:rowOff>
    </xdr:to>
    <xdr:sp macro="" textlink="">
      <xdr:nvSpPr>
        <xdr:cNvPr id="502" name="楕円 501">
          <a:extLst>
            <a:ext uri="{FF2B5EF4-FFF2-40B4-BE49-F238E27FC236}">
              <a16:creationId xmlns:a16="http://schemas.microsoft.com/office/drawing/2014/main" id="{E43FBDD9-C478-4103-BF1A-479C956BF955}"/>
            </a:ext>
          </a:extLst>
        </xdr:cNvPr>
        <xdr:cNvSpPr/>
      </xdr:nvSpPr>
      <xdr:spPr>
        <a:xfrm>
          <a:off x="20383500" y="665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2722</xdr:rowOff>
    </xdr:from>
    <xdr:to>
      <xdr:col>111</xdr:col>
      <xdr:colOff>177800</xdr:colOff>
      <xdr:row>39</xdr:row>
      <xdr:rowOff>17962</xdr:rowOff>
    </xdr:to>
    <xdr:cxnSp macro="">
      <xdr:nvCxnSpPr>
        <xdr:cNvPr id="503" name="直線コネクタ 502">
          <a:extLst>
            <a:ext uri="{FF2B5EF4-FFF2-40B4-BE49-F238E27FC236}">
              <a16:creationId xmlns:a16="http://schemas.microsoft.com/office/drawing/2014/main" id="{7D5E619E-8FFE-44F8-AB96-A1C5AAB259F1}"/>
            </a:ext>
          </a:extLst>
        </xdr:cNvPr>
        <xdr:cNvCxnSpPr/>
      </xdr:nvCxnSpPr>
      <xdr:spPr>
        <a:xfrm flipV="1">
          <a:off x="20434300" y="6689272"/>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161472</xdr:rowOff>
    </xdr:from>
    <xdr:to>
      <xdr:col>102</xdr:col>
      <xdr:colOff>165100</xdr:colOff>
      <xdr:row>39</xdr:row>
      <xdr:rowOff>91622</xdr:rowOff>
    </xdr:to>
    <xdr:sp macro="" textlink="">
      <xdr:nvSpPr>
        <xdr:cNvPr id="504" name="楕円 503">
          <a:extLst>
            <a:ext uri="{FF2B5EF4-FFF2-40B4-BE49-F238E27FC236}">
              <a16:creationId xmlns:a16="http://schemas.microsoft.com/office/drawing/2014/main" id="{41DC4CEF-93D9-4E1C-9736-8A234E50A7FD}"/>
            </a:ext>
          </a:extLst>
        </xdr:cNvPr>
        <xdr:cNvSpPr/>
      </xdr:nvSpPr>
      <xdr:spPr>
        <a:xfrm>
          <a:off x="19494500" y="667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17962</xdr:rowOff>
    </xdr:from>
    <xdr:to>
      <xdr:col>107</xdr:col>
      <xdr:colOff>50800</xdr:colOff>
      <xdr:row>39</xdr:row>
      <xdr:rowOff>40822</xdr:rowOff>
    </xdr:to>
    <xdr:cxnSp macro="">
      <xdr:nvCxnSpPr>
        <xdr:cNvPr id="505" name="直線コネクタ 504">
          <a:extLst>
            <a:ext uri="{FF2B5EF4-FFF2-40B4-BE49-F238E27FC236}">
              <a16:creationId xmlns:a16="http://schemas.microsoft.com/office/drawing/2014/main" id="{0A3F164D-8DD2-447B-BF52-3B2FD2B74200}"/>
            </a:ext>
          </a:extLst>
        </xdr:cNvPr>
        <xdr:cNvCxnSpPr/>
      </xdr:nvCxnSpPr>
      <xdr:spPr>
        <a:xfrm flipV="1">
          <a:off x="19545300" y="67045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6350</xdr:rowOff>
    </xdr:from>
    <xdr:to>
      <xdr:col>98</xdr:col>
      <xdr:colOff>38100</xdr:colOff>
      <xdr:row>39</xdr:row>
      <xdr:rowOff>107950</xdr:rowOff>
    </xdr:to>
    <xdr:sp macro="" textlink="">
      <xdr:nvSpPr>
        <xdr:cNvPr id="506" name="楕円 505">
          <a:extLst>
            <a:ext uri="{FF2B5EF4-FFF2-40B4-BE49-F238E27FC236}">
              <a16:creationId xmlns:a16="http://schemas.microsoft.com/office/drawing/2014/main" id="{D5183352-3FE2-4FF4-AE32-064FFECA9D89}"/>
            </a:ext>
          </a:extLst>
        </xdr:cNvPr>
        <xdr:cNvSpPr/>
      </xdr:nvSpPr>
      <xdr:spPr>
        <a:xfrm>
          <a:off x="18605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40822</xdr:rowOff>
    </xdr:from>
    <xdr:to>
      <xdr:col>102</xdr:col>
      <xdr:colOff>114300</xdr:colOff>
      <xdr:row>39</xdr:row>
      <xdr:rowOff>57150</xdr:rowOff>
    </xdr:to>
    <xdr:cxnSp macro="">
      <xdr:nvCxnSpPr>
        <xdr:cNvPr id="507" name="直線コネクタ 506">
          <a:extLst>
            <a:ext uri="{FF2B5EF4-FFF2-40B4-BE49-F238E27FC236}">
              <a16:creationId xmlns:a16="http://schemas.microsoft.com/office/drawing/2014/main" id="{57A550DC-E389-45EE-A684-2FB423855CD1}"/>
            </a:ext>
          </a:extLst>
        </xdr:cNvPr>
        <xdr:cNvCxnSpPr/>
      </xdr:nvCxnSpPr>
      <xdr:spPr>
        <a:xfrm flipV="1">
          <a:off x="18656300" y="67273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127380</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E488FF29-0C12-4AF2-B2F9-F864D7205D79}"/>
            </a:ext>
          </a:extLst>
        </xdr:cNvPr>
        <xdr:cNvSpPr txBox="1"/>
      </xdr:nvSpPr>
      <xdr:spPr>
        <a:xfrm>
          <a:off x="21075727" y="681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16890</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4DEB584A-D203-47AB-A67F-6AB06AA79673}"/>
            </a:ext>
          </a:extLst>
        </xdr:cNvPr>
        <xdr:cNvSpPr txBox="1"/>
      </xdr:nvSpPr>
      <xdr:spPr>
        <a:xfrm>
          <a:off x="20199427" y="687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43015</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08586BB1-4329-4B06-8091-1CFA6A32E3F6}"/>
            </a:ext>
          </a:extLst>
        </xdr:cNvPr>
        <xdr:cNvSpPr txBox="1"/>
      </xdr:nvSpPr>
      <xdr:spPr>
        <a:xfrm>
          <a:off x="19310427" y="690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9270</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45020B98-0BC5-4E46-9F02-3D1516BBF82C}"/>
            </a:ext>
          </a:extLst>
        </xdr:cNvPr>
        <xdr:cNvSpPr txBox="1"/>
      </xdr:nvSpPr>
      <xdr:spPr>
        <a:xfrm>
          <a:off x="18421427" y="686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70049</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51308A5C-ECEC-492E-A4BC-05D3436BBC6F}"/>
            </a:ext>
          </a:extLst>
        </xdr:cNvPr>
        <xdr:cNvSpPr txBox="1"/>
      </xdr:nvSpPr>
      <xdr:spPr>
        <a:xfrm>
          <a:off x="21075727" y="641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85288</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BFCE0673-E15C-47F2-BFB8-9F56E88E258E}"/>
            </a:ext>
          </a:extLst>
        </xdr:cNvPr>
        <xdr:cNvSpPr txBox="1"/>
      </xdr:nvSpPr>
      <xdr:spPr>
        <a:xfrm>
          <a:off x="20199427" y="642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108149</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FBCAD065-84A5-495A-8384-D5D59DD86C49}"/>
            </a:ext>
          </a:extLst>
        </xdr:cNvPr>
        <xdr:cNvSpPr txBox="1"/>
      </xdr:nvSpPr>
      <xdr:spPr>
        <a:xfrm>
          <a:off x="19310427" y="645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124477</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68E373ED-4FC4-46C5-8EAC-9B80F8A3D5AA}"/>
            </a:ext>
          </a:extLst>
        </xdr:cNvPr>
        <xdr:cNvSpPr txBox="1"/>
      </xdr:nvSpPr>
      <xdr:spPr>
        <a:xfrm>
          <a:off x="184214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D5DCFE51-6514-40EB-862E-4D3580DFD40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CC840FF5-E2AF-4895-BD64-842FC556147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77DD63C6-443B-4A1A-B735-3AE9EA0A991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84B7EB8A-FF7A-4B42-9984-980AD98898A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1CBDA678-0050-42F5-9A67-CDF4B4923A0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C9711872-EADB-457E-87AA-5E7B4203B3A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FB2F2541-70F1-4C08-9300-FEB17E4AE1F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FE065EDF-91C5-4303-A1E3-D7131B0469D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5805D791-C7F8-454E-86C7-E26907488CE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B8146FB3-F8C1-44BA-9349-056A1ABF060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9F699892-4517-4FC2-9091-A7C21BD66B7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7EAA9F81-224B-4FCF-9509-38CA5657EA2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AC106026-5A72-4276-B2BE-FB743D9F748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E1711047-59E3-43D6-807A-A47FF53B83E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90835819-E731-43C8-90B6-1C003ACAACC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FB274EFC-0611-49F2-B4B1-6F103DE401B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26910669-9EA7-4833-91EE-C169858F214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DBCB7735-6A5C-4CA5-9279-0C986B75259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45329513-04A3-4C95-939B-B4FE01DD54D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D651E96E-D25B-4627-9600-07841209849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E1DC30A9-71C7-4E3A-9985-3E8BBCCDA03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923EF5D2-4111-434D-B5F3-A2B73F82C2C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C7FDBABC-3EF9-49D6-B5F2-EDDC66607FB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B7B07A8F-4F90-46A6-9607-CA26D18F553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40" name="直線コネクタ 539">
          <a:extLst>
            <a:ext uri="{FF2B5EF4-FFF2-40B4-BE49-F238E27FC236}">
              <a16:creationId xmlns:a16="http://schemas.microsoft.com/office/drawing/2014/main" id="{2388F7F0-F075-465C-84A4-65B5FDCB9EE5}"/>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477FAC78-DFCC-4332-9B8B-3F4D1EDD0169}"/>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2" name="直線コネクタ 541">
          <a:extLst>
            <a:ext uri="{FF2B5EF4-FFF2-40B4-BE49-F238E27FC236}">
              <a16:creationId xmlns:a16="http://schemas.microsoft.com/office/drawing/2014/main" id="{1DEFCD8C-F664-41F2-BFE1-0FD45D66DD7B}"/>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B0EDD2CF-DEA4-4FE7-835D-F89C5D0ECEF9}"/>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4" name="直線コネクタ 543">
          <a:extLst>
            <a:ext uri="{FF2B5EF4-FFF2-40B4-BE49-F238E27FC236}">
              <a16:creationId xmlns:a16="http://schemas.microsoft.com/office/drawing/2014/main" id="{7111AFF0-275B-4CF1-91FD-4CB4BFAF8166}"/>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109CE5A5-E454-44B3-A37B-D3984D5BB23E}"/>
            </a:ext>
          </a:extLst>
        </xdr:cNvPr>
        <xdr:cNvSpPr txBox="1"/>
      </xdr:nvSpPr>
      <xdr:spPr>
        <a:xfrm>
          <a:off x="1635760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6" name="フローチャート: 判断 545">
          <a:extLst>
            <a:ext uri="{FF2B5EF4-FFF2-40B4-BE49-F238E27FC236}">
              <a16:creationId xmlns:a16="http://schemas.microsoft.com/office/drawing/2014/main" id="{0A4B81CE-BB23-446D-9B5F-2414CB9F5058}"/>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7" name="フローチャート: 判断 546">
          <a:extLst>
            <a:ext uri="{FF2B5EF4-FFF2-40B4-BE49-F238E27FC236}">
              <a16:creationId xmlns:a16="http://schemas.microsoft.com/office/drawing/2014/main" id="{EBCFEC08-8559-40A7-B55E-044DA88106F9}"/>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8" name="フローチャート: 判断 547">
          <a:extLst>
            <a:ext uri="{FF2B5EF4-FFF2-40B4-BE49-F238E27FC236}">
              <a16:creationId xmlns:a16="http://schemas.microsoft.com/office/drawing/2014/main" id="{23AEBED5-39B7-4EFD-9286-B991C541FC27}"/>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9" name="フローチャート: 判断 548">
          <a:extLst>
            <a:ext uri="{FF2B5EF4-FFF2-40B4-BE49-F238E27FC236}">
              <a16:creationId xmlns:a16="http://schemas.microsoft.com/office/drawing/2014/main" id="{A3BDA599-3D8B-4408-B1C7-62D86A59557C}"/>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550" name="フローチャート: 判断 549">
          <a:extLst>
            <a:ext uri="{FF2B5EF4-FFF2-40B4-BE49-F238E27FC236}">
              <a16:creationId xmlns:a16="http://schemas.microsoft.com/office/drawing/2014/main" id="{018179A4-FC06-4ABF-9249-9CBA57BE5C1D}"/>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B2BF620B-B1CB-49C0-BFA3-119564ED64B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7ABCFBC3-46E9-4FC1-BF56-D7F628F3E20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75F91D75-20B7-4CD8-9899-B9D1C3930AE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36F4C8B2-945B-44A4-9CA3-3E1D88DA43B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BDF9B9A2-77CC-4774-8B61-D6821198E5B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33020</xdr:rowOff>
    </xdr:from>
    <xdr:to>
      <xdr:col>85</xdr:col>
      <xdr:colOff>177800</xdr:colOff>
      <xdr:row>62</xdr:row>
      <xdr:rowOff>134620</xdr:rowOff>
    </xdr:to>
    <xdr:sp macro="" textlink="">
      <xdr:nvSpPr>
        <xdr:cNvPr id="556" name="楕円 555">
          <a:extLst>
            <a:ext uri="{FF2B5EF4-FFF2-40B4-BE49-F238E27FC236}">
              <a16:creationId xmlns:a16="http://schemas.microsoft.com/office/drawing/2014/main" id="{51204F6A-6A2D-4C1F-9E60-2CDA42CDEDC6}"/>
            </a:ext>
          </a:extLst>
        </xdr:cNvPr>
        <xdr:cNvSpPr/>
      </xdr:nvSpPr>
      <xdr:spPr>
        <a:xfrm>
          <a:off x="162687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11447</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5FC9D19B-C456-4BED-979B-F445313FB0F9}"/>
            </a:ext>
          </a:extLst>
        </xdr:cNvPr>
        <xdr:cNvSpPr txBox="1"/>
      </xdr:nvSpPr>
      <xdr:spPr>
        <a:xfrm>
          <a:off x="16357600"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8255</xdr:rowOff>
    </xdr:from>
    <xdr:to>
      <xdr:col>81</xdr:col>
      <xdr:colOff>101600</xdr:colOff>
      <xdr:row>62</xdr:row>
      <xdr:rowOff>109855</xdr:rowOff>
    </xdr:to>
    <xdr:sp macro="" textlink="">
      <xdr:nvSpPr>
        <xdr:cNvPr id="558" name="楕円 557">
          <a:extLst>
            <a:ext uri="{FF2B5EF4-FFF2-40B4-BE49-F238E27FC236}">
              <a16:creationId xmlns:a16="http://schemas.microsoft.com/office/drawing/2014/main" id="{E6F5A6D6-AF95-4EBC-B73B-83E742BEDCF0}"/>
            </a:ext>
          </a:extLst>
        </xdr:cNvPr>
        <xdr:cNvSpPr/>
      </xdr:nvSpPr>
      <xdr:spPr>
        <a:xfrm>
          <a:off x="154305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59055</xdr:rowOff>
    </xdr:from>
    <xdr:to>
      <xdr:col>85</xdr:col>
      <xdr:colOff>127000</xdr:colOff>
      <xdr:row>62</xdr:row>
      <xdr:rowOff>83820</xdr:rowOff>
    </xdr:to>
    <xdr:cxnSp macro="">
      <xdr:nvCxnSpPr>
        <xdr:cNvPr id="559" name="直線コネクタ 558">
          <a:extLst>
            <a:ext uri="{FF2B5EF4-FFF2-40B4-BE49-F238E27FC236}">
              <a16:creationId xmlns:a16="http://schemas.microsoft.com/office/drawing/2014/main" id="{8A15435E-640D-4B7C-BFDA-817CB0DD44E9}"/>
            </a:ext>
          </a:extLst>
        </xdr:cNvPr>
        <xdr:cNvCxnSpPr/>
      </xdr:nvCxnSpPr>
      <xdr:spPr>
        <a:xfrm>
          <a:off x="15481300" y="1068895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149225</xdr:rowOff>
    </xdr:from>
    <xdr:to>
      <xdr:col>76</xdr:col>
      <xdr:colOff>165100</xdr:colOff>
      <xdr:row>62</xdr:row>
      <xdr:rowOff>79375</xdr:rowOff>
    </xdr:to>
    <xdr:sp macro="" textlink="">
      <xdr:nvSpPr>
        <xdr:cNvPr id="560" name="楕円 559">
          <a:extLst>
            <a:ext uri="{FF2B5EF4-FFF2-40B4-BE49-F238E27FC236}">
              <a16:creationId xmlns:a16="http://schemas.microsoft.com/office/drawing/2014/main" id="{3AA62ACF-4179-43F2-A5CF-B46EAB394679}"/>
            </a:ext>
          </a:extLst>
        </xdr:cNvPr>
        <xdr:cNvSpPr/>
      </xdr:nvSpPr>
      <xdr:spPr>
        <a:xfrm>
          <a:off x="145415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28575</xdr:rowOff>
    </xdr:from>
    <xdr:to>
      <xdr:col>81</xdr:col>
      <xdr:colOff>50800</xdr:colOff>
      <xdr:row>62</xdr:row>
      <xdr:rowOff>59055</xdr:rowOff>
    </xdr:to>
    <xdr:cxnSp macro="">
      <xdr:nvCxnSpPr>
        <xdr:cNvPr id="561" name="直線コネクタ 560">
          <a:extLst>
            <a:ext uri="{FF2B5EF4-FFF2-40B4-BE49-F238E27FC236}">
              <a16:creationId xmlns:a16="http://schemas.microsoft.com/office/drawing/2014/main" id="{583F6D66-5FCE-4BE1-A5DE-41EE426F7BDE}"/>
            </a:ext>
          </a:extLst>
        </xdr:cNvPr>
        <xdr:cNvCxnSpPr/>
      </xdr:nvCxnSpPr>
      <xdr:spPr>
        <a:xfrm>
          <a:off x="14592300" y="106584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109220</xdr:rowOff>
    </xdr:from>
    <xdr:to>
      <xdr:col>72</xdr:col>
      <xdr:colOff>38100</xdr:colOff>
      <xdr:row>62</xdr:row>
      <xdr:rowOff>39370</xdr:rowOff>
    </xdr:to>
    <xdr:sp macro="" textlink="">
      <xdr:nvSpPr>
        <xdr:cNvPr id="562" name="楕円 561">
          <a:extLst>
            <a:ext uri="{FF2B5EF4-FFF2-40B4-BE49-F238E27FC236}">
              <a16:creationId xmlns:a16="http://schemas.microsoft.com/office/drawing/2014/main" id="{3AB0042D-6D8B-4382-BD9F-3E3E17E23B4D}"/>
            </a:ext>
          </a:extLst>
        </xdr:cNvPr>
        <xdr:cNvSpPr/>
      </xdr:nvSpPr>
      <xdr:spPr>
        <a:xfrm>
          <a:off x="13652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160020</xdr:rowOff>
    </xdr:from>
    <xdr:to>
      <xdr:col>76</xdr:col>
      <xdr:colOff>114300</xdr:colOff>
      <xdr:row>62</xdr:row>
      <xdr:rowOff>28575</xdr:rowOff>
    </xdr:to>
    <xdr:cxnSp macro="">
      <xdr:nvCxnSpPr>
        <xdr:cNvPr id="563" name="直線コネクタ 562">
          <a:extLst>
            <a:ext uri="{FF2B5EF4-FFF2-40B4-BE49-F238E27FC236}">
              <a16:creationId xmlns:a16="http://schemas.microsoft.com/office/drawing/2014/main" id="{E02C5858-4B3E-437F-BF87-2D68FFA2ECAC}"/>
            </a:ext>
          </a:extLst>
        </xdr:cNvPr>
        <xdr:cNvCxnSpPr/>
      </xdr:nvCxnSpPr>
      <xdr:spPr>
        <a:xfrm>
          <a:off x="13703300" y="106184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74930</xdr:rowOff>
    </xdr:from>
    <xdr:to>
      <xdr:col>67</xdr:col>
      <xdr:colOff>101600</xdr:colOff>
      <xdr:row>62</xdr:row>
      <xdr:rowOff>5080</xdr:rowOff>
    </xdr:to>
    <xdr:sp macro="" textlink="">
      <xdr:nvSpPr>
        <xdr:cNvPr id="564" name="楕円 563">
          <a:extLst>
            <a:ext uri="{FF2B5EF4-FFF2-40B4-BE49-F238E27FC236}">
              <a16:creationId xmlns:a16="http://schemas.microsoft.com/office/drawing/2014/main" id="{05762A43-3D8A-48B2-9965-23142DDEECFB}"/>
            </a:ext>
          </a:extLst>
        </xdr:cNvPr>
        <xdr:cNvSpPr/>
      </xdr:nvSpPr>
      <xdr:spPr>
        <a:xfrm>
          <a:off x="12763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125730</xdr:rowOff>
    </xdr:from>
    <xdr:to>
      <xdr:col>71</xdr:col>
      <xdr:colOff>177800</xdr:colOff>
      <xdr:row>61</xdr:row>
      <xdr:rowOff>160020</xdr:rowOff>
    </xdr:to>
    <xdr:cxnSp macro="">
      <xdr:nvCxnSpPr>
        <xdr:cNvPr id="565" name="直線コネクタ 564">
          <a:extLst>
            <a:ext uri="{FF2B5EF4-FFF2-40B4-BE49-F238E27FC236}">
              <a16:creationId xmlns:a16="http://schemas.microsoft.com/office/drawing/2014/main" id="{B3FF8BCB-7248-4324-B72B-51D34075BA1F}"/>
            </a:ext>
          </a:extLst>
        </xdr:cNvPr>
        <xdr:cNvCxnSpPr/>
      </xdr:nvCxnSpPr>
      <xdr:spPr>
        <a:xfrm>
          <a:off x="12814300" y="105841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566" name="n_1aveValue【学校施設】&#10;有形固定資産減価償却率">
          <a:extLst>
            <a:ext uri="{FF2B5EF4-FFF2-40B4-BE49-F238E27FC236}">
              <a16:creationId xmlns:a16="http://schemas.microsoft.com/office/drawing/2014/main" id="{9F81748E-C6A7-49D0-84CB-755D9E8B32B2}"/>
            </a:ext>
          </a:extLst>
        </xdr:cNvPr>
        <xdr:cNvSpPr txBox="1"/>
      </xdr:nvSpPr>
      <xdr:spPr>
        <a:xfrm>
          <a:off x="152660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567" name="n_2aveValue【学校施設】&#10;有形固定資産減価償却率">
          <a:extLst>
            <a:ext uri="{FF2B5EF4-FFF2-40B4-BE49-F238E27FC236}">
              <a16:creationId xmlns:a16="http://schemas.microsoft.com/office/drawing/2014/main" id="{E19AB078-24AA-4D98-B048-49B88075D92A}"/>
            </a:ext>
          </a:extLst>
        </xdr:cNvPr>
        <xdr:cNvSpPr txBox="1"/>
      </xdr:nvSpPr>
      <xdr:spPr>
        <a:xfrm>
          <a:off x="14389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568" name="n_3aveValue【学校施設】&#10;有形固定資産減価償却率">
          <a:extLst>
            <a:ext uri="{FF2B5EF4-FFF2-40B4-BE49-F238E27FC236}">
              <a16:creationId xmlns:a16="http://schemas.microsoft.com/office/drawing/2014/main" id="{414B0A22-A337-4E2D-9DBB-1EA64BBE33E4}"/>
            </a:ext>
          </a:extLst>
        </xdr:cNvPr>
        <xdr:cNvSpPr txBox="1"/>
      </xdr:nvSpPr>
      <xdr:spPr>
        <a:xfrm>
          <a:off x="13500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569" name="n_4aveValue【学校施設】&#10;有形固定資産減価償却率">
          <a:extLst>
            <a:ext uri="{FF2B5EF4-FFF2-40B4-BE49-F238E27FC236}">
              <a16:creationId xmlns:a16="http://schemas.microsoft.com/office/drawing/2014/main" id="{83898B3D-A1AC-4E0F-83F0-DB26FF989071}"/>
            </a:ext>
          </a:extLst>
        </xdr:cNvPr>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100982</xdr:rowOff>
    </xdr:from>
    <xdr:ext cx="405111" cy="259045"/>
    <xdr:sp macro="" textlink="">
      <xdr:nvSpPr>
        <xdr:cNvPr id="570" name="n_1mainValue【学校施設】&#10;有形固定資産減価償却率">
          <a:extLst>
            <a:ext uri="{FF2B5EF4-FFF2-40B4-BE49-F238E27FC236}">
              <a16:creationId xmlns:a16="http://schemas.microsoft.com/office/drawing/2014/main" id="{91FBE3F4-10B7-433A-BB5D-16152E9D9257}"/>
            </a:ext>
          </a:extLst>
        </xdr:cNvPr>
        <xdr:cNvSpPr txBox="1"/>
      </xdr:nvSpPr>
      <xdr:spPr>
        <a:xfrm>
          <a:off x="15266044"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70502</xdr:rowOff>
    </xdr:from>
    <xdr:ext cx="405111" cy="259045"/>
    <xdr:sp macro="" textlink="">
      <xdr:nvSpPr>
        <xdr:cNvPr id="571" name="n_2mainValue【学校施設】&#10;有形固定資産減価償却率">
          <a:extLst>
            <a:ext uri="{FF2B5EF4-FFF2-40B4-BE49-F238E27FC236}">
              <a16:creationId xmlns:a16="http://schemas.microsoft.com/office/drawing/2014/main" id="{64F630AE-AF3C-4BD9-8F53-F598DC36F3B6}"/>
            </a:ext>
          </a:extLst>
        </xdr:cNvPr>
        <xdr:cNvSpPr txBox="1"/>
      </xdr:nvSpPr>
      <xdr:spPr>
        <a:xfrm>
          <a:off x="14389744" y="1070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30497</xdr:rowOff>
    </xdr:from>
    <xdr:ext cx="405111" cy="259045"/>
    <xdr:sp macro="" textlink="">
      <xdr:nvSpPr>
        <xdr:cNvPr id="572" name="n_3mainValue【学校施設】&#10;有形固定資産減価償却率">
          <a:extLst>
            <a:ext uri="{FF2B5EF4-FFF2-40B4-BE49-F238E27FC236}">
              <a16:creationId xmlns:a16="http://schemas.microsoft.com/office/drawing/2014/main" id="{E09E6858-BD74-4F11-A502-8C7A136DF99D}"/>
            </a:ext>
          </a:extLst>
        </xdr:cNvPr>
        <xdr:cNvSpPr txBox="1"/>
      </xdr:nvSpPr>
      <xdr:spPr>
        <a:xfrm>
          <a:off x="13500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167657</xdr:rowOff>
    </xdr:from>
    <xdr:ext cx="405111" cy="259045"/>
    <xdr:sp macro="" textlink="">
      <xdr:nvSpPr>
        <xdr:cNvPr id="573" name="n_4mainValue【学校施設】&#10;有形固定資産減価償却率">
          <a:extLst>
            <a:ext uri="{FF2B5EF4-FFF2-40B4-BE49-F238E27FC236}">
              <a16:creationId xmlns:a16="http://schemas.microsoft.com/office/drawing/2014/main" id="{651B1C65-452D-4BE8-AFC3-35856B18A015}"/>
            </a:ext>
          </a:extLst>
        </xdr:cNvPr>
        <xdr:cNvSpPr txBox="1"/>
      </xdr:nvSpPr>
      <xdr:spPr>
        <a:xfrm>
          <a:off x="12611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E71E2184-1998-4F45-8D9F-279C8DB849C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255B22EA-B443-43EC-B517-D78DF77F6EA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90B6243D-480B-43C4-971B-D41EA92FA76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7F56F537-E410-4DFE-BA67-2D6FDE6A639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F913EAD1-E449-4089-94DF-97F1C7A6211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0B69988A-6CF5-4E27-8068-A2CA6EFBB7D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7632D789-4645-4AEB-82D6-0ADF64DD673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09EA2D31-8474-4138-AD55-B31F52A8232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89755E0C-F61E-47D1-88C1-1FF9478F3B5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A8D34FEC-53A7-4F57-B35D-F783E987C3F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7671523E-C256-4D21-9AC1-53517EE9366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1DC337DD-B608-46FF-905D-4857D1A660E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D48DE355-F0CA-4988-85D8-D9AB779F8314}"/>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31E883F1-2DB0-4E68-B7F2-316D5EFBF4B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B04C7998-A577-499D-A5AA-3F57B69B6A3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C93DB80C-E769-4158-94CC-39B837CAF13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96DBE091-9265-49CA-8172-5733E095E1B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42328151-0B40-4BB5-92B3-52D0EB2431D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431985D3-61E1-485F-B07A-F2FF2E9C47C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3" name="テキスト ボックス 592">
          <a:extLst>
            <a:ext uri="{FF2B5EF4-FFF2-40B4-BE49-F238E27FC236}">
              <a16:creationId xmlns:a16="http://schemas.microsoft.com/office/drawing/2014/main" id="{F4912991-F6BF-4A38-8BF9-C3BCE45F10B4}"/>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CAF087E7-CCF9-423E-9948-F81EEC9F58A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5" name="テキスト ボックス 594">
          <a:extLst>
            <a:ext uri="{FF2B5EF4-FFF2-40B4-BE49-F238E27FC236}">
              <a16:creationId xmlns:a16="http://schemas.microsoft.com/office/drawing/2014/main" id="{1E31751D-55A0-40A9-9E58-554D23915B87}"/>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8655D3C4-D32D-469B-8089-96A58340DF4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665DC30C-2F0D-4D3B-BDF7-DFD061DE4FF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D830A7C7-9480-4158-82EB-71551AF5A4F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9" name="直線コネクタ 598">
          <a:extLst>
            <a:ext uri="{FF2B5EF4-FFF2-40B4-BE49-F238E27FC236}">
              <a16:creationId xmlns:a16="http://schemas.microsoft.com/office/drawing/2014/main" id="{2E95C297-3817-4D8D-A15B-D40FD53940AE}"/>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00" name="【学校施設】&#10;一人当たり面積最小値テキスト">
          <a:extLst>
            <a:ext uri="{FF2B5EF4-FFF2-40B4-BE49-F238E27FC236}">
              <a16:creationId xmlns:a16="http://schemas.microsoft.com/office/drawing/2014/main" id="{D0A37E06-1DEF-466F-9460-306AB524EB8C}"/>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01" name="直線コネクタ 600">
          <a:extLst>
            <a:ext uri="{FF2B5EF4-FFF2-40B4-BE49-F238E27FC236}">
              <a16:creationId xmlns:a16="http://schemas.microsoft.com/office/drawing/2014/main" id="{F9FF93C7-7542-4A66-AA69-A4BB5A25C243}"/>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2" name="【学校施設】&#10;一人当たり面積最大値テキスト">
          <a:extLst>
            <a:ext uri="{FF2B5EF4-FFF2-40B4-BE49-F238E27FC236}">
              <a16:creationId xmlns:a16="http://schemas.microsoft.com/office/drawing/2014/main" id="{923B4477-24FB-4CA4-8478-1B2255010299}"/>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3" name="直線コネクタ 602">
          <a:extLst>
            <a:ext uri="{FF2B5EF4-FFF2-40B4-BE49-F238E27FC236}">
              <a16:creationId xmlns:a16="http://schemas.microsoft.com/office/drawing/2014/main" id="{6EBC826B-2AEF-4370-A09E-9AD360219688}"/>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106262</xdr:rowOff>
    </xdr:from>
    <xdr:ext cx="469744" cy="259045"/>
    <xdr:sp macro="" textlink="">
      <xdr:nvSpPr>
        <xdr:cNvPr id="604" name="【学校施設】&#10;一人当たり面積平均値テキスト">
          <a:extLst>
            <a:ext uri="{FF2B5EF4-FFF2-40B4-BE49-F238E27FC236}">
              <a16:creationId xmlns:a16="http://schemas.microsoft.com/office/drawing/2014/main" id="{FAE80CAA-D34D-4F5C-A0CB-0D7E15D0391E}"/>
            </a:ext>
          </a:extLst>
        </xdr:cNvPr>
        <xdr:cNvSpPr txBox="1"/>
      </xdr:nvSpPr>
      <xdr:spPr>
        <a:xfrm>
          <a:off x="22199600" y="10564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5" name="フローチャート: 判断 604">
          <a:extLst>
            <a:ext uri="{FF2B5EF4-FFF2-40B4-BE49-F238E27FC236}">
              <a16:creationId xmlns:a16="http://schemas.microsoft.com/office/drawing/2014/main" id="{54A953F5-4750-46EE-9C68-1B4544B812ED}"/>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6" name="フローチャート: 判断 605">
          <a:extLst>
            <a:ext uri="{FF2B5EF4-FFF2-40B4-BE49-F238E27FC236}">
              <a16:creationId xmlns:a16="http://schemas.microsoft.com/office/drawing/2014/main" id="{0A6D1994-D28A-44C4-A689-C9B0E8ADF802}"/>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7" name="フローチャート: 判断 606">
          <a:extLst>
            <a:ext uri="{FF2B5EF4-FFF2-40B4-BE49-F238E27FC236}">
              <a16:creationId xmlns:a16="http://schemas.microsoft.com/office/drawing/2014/main" id="{858A662B-4EB7-4255-BC20-EE065DBA8602}"/>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8" name="フローチャート: 判断 607">
          <a:extLst>
            <a:ext uri="{FF2B5EF4-FFF2-40B4-BE49-F238E27FC236}">
              <a16:creationId xmlns:a16="http://schemas.microsoft.com/office/drawing/2014/main" id="{33ED94A1-9CA7-4CDA-8C2E-9E32A8575966}"/>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609" name="フローチャート: 判断 608">
          <a:extLst>
            <a:ext uri="{FF2B5EF4-FFF2-40B4-BE49-F238E27FC236}">
              <a16:creationId xmlns:a16="http://schemas.microsoft.com/office/drawing/2014/main" id="{9F925459-A42B-4AB0-9D4F-B46F12795382}"/>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58F20006-4727-4F3D-B7AC-49BC2489124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FE10826D-7418-4496-A7EB-0DA1D5370AA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62223B5F-1797-45DF-B8D1-A9B32376197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A828C9F6-54AF-4B3C-939C-A58435903EB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B1B52EE9-BBE6-4B3E-B5FB-BFF749254E1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92891</xdr:rowOff>
    </xdr:from>
    <xdr:to>
      <xdr:col>116</xdr:col>
      <xdr:colOff>114300</xdr:colOff>
      <xdr:row>62</xdr:row>
      <xdr:rowOff>23041</xdr:rowOff>
    </xdr:to>
    <xdr:sp macro="" textlink="">
      <xdr:nvSpPr>
        <xdr:cNvPr id="615" name="楕円 614">
          <a:extLst>
            <a:ext uri="{FF2B5EF4-FFF2-40B4-BE49-F238E27FC236}">
              <a16:creationId xmlns:a16="http://schemas.microsoft.com/office/drawing/2014/main" id="{B841D104-C990-4BB5-811D-992533AE327E}"/>
            </a:ext>
          </a:extLst>
        </xdr:cNvPr>
        <xdr:cNvSpPr/>
      </xdr:nvSpPr>
      <xdr:spPr>
        <a:xfrm>
          <a:off x="22110700" y="1055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115768</xdr:rowOff>
    </xdr:from>
    <xdr:ext cx="469744" cy="259045"/>
    <xdr:sp macro="" textlink="">
      <xdr:nvSpPr>
        <xdr:cNvPr id="616" name="【学校施設】&#10;一人当たり面積該当値テキスト">
          <a:extLst>
            <a:ext uri="{FF2B5EF4-FFF2-40B4-BE49-F238E27FC236}">
              <a16:creationId xmlns:a16="http://schemas.microsoft.com/office/drawing/2014/main" id="{1F2E18CA-3686-4503-AC2D-4DD9522D9D6F}"/>
            </a:ext>
          </a:extLst>
        </xdr:cNvPr>
        <xdr:cNvSpPr txBox="1"/>
      </xdr:nvSpPr>
      <xdr:spPr>
        <a:xfrm>
          <a:off x="22199600" y="10402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108785</xdr:rowOff>
    </xdr:from>
    <xdr:to>
      <xdr:col>112</xdr:col>
      <xdr:colOff>38100</xdr:colOff>
      <xdr:row>62</xdr:row>
      <xdr:rowOff>38935</xdr:rowOff>
    </xdr:to>
    <xdr:sp macro="" textlink="">
      <xdr:nvSpPr>
        <xdr:cNvPr id="617" name="楕円 616">
          <a:extLst>
            <a:ext uri="{FF2B5EF4-FFF2-40B4-BE49-F238E27FC236}">
              <a16:creationId xmlns:a16="http://schemas.microsoft.com/office/drawing/2014/main" id="{B91DD9C9-5148-420D-ABD6-6B04D7A13FDD}"/>
            </a:ext>
          </a:extLst>
        </xdr:cNvPr>
        <xdr:cNvSpPr/>
      </xdr:nvSpPr>
      <xdr:spPr>
        <a:xfrm>
          <a:off x="21272500" y="1056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143691</xdr:rowOff>
    </xdr:from>
    <xdr:to>
      <xdr:col>116</xdr:col>
      <xdr:colOff>63500</xdr:colOff>
      <xdr:row>61</xdr:row>
      <xdr:rowOff>159585</xdr:rowOff>
    </xdr:to>
    <xdr:cxnSp macro="">
      <xdr:nvCxnSpPr>
        <xdr:cNvPr id="618" name="直線コネクタ 617">
          <a:extLst>
            <a:ext uri="{FF2B5EF4-FFF2-40B4-BE49-F238E27FC236}">
              <a16:creationId xmlns:a16="http://schemas.microsoft.com/office/drawing/2014/main" id="{C7DA77B9-7AC0-4BA4-91C8-8FA74591E6D7}"/>
            </a:ext>
          </a:extLst>
        </xdr:cNvPr>
        <xdr:cNvCxnSpPr/>
      </xdr:nvCxnSpPr>
      <xdr:spPr>
        <a:xfrm flipV="1">
          <a:off x="21323300" y="10602141"/>
          <a:ext cx="838200" cy="15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120759</xdr:rowOff>
    </xdr:from>
    <xdr:to>
      <xdr:col>107</xdr:col>
      <xdr:colOff>101600</xdr:colOff>
      <xdr:row>62</xdr:row>
      <xdr:rowOff>50909</xdr:rowOff>
    </xdr:to>
    <xdr:sp macro="" textlink="">
      <xdr:nvSpPr>
        <xdr:cNvPr id="619" name="楕円 618">
          <a:extLst>
            <a:ext uri="{FF2B5EF4-FFF2-40B4-BE49-F238E27FC236}">
              <a16:creationId xmlns:a16="http://schemas.microsoft.com/office/drawing/2014/main" id="{C5231D10-6B35-4F4C-BA8C-85DC793061D3}"/>
            </a:ext>
          </a:extLst>
        </xdr:cNvPr>
        <xdr:cNvSpPr/>
      </xdr:nvSpPr>
      <xdr:spPr>
        <a:xfrm>
          <a:off x="20383500" y="1057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159585</xdr:rowOff>
    </xdr:from>
    <xdr:to>
      <xdr:col>111</xdr:col>
      <xdr:colOff>177800</xdr:colOff>
      <xdr:row>62</xdr:row>
      <xdr:rowOff>109</xdr:rowOff>
    </xdr:to>
    <xdr:cxnSp macro="">
      <xdr:nvCxnSpPr>
        <xdr:cNvPr id="620" name="直線コネクタ 619">
          <a:extLst>
            <a:ext uri="{FF2B5EF4-FFF2-40B4-BE49-F238E27FC236}">
              <a16:creationId xmlns:a16="http://schemas.microsoft.com/office/drawing/2014/main" id="{55C5D964-C4C3-4F90-820C-F2C7AFE653BE}"/>
            </a:ext>
          </a:extLst>
        </xdr:cNvPr>
        <xdr:cNvCxnSpPr/>
      </xdr:nvCxnSpPr>
      <xdr:spPr>
        <a:xfrm flipV="1">
          <a:off x="20434300" y="10618035"/>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139374</xdr:rowOff>
    </xdr:from>
    <xdr:to>
      <xdr:col>102</xdr:col>
      <xdr:colOff>165100</xdr:colOff>
      <xdr:row>62</xdr:row>
      <xdr:rowOff>69524</xdr:rowOff>
    </xdr:to>
    <xdr:sp macro="" textlink="">
      <xdr:nvSpPr>
        <xdr:cNvPr id="621" name="楕円 620">
          <a:extLst>
            <a:ext uri="{FF2B5EF4-FFF2-40B4-BE49-F238E27FC236}">
              <a16:creationId xmlns:a16="http://schemas.microsoft.com/office/drawing/2014/main" id="{55331EC6-E61D-493D-947D-DB62EB779A52}"/>
            </a:ext>
          </a:extLst>
        </xdr:cNvPr>
        <xdr:cNvSpPr/>
      </xdr:nvSpPr>
      <xdr:spPr>
        <a:xfrm>
          <a:off x="19494500" y="1059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109</xdr:rowOff>
    </xdr:from>
    <xdr:to>
      <xdr:col>107</xdr:col>
      <xdr:colOff>50800</xdr:colOff>
      <xdr:row>62</xdr:row>
      <xdr:rowOff>18724</xdr:rowOff>
    </xdr:to>
    <xdr:cxnSp macro="">
      <xdr:nvCxnSpPr>
        <xdr:cNvPr id="622" name="直線コネクタ 621">
          <a:extLst>
            <a:ext uri="{FF2B5EF4-FFF2-40B4-BE49-F238E27FC236}">
              <a16:creationId xmlns:a16="http://schemas.microsoft.com/office/drawing/2014/main" id="{0C9FB1D6-3525-46CF-984E-BECED25B28FA}"/>
            </a:ext>
          </a:extLst>
        </xdr:cNvPr>
        <xdr:cNvCxnSpPr/>
      </xdr:nvCxnSpPr>
      <xdr:spPr>
        <a:xfrm flipV="1">
          <a:off x="19545300" y="10630009"/>
          <a:ext cx="889000" cy="1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152654</xdr:rowOff>
    </xdr:from>
    <xdr:to>
      <xdr:col>98</xdr:col>
      <xdr:colOff>38100</xdr:colOff>
      <xdr:row>62</xdr:row>
      <xdr:rowOff>82804</xdr:rowOff>
    </xdr:to>
    <xdr:sp macro="" textlink="">
      <xdr:nvSpPr>
        <xdr:cNvPr id="623" name="楕円 622">
          <a:extLst>
            <a:ext uri="{FF2B5EF4-FFF2-40B4-BE49-F238E27FC236}">
              <a16:creationId xmlns:a16="http://schemas.microsoft.com/office/drawing/2014/main" id="{5E7E9119-2323-4658-9273-94E1B53EF8DB}"/>
            </a:ext>
          </a:extLst>
        </xdr:cNvPr>
        <xdr:cNvSpPr/>
      </xdr:nvSpPr>
      <xdr:spPr>
        <a:xfrm>
          <a:off x="186055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18724</xdr:rowOff>
    </xdr:from>
    <xdr:to>
      <xdr:col>102</xdr:col>
      <xdr:colOff>114300</xdr:colOff>
      <xdr:row>62</xdr:row>
      <xdr:rowOff>32004</xdr:rowOff>
    </xdr:to>
    <xdr:cxnSp macro="">
      <xdr:nvCxnSpPr>
        <xdr:cNvPr id="624" name="直線コネクタ 623">
          <a:extLst>
            <a:ext uri="{FF2B5EF4-FFF2-40B4-BE49-F238E27FC236}">
              <a16:creationId xmlns:a16="http://schemas.microsoft.com/office/drawing/2014/main" id="{332C4BB8-A228-4D4C-95D6-8EE177C5CC46}"/>
            </a:ext>
          </a:extLst>
        </xdr:cNvPr>
        <xdr:cNvCxnSpPr/>
      </xdr:nvCxnSpPr>
      <xdr:spPr>
        <a:xfrm flipV="1">
          <a:off x="18656300" y="10648624"/>
          <a:ext cx="889000" cy="1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89824</xdr:rowOff>
    </xdr:from>
    <xdr:ext cx="469744" cy="259045"/>
    <xdr:sp macro="" textlink="">
      <xdr:nvSpPr>
        <xdr:cNvPr id="625" name="n_1aveValue【学校施設】&#10;一人当たり面積">
          <a:extLst>
            <a:ext uri="{FF2B5EF4-FFF2-40B4-BE49-F238E27FC236}">
              <a16:creationId xmlns:a16="http://schemas.microsoft.com/office/drawing/2014/main" id="{8A86E815-810E-407C-BA27-CCCC93941191}"/>
            </a:ext>
          </a:extLst>
        </xdr:cNvPr>
        <xdr:cNvSpPr txBox="1"/>
      </xdr:nvSpPr>
      <xdr:spPr>
        <a:xfrm>
          <a:off x="21075727" y="1071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626" name="n_2aveValue【学校施設】&#10;一人当たり面積">
          <a:extLst>
            <a:ext uri="{FF2B5EF4-FFF2-40B4-BE49-F238E27FC236}">
              <a16:creationId xmlns:a16="http://schemas.microsoft.com/office/drawing/2014/main" id="{8C33A2C6-5228-4173-86E8-766AB652C4E7}"/>
            </a:ext>
          </a:extLst>
        </xdr:cNvPr>
        <xdr:cNvSpPr txBox="1"/>
      </xdr:nvSpPr>
      <xdr:spPr>
        <a:xfrm>
          <a:off x="20199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627" name="n_3aveValue【学校施設】&#10;一人当たり面積">
          <a:extLst>
            <a:ext uri="{FF2B5EF4-FFF2-40B4-BE49-F238E27FC236}">
              <a16:creationId xmlns:a16="http://schemas.microsoft.com/office/drawing/2014/main" id="{1288913A-F679-4435-A1E2-FF78E8D8B0FC}"/>
            </a:ext>
          </a:extLst>
        </xdr:cNvPr>
        <xdr:cNvSpPr txBox="1"/>
      </xdr:nvSpPr>
      <xdr:spPr>
        <a:xfrm>
          <a:off x="19310427" y="1078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127162</xdr:rowOff>
    </xdr:from>
    <xdr:ext cx="469744" cy="259045"/>
    <xdr:sp macro="" textlink="">
      <xdr:nvSpPr>
        <xdr:cNvPr id="628" name="n_4aveValue【学校施設】&#10;一人当たり面積">
          <a:extLst>
            <a:ext uri="{FF2B5EF4-FFF2-40B4-BE49-F238E27FC236}">
              <a16:creationId xmlns:a16="http://schemas.microsoft.com/office/drawing/2014/main" id="{6AACD390-BEB2-4BE9-A327-68D5AF8AAD99}"/>
            </a:ext>
          </a:extLst>
        </xdr:cNvPr>
        <xdr:cNvSpPr txBox="1"/>
      </xdr:nvSpPr>
      <xdr:spPr>
        <a:xfrm>
          <a:off x="18421427" y="1075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55462</xdr:rowOff>
    </xdr:from>
    <xdr:ext cx="469744" cy="259045"/>
    <xdr:sp macro="" textlink="">
      <xdr:nvSpPr>
        <xdr:cNvPr id="629" name="n_1mainValue【学校施設】&#10;一人当たり面積">
          <a:extLst>
            <a:ext uri="{FF2B5EF4-FFF2-40B4-BE49-F238E27FC236}">
              <a16:creationId xmlns:a16="http://schemas.microsoft.com/office/drawing/2014/main" id="{818FC09C-E54B-41BC-96C8-FFC1D4DF859D}"/>
            </a:ext>
          </a:extLst>
        </xdr:cNvPr>
        <xdr:cNvSpPr txBox="1"/>
      </xdr:nvSpPr>
      <xdr:spPr>
        <a:xfrm>
          <a:off x="21075727" y="10342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67436</xdr:rowOff>
    </xdr:from>
    <xdr:ext cx="469744" cy="259045"/>
    <xdr:sp macro="" textlink="">
      <xdr:nvSpPr>
        <xdr:cNvPr id="630" name="n_2mainValue【学校施設】&#10;一人当たり面積">
          <a:extLst>
            <a:ext uri="{FF2B5EF4-FFF2-40B4-BE49-F238E27FC236}">
              <a16:creationId xmlns:a16="http://schemas.microsoft.com/office/drawing/2014/main" id="{0E8AF5A5-5818-4A90-9327-24EEFF034F56}"/>
            </a:ext>
          </a:extLst>
        </xdr:cNvPr>
        <xdr:cNvSpPr txBox="1"/>
      </xdr:nvSpPr>
      <xdr:spPr>
        <a:xfrm>
          <a:off x="20199427" y="10354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86051</xdr:rowOff>
    </xdr:from>
    <xdr:ext cx="469744" cy="259045"/>
    <xdr:sp macro="" textlink="">
      <xdr:nvSpPr>
        <xdr:cNvPr id="631" name="n_3mainValue【学校施設】&#10;一人当たり面積">
          <a:extLst>
            <a:ext uri="{FF2B5EF4-FFF2-40B4-BE49-F238E27FC236}">
              <a16:creationId xmlns:a16="http://schemas.microsoft.com/office/drawing/2014/main" id="{41B74C0C-2E8C-41BB-A998-15960C952D4B}"/>
            </a:ext>
          </a:extLst>
        </xdr:cNvPr>
        <xdr:cNvSpPr txBox="1"/>
      </xdr:nvSpPr>
      <xdr:spPr>
        <a:xfrm>
          <a:off x="19310427" y="1037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99331</xdr:rowOff>
    </xdr:from>
    <xdr:ext cx="469744" cy="259045"/>
    <xdr:sp macro="" textlink="">
      <xdr:nvSpPr>
        <xdr:cNvPr id="632" name="n_4mainValue【学校施設】&#10;一人当たり面積">
          <a:extLst>
            <a:ext uri="{FF2B5EF4-FFF2-40B4-BE49-F238E27FC236}">
              <a16:creationId xmlns:a16="http://schemas.microsoft.com/office/drawing/2014/main" id="{1CAE340C-D1E2-4AE4-8AE1-7647A86A4C02}"/>
            </a:ext>
          </a:extLst>
        </xdr:cNvPr>
        <xdr:cNvSpPr txBox="1"/>
      </xdr:nvSpPr>
      <xdr:spPr>
        <a:xfrm>
          <a:off x="18421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81BBABF1-2A71-410D-8CFC-4C8C66D4C7B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082771E6-6612-468C-9919-221EEC13000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DE6B95CD-177F-4DFE-BAF9-8E8F7C4CD37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55FD2ABD-A5D8-4F66-B3AE-341A4A33279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A718E97E-27AC-4F3B-9420-B7A647744E5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7C9ADAFF-C020-4096-8C21-C38587342F6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20839359-7444-4A73-98FD-1BB8E56860F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11502725-3344-4E47-88DC-B6C541E2507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16B3D7B0-3DFE-4C5C-9D09-FBD19D32707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72AA6686-0BB3-432A-BA54-E0B6C0DF259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58084E43-53C6-4A8A-93D4-954147FBC51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8204E11D-80C9-4D8F-A12B-F31A9DDC34E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614822C2-88F2-4CA1-A445-10B61DFC900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A3C801BD-B73D-409A-BA5B-521D502EFE8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5A082909-97F5-4261-BA8A-B1B323D2368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153BB985-4DC1-4584-9924-4C3334EF6DE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E7B126DC-90B8-45CB-AA1F-C8D9AE3D5A2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9CD126A8-763B-4009-A0CD-29E27A6B651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8EF950CB-BE17-4D07-92A5-4720936A517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A41CB8DC-9FE5-4AE1-B754-B9B97069BC3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D41C1C02-CB66-4FF7-901E-01220203DF8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111F8630-A4F3-4EB8-BCC5-6C96C41176B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4460473E-BAA2-4D99-9071-1DF261CAB5A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74D0D481-8DBB-41A5-944F-66A8B9AE204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F881CC60-0487-4819-B1EE-4EFB8A01300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DDB96493-9A04-4463-B010-E62C625C36D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463040E3-9F15-483C-AA07-47AEBC2BE2E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a:extLst>
            <a:ext uri="{FF2B5EF4-FFF2-40B4-BE49-F238E27FC236}">
              <a16:creationId xmlns:a16="http://schemas.microsoft.com/office/drawing/2014/main" id="{7758E032-2D8F-4DCF-BD50-78C13381118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a:extLst>
            <a:ext uri="{FF2B5EF4-FFF2-40B4-BE49-F238E27FC236}">
              <a16:creationId xmlns:a16="http://schemas.microsoft.com/office/drawing/2014/main" id="{6C2993EF-F94F-47A5-B59A-F398FEB7EE9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a:extLst>
            <a:ext uri="{FF2B5EF4-FFF2-40B4-BE49-F238E27FC236}">
              <a16:creationId xmlns:a16="http://schemas.microsoft.com/office/drawing/2014/main" id="{B2F521D3-A597-40CC-943A-C37E0A1FAD7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a:extLst>
            <a:ext uri="{FF2B5EF4-FFF2-40B4-BE49-F238E27FC236}">
              <a16:creationId xmlns:a16="http://schemas.microsoft.com/office/drawing/2014/main" id="{180B2E1A-30B9-4F13-A8A2-67B11C26BE9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a:extLst>
            <a:ext uri="{FF2B5EF4-FFF2-40B4-BE49-F238E27FC236}">
              <a16:creationId xmlns:a16="http://schemas.microsoft.com/office/drawing/2014/main" id="{D5771A32-41AF-4250-A5EC-58EC0F0BFA5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a:extLst>
            <a:ext uri="{FF2B5EF4-FFF2-40B4-BE49-F238E27FC236}">
              <a16:creationId xmlns:a16="http://schemas.microsoft.com/office/drawing/2014/main" id="{B300FA48-4FF5-47C4-B77B-BDC3C3184AF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a:extLst>
            <a:ext uri="{FF2B5EF4-FFF2-40B4-BE49-F238E27FC236}">
              <a16:creationId xmlns:a16="http://schemas.microsoft.com/office/drawing/2014/main" id="{76A894C5-1A50-4296-B22F-945F56388A1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a:extLst>
            <a:ext uri="{FF2B5EF4-FFF2-40B4-BE49-F238E27FC236}">
              <a16:creationId xmlns:a16="http://schemas.microsoft.com/office/drawing/2014/main" id="{7CF0BF1B-40ED-4E6F-BBBD-EBD160BF635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a:extLst>
            <a:ext uri="{FF2B5EF4-FFF2-40B4-BE49-F238E27FC236}">
              <a16:creationId xmlns:a16="http://schemas.microsoft.com/office/drawing/2014/main" id="{7310F9DE-88A1-4875-B7B3-9BCF7D34443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a:extLst>
            <a:ext uri="{FF2B5EF4-FFF2-40B4-BE49-F238E27FC236}">
              <a16:creationId xmlns:a16="http://schemas.microsoft.com/office/drawing/2014/main" id="{96D816EE-6822-426D-BEBE-A8CD3D9061B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a:extLst>
            <a:ext uri="{FF2B5EF4-FFF2-40B4-BE49-F238E27FC236}">
              <a16:creationId xmlns:a16="http://schemas.microsoft.com/office/drawing/2014/main" id="{74DD57F0-B2D4-4D20-B405-1565D98C24F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a:extLst>
            <a:ext uri="{FF2B5EF4-FFF2-40B4-BE49-F238E27FC236}">
              <a16:creationId xmlns:a16="http://schemas.microsoft.com/office/drawing/2014/main" id="{D944A0B6-D048-4331-A2BD-C63DED0A060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a:extLst>
            <a:ext uri="{FF2B5EF4-FFF2-40B4-BE49-F238E27FC236}">
              <a16:creationId xmlns:a16="http://schemas.microsoft.com/office/drawing/2014/main" id="{7BA6A935-3DA4-400C-AF72-531408989F9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公民館】&#10;有形固定資産減価償却率グラフ枠">
          <a:extLst>
            <a:ext uri="{FF2B5EF4-FFF2-40B4-BE49-F238E27FC236}">
              <a16:creationId xmlns:a16="http://schemas.microsoft.com/office/drawing/2014/main" id="{4DFBBC1B-79F4-4B0B-9DAF-E061E266C07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674" name="直線コネクタ 673">
          <a:extLst>
            <a:ext uri="{FF2B5EF4-FFF2-40B4-BE49-F238E27FC236}">
              <a16:creationId xmlns:a16="http://schemas.microsoft.com/office/drawing/2014/main" id="{0B577C1F-2825-4A3A-B2D5-5DABA6CA67FF}"/>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公民館】&#10;有形固定資産減価償却率最小値テキスト">
          <a:extLst>
            <a:ext uri="{FF2B5EF4-FFF2-40B4-BE49-F238E27FC236}">
              <a16:creationId xmlns:a16="http://schemas.microsoft.com/office/drawing/2014/main" id="{421B796A-BD97-4035-904F-D46934231F3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a:extLst>
            <a:ext uri="{FF2B5EF4-FFF2-40B4-BE49-F238E27FC236}">
              <a16:creationId xmlns:a16="http://schemas.microsoft.com/office/drawing/2014/main" id="{27C43C69-DB7A-4D5D-BBB3-F0691F54BFC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677" name="【公民館】&#10;有形固定資産減価償却率最大値テキスト">
          <a:extLst>
            <a:ext uri="{FF2B5EF4-FFF2-40B4-BE49-F238E27FC236}">
              <a16:creationId xmlns:a16="http://schemas.microsoft.com/office/drawing/2014/main" id="{918D7966-E7B9-4A6A-85E3-A633C24A77F1}"/>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678" name="直線コネクタ 677">
          <a:extLst>
            <a:ext uri="{FF2B5EF4-FFF2-40B4-BE49-F238E27FC236}">
              <a16:creationId xmlns:a16="http://schemas.microsoft.com/office/drawing/2014/main" id="{159F18BB-84F0-4706-9392-17308F9993E7}"/>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41383</xdr:rowOff>
    </xdr:from>
    <xdr:ext cx="405111" cy="259045"/>
    <xdr:sp macro="" textlink="">
      <xdr:nvSpPr>
        <xdr:cNvPr id="679" name="【公民館】&#10;有形固定資産減価償却率平均値テキスト">
          <a:extLst>
            <a:ext uri="{FF2B5EF4-FFF2-40B4-BE49-F238E27FC236}">
              <a16:creationId xmlns:a16="http://schemas.microsoft.com/office/drawing/2014/main" id="{A4204FD0-5A05-4903-B2E4-1421C0A0A5DD}"/>
            </a:ext>
          </a:extLst>
        </xdr:cNvPr>
        <xdr:cNvSpPr txBox="1"/>
      </xdr:nvSpPr>
      <xdr:spPr>
        <a:xfrm>
          <a:off x="16357600" y="18215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680" name="フローチャート: 判断 679">
          <a:extLst>
            <a:ext uri="{FF2B5EF4-FFF2-40B4-BE49-F238E27FC236}">
              <a16:creationId xmlns:a16="http://schemas.microsoft.com/office/drawing/2014/main" id="{1A424B5E-F07E-4FB6-9E8D-9121248E3B3B}"/>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681" name="フローチャート: 判断 680">
          <a:extLst>
            <a:ext uri="{FF2B5EF4-FFF2-40B4-BE49-F238E27FC236}">
              <a16:creationId xmlns:a16="http://schemas.microsoft.com/office/drawing/2014/main" id="{65BF8EC2-C277-47E6-BA7E-FD2940B013AD}"/>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682" name="フローチャート: 判断 681">
          <a:extLst>
            <a:ext uri="{FF2B5EF4-FFF2-40B4-BE49-F238E27FC236}">
              <a16:creationId xmlns:a16="http://schemas.microsoft.com/office/drawing/2014/main" id="{5315CABB-8AA2-4092-83C6-197C6EF41D98}"/>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683" name="フローチャート: 判断 682">
          <a:extLst>
            <a:ext uri="{FF2B5EF4-FFF2-40B4-BE49-F238E27FC236}">
              <a16:creationId xmlns:a16="http://schemas.microsoft.com/office/drawing/2014/main" id="{8EA665FB-86A2-4ECE-9731-0E8BE16E70B8}"/>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684" name="フローチャート: 判断 683">
          <a:extLst>
            <a:ext uri="{FF2B5EF4-FFF2-40B4-BE49-F238E27FC236}">
              <a16:creationId xmlns:a16="http://schemas.microsoft.com/office/drawing/2014/main" id="{DDFDC949-C6ED-4D6E-875B-3DA76759E278}"/>
            </a:ext>
          </a:extLst>
        </xdr:cNvPr>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F52D9564-8801-4CF2-BE04-D8079EFCA2C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6AF6CBB2-E893-4D06-ABE3-4E3751A9B53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756F0E7B-4D5C-4499-AACA-5717BB948AE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BD2DE341-ABF6-43D4-899C-93EE0C8324C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DCDBAFF3-6C5D-4966-B308-04507DA2F3B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49893</xdr:rowOff>
    </xdr:from>
    <xdr:to>
      <xdr:col>85</xdr:col>
      <xdr:colOff>177800</xdr:colOff>
      <xdr:row>105</xdr:row>
      <xdr:rowOff>151493</xdr:rowOff>
    </xdr:to>
    <xdr:sp macro="" textlink="">
      <xdr:nvSpPr>
        <xdr:cNvPr id="690" name="楕円 689">
          <a:extLst>
            <a:ext uri="{FF2B5EF4-FFF2-40B4-BE49-F238E27FC236}">
              <a16:creationId xmlns:a16="http://schemas.microsoft.com/office/drawing/2014/main" id="{D0300DC3-E1B9-4045-9F2B-E16C1D53599D}"/>
            </a:ext>
          </a:extLst>
        </xdr:cNvPr>
        <xdr:cNvSpPr/>
      </xdr:nvSpPr>
      <xdr:spPr>
        <a:xfrm>
          <a:off x="162687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72770</xdr:rowOff>
    </xdr:from>
    <xdr:ext cx="405111" cy="259045"/>
    <xdr:sp macro="" textlink="">
      <xdr:nvSpPr>
        <xdr:cNvPr id="691" name="【公民館】&#10;有形固定資産減価償却率該当値テキスト">
          <a:extLst>
            <a:ext uri="{FF2B5EF4-FFF2-40B4-BE49-F238E27FC236}">
              <a16:creationId xmlns:a16="http://schemas.microsoft.com/office/drawing/2014/main" id="{D4723568-7E3D-4834-80E3-210A9562595B}"/>
            </a:ext>
          </a:extLst>
        </xdr:cNvPr>
        <xdr:cNvSpPr txBox="1"/>
      </xdr:nvSpPr>
      <xdr:spPr>
        <a:xfrm>
          <a:off x="16357600" y="1790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20501</xdr:rowOff>
    </xdr:from>
    <xdr:to>
      <xdr:col>81</xdr:col>
      <xdr:colOff>101600</xdr:colOff>
      <xdr:row>105</xdr:row>
      <xdr:rowOff>122101</xdr:rowOff>
    </xdr:to>
    <xdr:sp macro="" textlink="">
      <xdr:nvSpPr>
        <xdr:cNvPr id="692" name="楕円 691">
          <a:extLst>
            <a:ext uri="{FF2B5EF4-FFF2-40B4-BE49-F238E27FC236}">
              <a16:creationId xmlns:a16="http://schemas.microsoft.com/office/drawing/2014/main" id="{D5E2E9BD-71C0-488F-B6AB-EEBA6EEF89A8}"/>
            </a:ext>
          </a:extLst>
        </xdr:cNvPr>
        <xdr:cNvSpPr/>
      </xdr:nvSpPr>
      <xdr:spPr>
        <a:xfrm>
          <a:off x="15430500" y="1802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71301</xdr:rowOff>
    </xdr:from>
    <xdr:to>
      <xdr:col>85</xdr:col>
      <xdr:colOff>127000</xdr:colOff>
      <xdr:row>105</xdr:row>
      <xdr:rowOff>100693</xdr:rowOff>
    </xdr:to>
    <xdr:cxnSp macro="">
      <xdr:nvCxnSpPr>
        <xdr:cNvPr id="693" name="直線コネクタ 692">
          <a:extLst>
            <a:ext uri="{FF2B5EF4-FFF2-40B4-BE49-F238E27FC236}">
              <a16:creationId xmlns:a16="http://schemas.microsoft.com/office/drawing/2014/main" id="{71157E24-AFB5-4E79-907B-C36C60333401}"/>
            </a:ext>
          </a:extLst>
        </xdr:cNvPr>
        <xdr:cNvCxnSpPr/>
      </xdr:nvCxnSpPr>
      <xdr:spPr>
        <a:xfrm>
          <a:off x="15481300" y="18073551"/>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159294</xdr:rowOff>
    </xdr:from>
    <xdr:to>
      <xdr:col>76</xdr:col>
      <xdr:colOff>165100</xdr:colOff>
      <xdr:row>105</xdr:row>
      <xdr:rowOff>89444</xdr:rowOff>
    </xdr:to>
    <xdr:sp macro="" textlink="">
      <xdr:nvSpPr>
        <xdr:cNvPr id="694" name="楕円 693">
          <a:extLst>
            <a:ext uri="{FF2B5EF4-FFF2-40B4-BE49-F238E27FC236}">
              <a16:creationId xmlns:a16="http://schemas.microsoft.com/office/drawing/2014/main" id="{E86DD02E-FCC6-43BA-9713-939F947A8E81}"/>
            </a:ext>
          </a:extLst>
        </xdr:cNvPr>
        <xdr:cNvSpPr/>
      </xdr:nvSpPr>
      <xdr:spPr>
        <a:xfrm>
          <a:off x="14541500" y="1799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38644</xdr:rowOff>
    </xdr:from>
    <xdr:to>
      <xdr:col>81</xdr:col>
      <xdr:colOff>50800</xdr:colOff>
      <xdr:row>105</xdr:row>
      <xdr:rowOff>71301</xdr:rowOff>
    </xdr:to>
    <xdr:cxnSp macro="">
      <xdr:nvCxnSpPr>
        <xdr:cNvPr id="695" name="直線コネクタ 694">
          <a:extLst>
            <a:ext uri="{FF2B5EF4-FFF2-40B4-BE49-F238E27FC236}">
              <a16:creationId xmlns:a16="http://schemas.microsoft.com/office/drawing/2014/main" id="{E3C152C8-9CE7-49C3-A5F7-D02EB68328A3}"/>
            </a:ext>
          </a:extLst>
        </xdr:cNvPr>
        <xdr:cNvCxnSpPr/>
      </xdr:nvCxnSpPr>
      <xdr:spPr>
        <a:xfrm>
          <a:off x="14592300" y="180408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141332</xdr:rowOff>
    </xdr:from>
    <xdr:to>
      <xdr:col>72</xdr:col>
      <xdr:colOff>38100</xdr:colOff>
      <xdr:row>106</xdr:row>
      <xdr:rowOff>71482</xdr:rowOff>
    </xdr:to>
    <xdr:sp macro="" textlink="">
      <xdr:nvSpPr>
        <xdr:cNvPr id="696" name="楕円 695">
          <a:extLst>
            <a:ext uri="{FF2B5EF4-FFF2-40B4-BE49-F238E27FC236}">
              <a16:creationId xmlns:a16="http://schemas.microsoft.com/office/drawing/2014/main" id="{D68D4F83-ACF5-4B5D-AEE3-58F887A5A623}"/>
            </a:ext>
          </a:extLst>
        </xdr:cNvPr>
        <xdr:cNvSpPr/>
      </xdr:nvSpPr>
      <xdr:spPr>
        <a:xfrm>
          <a:off x="13652500" y="1814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38644</xdr:rowOff>
    </xdr:from>
    <xdr:to>
      <xdr:col>76</xdr:col>
      <xdr:colOff>114300</xdr:colOff>
      <xdr:row>106</xdr:row>
      <xdr:rowOff>20682</xdr:rowOff>
    </xdr:to>
    <xdr:cxnSp macro="">
      <xdr:nvCxnSpPr>
        <xdr:cNvPr id="697" name="直線コネクタ 696">
          <a:extLst>
            <a:ext uri="{FF2B5EF4-FFF2-40B4-BE49-F238E27FC236}">
              <a16:creationId xmlns:a16="http://schemas.microsoft.com/office/drawing/2014/main" id="{46A6A5F6-18DA-4575-9517-5E9CB8906655}"/>
            </a:ext>
          </a:extLst>
        </xdr:cNvPr>
        <xdr:cNvCxnSpPr/>
      </xdr:nvCxnSpPr>
      <xdr:spPr>
        <a:xfrm flipV="1">
          <a:off x="13703300" y="18040894"/>
          <a:ext cx="889000" cy="15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116839</xdr:rowOff>
    </xdr:from>
    <xdr:to>
      <xdr:col>67</xdr:col>
      <xdr:colOff>101600</xdr:colOff>
      <xdr:row>106</xdr:row>
      <xdr:rowOff>46989</xdr:rowOff>
    </xdr:to>
    <xdr:sp macro="" textlink="">
      <xdr:nvSpPr>
        <xdr:cNvPr id="698" name="楕円 697">
          <a:extLst>
            <a:ext uri="{FF2B5EF4-FFF2-40B4-BE49-F238E27FC236}">
              <a16:creationId xmlns:a16="http://schemas.microsoft.com/office/drawing/2014/main" id="{E4A9D24F-2A10-4829-B35A-65A431F7BEC0}"/>
            </a:ext>
          </a:extLst>
        </xdr:cNvPr>
        <xdr:cNvSpPr/>
      </xdr:nvSpPr>
      <xdr:spPr>
        <a:xfrm>
          <a:off x="12763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167639</xdr:rowOff>
    </xdr:from>
    <xdr:to>
      <xdr:col>71</xdr:col>
      <xdr:colOff>177800</xdr:colOff>
      <xdr:row>106</xdr:row>
      <xdr:rowOff>20682</xdr:rowOff>
    </xdr:to>
    <xdr:cxnSp macro="">
      <xdr:nvCxnSpPr>
        <xdr:cNvPr id="699" name="直線コネクタ 698">
          <a:extLst>
            <a:ext uri="{FF2B5EF4-FFF2-40B4-BE49-F238E27FC236}">
              <a16:creationId xmlns:a16="http://schemas.microsoft.com/office/drawing/2014/main" id="{C13FA9F5-84B8-4DB2-802E-A2E6A72A4DA5}"/>
            </a:ext>
          </a:extLst>
        </xdr:cNvPr>
        <xdr:cNvCxnSpPr/>
      </xdr:nvCxnSpPr>
      <xdr:spPr>
        <a:xfrm>
          <a:off x="12814300" y="1816988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132822</xdr:rowOff>
    </xdr:from>
    <xdr:ext cx="405111" cy="259045"/>
    <xdr:sp macro="" textlink="">
      <xdr:nvSpPr>
        <xdr:cNvPr id="700" name="n_1aveValue【公民館】&#10;有形固定資産減価償却率">
          <a:extLst>
            <a:ext uri="{FF2B5EF4-FFF2-40B4-BE49-F238E27FC236}">
              <a16:creationId xmlns:a16="http://schemas.microsoft.com/office/drawing/2014/main" id="{4B108889-A358-4D26-AEDE-C7A17B3F4667}"/>
            </a:ext>
          </a:extLst>
        </xdr:cNvPr>
        <xdr:cNvSpPr txBox="1"/>
      </xdr:nvSpPr>
      <xdr:spPr>
        <a:xfrm>
          <a:off x="152660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67508</xdr:rowOff>
    </xdr:from>
    <xdr:ext cx="405111" cy="259045"/>
    <xdr:sp macro="" textlink="">
      <xdr:nvSpPr>
        <xdr:cNvPr id="701" name="n_2aveValue【公民館】&#10;有形固定資産減価償却率">
          <a:extLst>
            <a:ext uri="{FF2B5EF4-FFF2-40B4-BE49-F238E27FC236}">
              <a16:creationId xmlns:a16="http://schemas.microsoft.com/office/drawing/2014/main" id="{45CDF6DB-FD78-484A-A6E0-BDF65486937F}"/>
            </a:ext>
          </a:extLst>
        </xdr:cNvPr>
        <xdr:cNvSpPr txBox="1"/>
      </xdr:nvSpPr>
      <xdr:spPr>
        <a:xfrm>
          <a:off x="143897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103432</xdr:rowOff>
    </xdr:from>
    <xdr:ext cx="405111" cy="259045"/>
    <xdr:sp macro="" textlink="">
      <xdr:nvSpPr>
        <xdr:cNvPr id="702" name="n_3aveValue【公民館】&#10;有形固定資産減価償却率">
          <a:extLst>
            <a:ext uri="{FF2B5EF4-FFF2-40B4-BE49-F238E27FC236}">
              <a16:creationId xmlns:a16="http://schemas.microsoft.com/office/drawing/2014/main" id="{AE25DD05-9634-45CD-B7A2-6734D1939279}"/>
            </a:ext>
          </a:extLst>
        </xdr:cNvPr>
        <xdr:cNvSpPr txBox="1"/>
      </xdr:nvSpPr>
      <xdr:spPr>
        <a:xfrm>
          <a:off x="13500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113228</xdr:rowOff>
    </xdr:from>
    <xdr:ext cx="405111" cy="259045"/>
    <xdr:sp macro="" textlink="">
      <xdr:nvSpPr>
        <xdr:cNvPr id="703" name="n_4aveValue【公民館】&#10;有形固定資産減価償却率">
          <a:extLst>
            <a:ext uri="{FF2B5EF4-FFF2-40B4-BE49-F238E27FC236}">
              <a16:creationId xmlns:a16="http://schemas.microsoft.com/office/drawing/2014/main" id="{9DAD7511-4B34-4B56-A7D7-6E8571FC3F2F}"/>
            </a:ext>
          </a:extLst>
        </xdr:cNvPr>
        <xdr:cNvSpPr txBox="1"/>
      </xdr:nvSpPr>
      <xdr:spPr>
        <a:xfrm>
          <a:off x="12611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138628</xdr:rowOff>
    </xdr:from>
    <xdr:ext cx="405111" cy="259045"/>
    <xdr:sp macro="" textlink="">
      <xdr:nvSpPr>
        <xdr:cNvPr id="704" name="n_1mainValue【公民館】&#10;有形固定資産減価償却率">
          <a:extLst>
            <a:ext uri="{FF2B5EF4-FFF2-40B4-BE49-F238E27FC236}">
              <a16:creationId xmlns:a16="http://schemas.microsoft.com/office/drawing/2014/main" id="{1D1163CF-D9C2-41F7-9CA0-63DBE4012877}"/>
            </a:ext>
          </a:extLst>
        </xdr:cNvPr>
        <xdr:cNvSpPr txBox="1"/>
      </xdr:nvSpPr>
      <xdr:spPr>
        <a:xfrm>
          <a:off x="15266044" y="1779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105971</xdr:rowOff>
    </xdr:from>
    <xdr:ext cx="405111" cy="259045"/>
    <xdr:sp macro="" textlink="">
      <xdr:nvSpPr>
        <xdr:cNvPr id="705" name="n_2mainValue【公民館】&#10;有形固定資産減価償却率">
          <a:extLst>
            <a:ext uri="{FF2B5EF4-FFF2-40B4-BE49-F238E27FC236}">
              <a16:creationId xmlns:a16="http://schemas.microsoft.com/office/drawing/2014/main" id="{DF826A11-14A2-4E54-A536-A6449DF3C4DD}"/>
            </a:ext>
          </a:extLst>
        </xdr:cNvPr>
        <xdr:cNvSpPr txBox="1"/>
      </xdr:nvSpPr>
      <xdr:spPr>
        <a:xfrm>
          <a:off x="14389744" y="1776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88009</xdr:rowOff>
    </xdr:from>
    <xdr:ext cx="405111" cy="259045"/>
    <xdr:sp macro="" textlink="">
      <xdr:nvSpPr>
        <xdr:cNvPr id="706" name="n_3mainValue【公民館】&#10;有形固定資産減価償却率">
          <a:extLst>
            <a:ext uri="{FF2B5EF4-FFF2-40B4-BE49-F238E27FC236}">
              <a16:creationId xmlns:a16="http://schemas.microsoft.com/office/drawing/2014/main" id="{C1E823F6-F35F-4297-A564-4933F084D92E}"/>
            </a:ext>
          </a:extLst>
        </xdr:cNvPr>
        <xdr:cNvSpPr txBox="1"/>
      </xdr:nvSpPr>
      <xdr:spPr>
        <a:xfrm>
          <a:off x="13500744" y="1791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63516</xdr:rowOff>
    </xdr:from>
    <xdr:ext cx="405111" cy="259045"/>
    <xdr:sp macro="" textlink="">
      <xdr:nvSpPr>
        <xdr:cNvPr id="707" name="n_4mainValue【公民館】&#10;有形固定資産減価償却率">
          <a:extLst>
            <a:ext uri="{FF2B5EF4-FFF2-40B4-BE49-F238E27FC236}">
              <a16:creationId xmlns:a16="http://schemas.microsoft.com/office/drawing/2014/main" id="{6B474B4C-6C89-4407-BB64-8C4EEFBDCC82}"/>
            </a:ext>
          </a:extLst>
        </xdr:cNvPr>
        <xdr:cNvSpPr txBox="1"/>
      </xdr:nvSpPr>
      <xdr:spPr>
        <a:xfrm>
          <a:off x="12611744" y="178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a:extLst>
            <a:ext uri="{FF2B5EF4-FFF2-40B4-BE49-F238E27FC236}">
              <a16:creationId xmlns:a16="http://schemas.microsoft.com/office/drawing/2014/main" id="{793A9527-DB72-4A45-94DF-4C049F9D4B1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a:extLst>
            <a:ext uri="{FF2B5EF4-FFF2-40B4-BE49-F238E27FC236}">
              <a16:creationId xmlns:a16="http://schemas.microsoft.com/office/drawing/2014/main" id="{8DD9CEAB-8DF3-404C-BDD9-3B26695ACD4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a:extLst>
            <a:ext uri="{FF2B5EF4-FFF2-40B4-BE49-F238E27FC236}">
              <a16:creationId xmlns:a16="http://schemas.microsoft.com/office/drawing/2014/main" id="{18798CC6-5E6F-426F-AD34-50CFDCB3541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a:extLst>
            <a:ext uri="{FF2B5EF4-FFF2-40B4-BE49-F238E27FC236}">
              <a16:creationId xmlns:a16="http://schemas.microsoft.com/office/drawing/2014/main" id="{AB3E86B9-F76C-48F4-9123-88A87C465DE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a:extLst>
            <a:ext uri="{FF2B5EF4-FFF2-40B4-BE49-F238E27FC236}">
              <a16:creationId xmlns:a16="http://schemas.microsoft.com/office/drawing/2014/main" id="{4D24580E-CA12-4ED8-93D3-ACB6371A984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a:extLst>
            <a:ext uri="{FF2B5EF4-FFF2-40B4-BE49-F238E27FC236}">
              <a16:creationId xmlns:a16="http://schemas.microsoft.com/office/drawing/2014/main" id="{5D9344E9-77D0-4A33-9AB5-1655887DCC8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a:extLst>
            <a:ext uri="{FF2B5EF4-FFF2-40B4-BE49-F238E27FC236}">
              <a16:creationId xmlns:a16="http://schemas.microsoft.com/office/drawing/2014/main" id="{55556585-31DD-48A7-A669-1BB644C3721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a:extLst>
            <a:ext uri="{FF2B5EF4-FFF2-40B4-BE49-F238E27FC236}">
              <a16:creationId xmlns:a16="http://schemas.microsoft.com/office/drawing/2014/main" id="{8DFB0DC7-4C6D-4B5A-AE23-4678BD7EFAC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a:extLst>
            <a:ext uri="{FF2B5EF4-FFF2-40B4-BE49-F238E27FC236}">
              <a16:creationId xmlns:a16="http://schemas.microsoft.com/office/drawing/2014/main" id="{69A26E38-9FBB-4604-AC8A-31D497383BF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a:extLst>
            <a:ext uri="{FF2B5EF4-FFF2-40B4-BE49-F238E27FC236}">
              <a16:creationId xmlns:a16="http://schemas.microsoft.com/office/drawing/2014/main" id="{BAC4A749-C844-4BAA-BC7B-DB3E6F31DC0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8" name="直線コネクタ 717">
          <a:extLst>
            <a:ext uri="{FF2B5EF4-FFF2-40B4-BE49-F238E27FC236}">
              <a16:creationId xmlns:a16="http://schemas.microsoft.com/office/drawing/2014/main" id="{A34EFCF9-D2EF-4A30-9A4C-452C84B3FC5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9" name="テキスト ボックス 718">
          <a:extLst>
            <a:ext uri="{FF2B5EF4-FFF2-40B4-BE49-F238E27FC236}">
              <a16:creationId xmlns:a16="http://schemas.microsoft.com/office/drawing/2014/main" id="{639BCC49-0405-4341-AAEA-761D5DF9360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20" name="直線コネクタ 719">
          <a:extLst>
            <a:ext uri="{FF2B5EF4-FFF2-40B4-BE49-F238E27FC236}">
              <a16:creationId xmlns:a16="http://schemas.microsoft.com/office/drawing/2014/main" id="{96527C93-4375-442A-B7C5-C879C0077D5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1" name="テキスト ボックス 720">
          <a:extLst>
            <a:ext uri="{FF2B5EF4-FFF2-40B4-BE49-F238E27FC236}">
              <a16:creationId xmlns:a16="http://schemas.microsoft.com/office/drawing/2014/main" id="{876C1245-C4D5-4B00-878D-B4B7EE28531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2" name="直線コネクタ 721">
          <a:extLst>
            <a:ext uri="{FF2B5EF4-FFF2-40B4-BE49-F238E27FC236}">
              <a16:creationId xmlns:a16="http://schemas.microsoft.com/office/drawing/2014/main" id="{0B426475-7F9B-4D03-B985-5A9FEF2710A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3" name="テキスト ボックス 722">
          <a:extLst>
            <a:ext uri="{FF2B5EF4-FFF2-40B4-BE49-F238E27FC236}">
              <a16:creationId xmlns:a16="http://schemas.microsoft.com/office/drawing/2014/main" id="{3F68BF07-B7CB-40E9-AA3F-8205177EEF5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4" name="直線コネクタ 723">
          <a:extLst>
            <a:ext uri="{FF2B5EF4-FFF2-40B4-BE49-F238E27FC236}">
              <a16:creationId xmlns:a16="http://schemas.microsoft.com/office/drawing/2014/main" id="{0CBFD387-9353-4375-B5ED-27A58B98660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5" name="テキスト ボックス 724">
          <a:extLst>
            <a:ext uri="{FF2B5EF4-FFF2-40B4-BE49-F238E27FC236}">
              <a16:creationId xmlns:a16="http://schemas.microsoft.com/office/drawing/2014/main" id="{6CD56DEE-49A2-4992-93A2-1572FE9B330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6" name="直線コネクタ 725">
          <a:extLst>
            <a:ext uri="{FF2B5EF4-FFF2-40B4-BE49-F238E27FC236}">
              <a16:creationId xmlns:a16="http://schemas.microsoft.com/office/drawing/2014/main" id="{7CEB5135-C2E5-422C-9A20-285F95FABB7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7" name="テキスト ボックス 726">
          <a:extLst>
            <a:ext uri="{FF2B5EF4-FFF2-40B4-BE49-F238E27FC236}">
              <a16:creationId xmlns:a16="http://schemas.microsoft.com/office/drawing/2014/main" id="{F36DEE6C-1953-42B8-B667-F3CFECCD9C2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a:extLst>
            <a:ext uri="{FF2B5EF4-FFF2-40B4-BE49-F238E27FC236}">
              <a16:creationId xmlns:a16="http://schemas.microsoft.com/office/drawing/2014/main" id="{D668DB35-4E24-44E8-8B36-102EBED0C22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9" name="テキスト ボックス 728">
          <a:extLst>
            <a:ext uri="{FF2B5EF4-FFF2-40B4-BE49-F238E27FC236}">
              <a16:creationId xmlns:a16="http://schemas.microsoft.com/office/drawing/2014/main" id="{EC346246-7982-421A-B721-FED7C2F86F11}"/>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公民館】&#10;一人当たり面積グラフ枠">
          <a:extLst>
            <a:ext uri="{FF2B5EF4-FFF2-40B4-BE49-F238E27FC236}">
              <a16:creationId xmlns:a16="http://schemas.microsoft.com/office/drawing/2014/main" id="{8131CAC9-0063-4255-BE77-05C1AA3754E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731" name="直線コネクタ 730">
          <a:extLst>
            <a:ext uri="{FF2B5EF4-FFF2-40B4-BE49-F238E27FC236}">
              <a16:creationId xmlns:a16="http://schemas.microsoft.com/office/drawing/2014/main" id="{03A4B713-028C-4A8C-B131-021CF0AABA24}"/>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732" name="【公民館】&#10;一人当たり面積最小値テキスト">
          <a:extLst>
            <a:ext uri="{FF2B5EF4-FFF2-40B4-BE49-F238E27FC236}">
              <a16:creationId xmlns:a16="http://schemas.microsoft.com/office/drawing/2014/main" id="{97F459D8-4F26-4989-871A-09AFCB53904B}"/>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733" name="直線コネクタ 732">
          <a:extLst>
            <a:ext uri="{FF2B5EF4-FFF2-40B4-BE49-F238E27FC236}">
              <a16:creationId xmlns:a16="http://schemas.microsoft.com/office/drawing/2014/main" id="{61E008AE-D6AC-433C-8719-A11440A61777}"/>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734" name="【公民館】&#10;一人当たり面積最大値テキスト">
          <a:extLst>
            <a:ext uri="{FF2B5EF4-FFF2-40B4-BE49-F238E27FC236}">
              <a16:creationId xmlns:a16="http://schemas.microsoft.com/office/drawing/2014/main" id="{C7D968C5-99B2-4C56-987A-9CDA4F5D9595}"/>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735" name="直線コネクタ 734">
          <a:extLst>
            <a:ext uri="{FF2B5EF4-FFF2-40B4-BE49-F238E27FC236}">
              <a16:creationId xmlns:a16="http://schemas.microsoft.com/office/drawing/2014/main" id="{8C5CB8C3-AD85-45E5-AE8D-A7AEB5B4819E}"/>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56977</xdr:rowOff>
    </xdr:from>
    <xdr:ext cx="469744" cy="259045"/>
    <xdr:sp macro="" textlink="">
      <xdr:nvSpPr>
        <xdr:cNvPr id="736" name="【公民館】&#10;一人当たり面積平均値テキスト">
          <a:extLst>
            <a:ext uri="{FF2B5EF4-FFF2-40B4-BE49-F238E27FC236}">
              <a16:creationId xmlns:a16="http://schemas.microsoft.com/office/drawing/2014/main" id="{F2FC83A3-478B-4620-8DAA-63AFE8E1005A}"/>
            </a:ext>
          </a:extLst>
        </xdr:cNvPr>
        <xdr:cNvSpPr txBox="1"/>
      </xdr:nvSpPr>
      <xdr:spPr>
        <a:xfrm>
          <a:off x="22199600" y="18402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737" name="フローチャート: 判断 736">
          <a:extLst>
            <a:ext uri="{FF2B5EF4-FFF2-40B4-BE49-F238E27FC236}">
              <a16:creationId xmlns:a16="http://schemas.microsoft.com/office/drawing/2014/main" id="{F8EB13D2-95E9-4193-9282-2DD135928F42}"/>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738" name="フローチャート: 判断 737">
          <a:extLst>
            <a:ext uri="{FF2B5EF4-FFF2-40B4-BE49-F238E27FC236}">
              <a16:creationId xmlns:a16="http://schemas.microsoft.com/office/drawing/2014/main" id="{AAD769B5-B124-43A4-8E77-341DFC3E3A34}"/>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739" name="フローチャート: 判断 738">
          <a:extLst>
            <a:ext uri="{FF2B5EF4-FFF2-40B4-BE49-F238E27FC236}">
              <a16:creationId xmlns:a16="http://schemas.microsoft.com/office/drawing/2014/main" id="{46DDC0FE-80F3-4C89-B2CE-5FB05D498D1D}"/>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40" name="フローチャート: 判断 739">
          <a:extLst>
            <a:ext uri="{FF2B5EF4-FFF2-40B4-BE49-F238E27FC236}">
              <a16:creationId xmlns:a16="http://schemas.microsoft.com/office/drawing/2014/main" id="{E5C3AD83-2695-444F-B17E-363316E292E9}"/>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741" name="フローチャート: 判断 740">
          <a:extLst>
            <a:ext uri="{FF2B5EF4-FFF2-40B4-BE49-F238E27FC236}">
              <a16:creationId xmlns:a16="http://schemas.microsoft.com/office/drawing/2014/main" id="{C66E2CDB-DF56-4946-8CED-EDDDC878EC11}"/>
            </a:ext>
          </a:extLst>
        </xdr:cNvPr>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75422111-0685-4628-B302-F476DCE8E49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5AF820C6-E792-4DB7-8022-D01EC26423F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5F3D4E1E-F242-4CF1-A397-B6C216AAE43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054A84F9-7300-47AF-A669-FC6BA474CAF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22724479-FD53-4783-970C-72927EB73E3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153606</xdr:rowOff>
    </xdr:from>
    <xdr:to>
      <xdr:col>116</xdr:col>
      <xdr:colOff>114300</xdr:colOff>
      <xdr:row>107</xdr:row>
      <xdr:rowOff>83756</xdr:rowOff>
    </xdr:to>
    <xdr:sp macro="" textlink="">
      <xdr:nvSpPr>
        <xdr:cNvPr id="747" name="楕円 746">
          <a:extLst>
            <a:ext uri="{FF2B5EF4-FFF2-40B4-BE49-F238E27FC236}">
              <a16:creationId xmlns:a16="http://schemas.microsoft.com/office/drawing/2014/main" id="{7D604730-8AB0-4C6E-8B83-857D26601E11}"/>
            </a:ext>
          </a:extLst>
        </xdr:cNvPr>
        <xdr:cNvSpPr/>
      </xdr:nvSpPr>
      <xdr:spPr>
        <a:xfrm>
          <a:off x="22110700" y="1832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5033</xdr:rowOff>
    </xdr:from>
    <xdr:ext cx="469744" cy="259045"/>
    <xdr:sp macro="" textlink="">
      <xdr:nvSpPr>
        <xdr:cNvPr id="748" name="【公民館】&#10;一人当たり面積該当値テキスト">
          <a:extLst>
            <a:ext uri="{FF2B5EF4-FFF2-40B4-BE49-F238E27FC236}">
              <a16:creationId xmlns:a16="http://schemas.microsoft.com/office/drawing/2014/main" id="{4662C384-89C7-4413-9782-274C176C5AE2}"/>
            </a:ext>
          </a:extLst>
        </xdr:cNvPr>
        <xdr:cNvSpPr txBox="1"/>
      </xdr:nvSpPr>
      <xdr:spPr>
        <a:xfrm>
          <a:off x="22199600" y="1817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162940</xdr:rowOff>
    </xdr:from>
    <xdr:to>
      <xdr:col>112</xdr:col>
      <xdr:colOff>38100</xdr:colOff>
      <xdr:row>107</xdr:row>
      <xdr:rowOff>93090</xdr:rowOff>
    </xdr:to>
    <xdr:sp macro="" textlink="">
      <xdr:nvSpPr>
        <xdr:cNvPr id="749" name="楕円 748">
          <a:extLst>
            <a:ext uri="{FF2B5EF4-FFF2-40B4-BE49-F238E27FC236}">
              <a16:creationId xmlns:a16="http://schemas.microsoft.com/office/drawing/2014/main" id="{8F6AF961-DF81-4D6B-A659-BF8D2008536B}"/>
            </a:ext>
          </a:extLst>
        </xdr:cNvPr>
        <xdr:cNvSpPr/>
      </xdr:nvSpPr>
      <xdr:spPr>
        <a:xfrm>
          <a:off x="21272500" y="183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32956</xdr:rowOff>
    </xdr:from>
    <xdr:to>
      <xdr:col>116</xdr:col>
      <xdr:colOff>63500</xdr:colOff>
      <xdr:row>107</xdr:row>
      <xdr:rowOff>42290</xdr:rowOff>
    </xdr:to>
    <xdr:cxnSp macro="">
      <xdr:nvCxnSpPr>
        <xdr:cNvPr id="750" name="直線コネクタ 749">
          <a:extLst>
            <a:ext uri="{FF2B5EF4-FFF2-40B4-BE49-F238E27FC236}">
              <a16:creationId xmlns:a16="http://schemas.microsoft.com/office/drawing/2014/main" id="{FD98DD75-C2C5-4975-A7D7-59A8B69BE65A}"/>
            </a:ext>
          </a:extLst>
        </xdr:cNvPr>
        <xdr:cNvCxnSpPr/>
      </xdr:nvCxnSpPr>
      <xdr:spPr>
        <a:xfrm flipV="1">
          <a:off x="21323300" y="18378106"/>
          <a:ext cx="838200" cy="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169799</xdr:rowOff>
    </xdr:from>
    <xdr:to>
      <xdr:col>107</xdr:col>
      <xdr:colOff>101600</xdr:colOff>
      <xdr:row>107</xdr:row>
      <xdr:rowOff>99949</xdr:rowOff>
    </xdr:to>
    <xdr:sp macro="" textlink="">
      <xdr:nvSpPr>
        <xdr:cNvPr id="751" name="楕円 750">
          <a:extLst>
            <a:ext uri="{FF2B5EF4-FFF2-40B4-BE49-F238E27FC236}">
              <a16:creationId xmlns:a16="http://schemas.microsoft.com/office/drawing/2014/main" id="{4BFDCF15-72DA-4632-9F13-C7D83745A20D}"/>
            </a:ext>
          </a:extLst>
        </xdr:cNvPr>
        <xdr:cNvSpPr/>
      </xdr:nvSpPr>
      <xdr:spPr>
        <a:xfrm>
          <a:off x="20383500" y="1834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42290</xdr:rowOff>
    </xdr:from>
    <xdr:to>
      <xdr:col>111</xdr:col>
      <xdr:colOff>177800</xdr:colOff>
      <xdr:row>107</xdr:row>
      <xdr:rowOff>49149</xdr:rowOff>
    </xdr:to>
    <xdr:cxnSp macro="">
      <xdr:nvCxnSpPr>
        <xdr:cNvPr id="752" name="直線コネクタ 751">
          <a:extLst>
            <a:ext uri="{FF2B5EF4-FFF2-40B4-BE49-F238E27FC236}">
              <a16:creationId xmlns:a16="http://schemas.microsoft.com/office/drawing/2014/main" id="{8F5AE343-AD65-4DBB-826C-C3E3C3B10AD4}"/>
            </a:ext>
          </a:extLst>
        </xdr:cNvPr>
        <xdr:cNvCxnSpPr/>
      </xdr:nvCxnSpPr>
      <xdr:spPr>
        <a:xfrm flipV="1">
          <a:off x="20434300" y="18387440"/>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9207</xdr:rowOff>
    </xdr:from>
    <xdr:to>
      <xdr:col>102</xdr:col>
      <xdr:colOff>165100</xdr:colOff>
      <xdr:row>107</xdr:row>
      <xdr:rowOff>110807</xdr:rowOff>
    </xdr:to>
    <xdr:sp macro="" textlink="">
      <xdr:nvSpPr>
        <xdr:cNvPr id="753" name="楕円 752">
          <a:extLst>
            <a:ext uri="{FF2B5EF4-FFF2-40B4-BE49-F238E27FC236}">
              <a16:creationId xmlns:a16="http://schemas.microsoft.com/office/drawing/2014/main" id="{05C6FE70-93C1-4221-B190-2EB55E45142B}"/>
            </a:ext>
          </a:extLst>
        </xdr:cNvPr>
        <xdr:cNvSpPr/>
      </xdr:nvSpPr>
      <xdr:spPr>
        <a:xfrm>
          <a:off x="19494500" y="1835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49149</xdr:rowOff>
    </xdr:from>
    <xdr:to>
      <xdr:col>107</xdr:col>
      <xdr:colOff>50800</xdr:colOff>
      <xdr:row>107</xdr:row>
      <xdr:rowOff>60007</xdr:rowOff>
    </xdr:to>
    <xdr:cxnSp macro="">
      <xdr:nvCxnSpPr>
        <xdr:cNvPr id="754" name="直線コネクタ 753">
          <a:extLst>
            <a:ext uri="{FF2B5EF4-FFF2-40B4-BE49-F238E27FC236}">
              <a16:creationId xmlns:a16="http://schemas.microsoft.com/office/drawing/2014/main" id="{082D8CFC-BEE4-42B7-A774-2D0D27178187}"/>
            </a:ext>
          </a:extLst>
        </xdr:cNvPr>
        <xdr:cNvCxnSpPr/>
      </xdr:nvCxnSpPr>
      <xdr:spPr>
        <a:xfrm flipV="1">
          <a:off x="19545300" y="18394299"/>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16827</xdr:rowOff>
    </xdr:from>
    <xdr:to>
      <xdr:col>98</xdr:col>
      <xdr:colOff>38100</xdr:colOff>
      <xdr:row>107</xdr:row>
      <xdr:rowOff>118427</xdr:rowOff>
    </xdr:to>
    <xdr:sp macro="" textlink="">
      <xdr:nvSpPr>
        <xdr:cNvPr id="755" name="楕円 754">
          <a:extLst>
            <a:ext uri="{FF2B5EF4-FFF2-40B4-BE49-F238E27FC236}">
              <a16:creationId xmlns:a16="http://schemas.microsoft.com/office/drawing/2014/main" id="{64EB9474-DE6E-470E-95CF-8B048CCB9FDC}"/>
            </a:ext>
          </a:extLst>
        </xdr:cNvPr>
        <xdr:cNvSpPr/>
      </xdr:nvSpPr>
      <xdr:spPr>
        <a:xfrm>
          <a:off x="18605500" y="1836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60007</xdr:rowOff>
    </xdr:from>
    <xdr:to>
      <xdr:col>102</xdr:col>
      <xdr:colOff>114300</xdr:colOff>
      <xdr:row>107</xdr:row>
      <xdr:rowOff>67627</xdr:rowOff>
    </xdr:to>
    <xdr:cxnSp macro="">
      <xdr:nvCxnSpPr>
        <xdr:cNvPr id="756" name="直線コネクタ 755">
          <a:extLst>
            <a:ext uri="{FF2B5EF4-FFF2-40B4-BE49-F238E27FC236}">
              <a16:creationId xmlns:a16="http://schemas.microsoft.com/office/drawing/2014/main" id="{8B703CC1-52CE-4C29-A070-9D6F28BE4B81}"/>
            </a:ext>
          </a:extLst>
        </xdr:cNvPr>
        <xdr:cNvCxnSpPr/>
      </xdr:nvCxnSpPr>
      <xdr:spPr>
        <a:xfrm flipV="1">
          <a:off x="18656300" y="18405157"/>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4970</xdr:rowOff>
    </xdr:from>
    <xdr:ext cx="469744" cy="259045"/>
    <xdr:sp macro="" textlink="">
      <xdr:nvSpPr>
        <xdr:cNvPr id="757" name="n_1aveValue【公民館】&#10;一人当たり面積">
          <a:extLst>
            <a:ext uri="{FF2B5EF4-FFF2-40B4-BE49-F238E27FC236}">
              <a16:creationId xmlns:a16="http://schemas.microsoft.com/office/drawing/2014/main" id="{AA0C4403-CF1B-4757-88FE-5CD6B0BD5C91}"/>
            </a:ext>
          </a:extLst>
        </xdr:cNvPr>
        <xdr:cNvSpPr txBox="1"/>
      </xdr:nvSpPr>
      <xdr:spPr>
        <a:xfrm>
          <a:off x="21075727" y="1852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29545</xdr:rowOff>
    </xdr:from>
    <xdr:ext cx="469744" cy="259045"/>
    <xdr:sp macro="" textlink="">
      <xdr:nvSpPr>
        <xdr:cNvPr id="758" name="n_2aveValue【公民館】&#10;一人当たり面積">
          <a:extLst>
            <a:ext uri="{FF2B5EF4-FFF2-40B4-BE49-F238E27FC236}">
              <a16:creationId xmlns:a16="http://schemas.microsoft.com/office/drawing/2014/main" id="{49B6F6C6-6373-4BB5-A442-46DB598E2CFF}"/>
            </a:ext>
          </a:extLst>
        </xdr:cNvPr>
        <xdr:cNvSpPr txBox="1"/>
      </xdr:nvSpPr>
      <xdr:spPr>
        <a:xfrm>
          <a:off x="20199427" y="1854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30497</xdr:rowOff>
    </xdr:from>
    <xdr:ext cx="469744" cy="259045"/>
    <xdr:sp macro="" textlink="">
      <xdr:nvSpPr>
        <xdr:cNvPr id="759" name="n_3aveValue【公民館】&#10;一人当たり面積">
          <a:extLst>
            <a:ext uri="{FF2B5EF4-FFF2-40B4-BE49-F238E27FC236}">
              <a16:creationId xmlns:a16="http://schemas.microsoft.com/office/drawing/2014/main" id="{E24C4CA6-027E-46D5-B98E-C9076B75C388}"/>
            </a:ext>
          </a:extLst>
        </xdr:cNvPr>
        <xdr:cNvSpPr txBox="1"/>
      </xdr:nvSpPr>
      <xdr:spPr>
        <a:xfrm>
          <a:off x="19310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37165</xdr:rowOff>
    </xdr:from>
    <xdr:ext cx="469744" cy="259045"/>
    <xdr:sp macro="" textlink="">
      <xdr:nvSpPr>
        <xdr:cNvPr id="760" name="n_4aveValue【公民館】&#10;一人当たり面積">
          <a:extLst>
            <a:ext uri="{FF2B5EF4-FFF2-40B4-BE49-F238E27FC236}">
              <a16:creationId xmlns:a16="http://schemas.microsoft.com/office/drawing/2014/main" id="{FCE13D3D-AB3C-4DBF-B31E-81616D60018E}"/>
            </a:ext>
          </a:extLst>
        </xdr:cNvPr>
        <xdr:cNvSpPr txBox="1"/>
      </xdr:nvSpPr>
      <xdr:spPr>
        <a:xfrm>
          <a:off x="18421427" y="1855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109617</xdr:rowOff>
    </xdr:from>
    <xdr:ext cx="469744" cy="259045"/>
    <xdr:sp macro="" textlink="">
      <xdr:nvSpPr>
        <xdr:cNvPr id="761" name="n_1mainValue【公民館】&#10;一人当たり面積">
          <a:extLst>
            <a:ext uri="{FF2B5EF4-FFF2-40B4-BE49-F238E27FC236}">
              <a16:creationId xmlns:a16="http://schemas.microsoft.com/office/drawing/2014/main" id="{B318570A-EC92-43FF-9C93-726A53D2CDAF}"/>
            </a:ext>
          </a:extLst>
        </xdr:cNvPr>
        <xdr:cNvSpPr txBox="1"/>
      </xdr:nvSpPr>
      <xdr:spPr>
        <a:xfrm>
          <a:off x="21075727" y="181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116476</xdr:rowOff>
    </xdr:from>
    <xdr:ext cx="469744" cy="259045"/>
    <xdr:sp macro="" textlink="">
      <xdr:nvSpPr>
        <xdr:cNvPr id="762" name="n_2mainValue【公民館】&#10;一人当たり面積">
          <a:extLst>
            <a:ext uri="{FF2B5EF4-FFF2-40B4-BE49-F238E27FC236}">
              <a16:creationId xmlns:a16="http://schemas.microsoft.com/office/drawing/2014/main" id="{22FB523B-44CC-4370-89BD-649B4EF42AB1}"/>
            </a:ext>
          </a:extLst>
        </xdr:cNvPr>
        <xdr:cNvSpPr txBox="1"/>
      </xdr:nvSpPr>
      <xdr:spPr>
        <a:xfrm>
          <a:off x="20199427" y="1811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127334</xdr:rowOff>
    </xdr:from>
    <xdr:ext cx="469744" cy="259045"/>
    <xdr:sp macro="" textlink="">
      <xdr:nvSpPr>
        <xdr:cNvPr id="763" name="n_3mainValue【公民館】&#10;一人当たり面積">
          <a:extLst>
            <a:ext uri="{FF2B5EF4-FFF2-40B4-BE49-F238E27FC236}">
              <a16:creationId xmlns:a16="http://schemas.microsoft.com/office/drawing/2014/main" id="{8B07E8D1-644C-43AF-A551-5CDA78BDE2A1}"/>
            </a:ext>
          </a:extLst>
        </xdr:cNvPr>
        <xdr:cNvSpPr txBox="1"/>
      </xdr:nvSpPr>
      <xdr:spPr>
        <a:xfrm>
          <a:off x="19310427" y="1812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134954</xdr:rowOff>
    </xdr:from>
    <xdr:ext cx="469744" cy="259045"/>
    <xdr:sp macro="" textlink="">
      <xdr:nvSpPr>
        <xdr:cNvPr id="764" name="n_4mainValue【公民館】&#10;一人当たり面積">
          <a:extLst>
            <a:ext uri="{FF2B5EF4-FFF2-40B4-BE49-F238E27FC236}">
              <a16:creationId xmlns:a16="http://schemas.microsoft.com/office/drawing/2014/main" id="{EE09935D-B4E8-4AFD-BB2F-CFCD447AA4EF}"/>
            </a:ext>
          </a:extLst>
        </xdr:cNvPr>
        <xdr:cNvSpPr txBox="1"/>
      </xdr:nvSpPr>
      <xdr:spPr>
        <a:xfrm>
          <a:off x="18421427" y="18137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a:extLst>
            <a:ext uri="{FF2B5EF4-FFF2-40B4-BE49-F238E27FC236}">
              <a16:creationId xmlns:a16="http://schemas.microsoft.com/office/drawing/2014/main" id="{225C1FB0-A929-4FA0-B5F5-F614A02B6F4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a:extLst>
            <a:ext uri="{FF2B5EF4-FFF2-40B4-BE49-F238E27FC236}">
              <a16:creationId xmlns:a16="http://schemas.microsoft.com/office/drawing/2014/main" id="{18E1A25D-C244-435D-9DE0-4483B61B12B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a:extLst>
            <a:ext uri="{FF2B5EF4-FFF2-40B4-BE49-F238E27FC236}">
              <a16:creationId xmlns:a16="http://schemas.microsoft.com/office/drawing/2014/main" id="{471D01FA-05A5-4CAA-A198-6BC28CA2487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「道路」、「橋りょう・トンネル」の有形固定資産減価償却率は、類似団体内平均値と比較してやや高いものの、おおむね同水準で推移している。一方、橋りょうについては、昭和</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年から昭和</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年に建設されたものの中に、有形固定資産減価償却率が</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％以上と非常に高いものが存在している。今後は、老朽化の進行状況や利用状況等を踏まえ、計画的な修繕・更新を行うなど、適正な維持管理に努める必要がある。「公営住宅」については、令和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年度まで類似団体内平均値を上回り、上昇傾向にあったが、令和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中麻生住宅建設工事等の実施により減価償却率が低下し、類似団体内平均値をやや上回る水準となっている。一方、「学校施設」、「認定こども園・幼稚園・保育所」については、依然として減価償却率が高い状況にある。学校施設では、神渕小学校が昭和</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年、上麻生小学校が昭和</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年に建設されており、いずれも有形固定資産減価償却率が</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％以上と非常に高い水準となっている。「認定こども園・幼稚園・保育所」については、七宗第</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保育園園舎及び七宗第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保育園園舎がともに建設から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年以上経過しており、有形固定資産減価償却率が</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％以上となっていることから、施設の老朽化が進行していることがうかがえる。</a:t>
          </a:r>
        </a:p>
        <a:p>
          <a:r>
            <a:rPr kumimoji="1" lang="ja-JP" altLang="en-US" sz="1300">
              <a:latin typeface="ＭＳ Ｐゴシック" panose="020B0600070205080204" pitchFamily="50" charset="-128"/>
              <a:ea typeface="ＭＳ Ｐゴシック" panose="020B0600070205080204" pitchFamily="50" charset="-128"/>
            </a:rPr>
            <a:t>今後は、公共施設等総合管理計画に基づき、施設ごとの老朽化の状況や利用状況、必要性等を踏まえ、適正な維持管理に努めるとともに、長寿命化や計画的な修繕・更新、必要に応じた施設の統廃合等を進め、公共施設の老朽化対策に取り組んでいくことが必要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5908C8B-9E21-4685-854E-043D2682C57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2CCDB99-0145-4C40-AE37-736E2B768EC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7861E32-71C6-48D2-8C0C-AC502473F31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F387251-0433-4638-B6B8-AFD6E401D6D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岐阜県七宗町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82C8BDD-8B94-4132-98D0-0D2A81E02ED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B80D84-1AA2-4BCA-943E-CEBFD3EF0E6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39857E4-4C0C-4656-8EBA-0DEE9569DD4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9CB7F10-4C7E-47F8-AD86-9D0A63DC39E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29AD595-2572-4F15-9F83-A9768DC88C9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CB22ED3-5F3C-41EA-9C56-6A0D0E1649F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3,186
3,148
90.47
3,482,940
3,401,241
71,956
2,211,604
633,893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7CC80F0-54CC-4E51-BFD3-A9C4E122BCB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EA2E242-75E2-4263-9DB5-F3EA00CE052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2C69860-5028-4C4E-A144-19AE9CD2F73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CEF760A-CF38-4197-AC12-7583A199AAA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2E3068-93B9-4F8A-A976-96FB8CD971A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71A0E02-A67D-4135-8572-8D8D93E8B49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500D91E-776B-4255-8781-F026488BD33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18E40B-37D6-4090-B384-6720AE1107C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7BEA4E7-1025-4AE1-81F7-C3978EA3358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A65D93B-CB2E-4F97-B52A-3EC65397D0D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CAEEC95-D7AF-40D6-858B-1035EDA152D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240345-7860-4B3B-9F8C-BC5123FE91A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0C94943-C426-4F8D-A1CE-35DCBE970B8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981E41A-71B4-47F5-9531-963796DE6AB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43E3A18-E825-4484-844B-61A7E8BC290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628D93-7E69-4442-9254-5F02675BAEF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6AAE54F-1303-4D36-8CFF-CE7C114F15A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AC146A4-B1FA-4163-BCB4-ADEF94F78FA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1D5191D-E086-4680-9CE9-717160C3400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CDFC494-6072-4ACA-88B5-64ED95DFB43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5384A4-B7F0-41D2-8AF3-C7ACFDC2EA2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0C40E70-EDB7-474B-8722-A19E390DF17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9A74888-83EC-46F4-9873-B599E141C59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807A868-441E-4204-8702-71B077F8B5F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5830D6B-A34C-4F80-85A6-ECAC891BF94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CAAC194-7237-42ED-AD1E-A55858851ED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FD133B7-78E7-4569-A57C-67631180657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3DA7542-485C-4C93-A1C1-489AFAC6EA7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E90FF54-2561-4F5D-AAFB-F8655A805DDE}"/>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39AE18B-DFBB-43CF-8FE1-623D5B0AF68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A3A1854C-45E8-4F03-B6AC-15ABA8153BF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DD65957-9CD0-4135-8A22-F17E814D095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EE7AA6D-2FBE-4009-9F1E-CDDB26CB3BB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512D1F7-4B96-4EDD-A698-F03D72DE4DE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7DD88B4D-EC72-4306-B424-E286EEDE10D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C2B6D13-B9FE-4AC5-BC71-A9925AC5A4C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859FEA7-A016-4606-B18E-D2732703911B}"/>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D4203AA6-B922-4443-92A3-1A876DD2741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48A93C4-38CF-4D0D-B755-CB9BE822BBC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1F8FCC1-8FDF-46FB-9BDF-B44EEFACCCE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AE74604-B879-4A6B-84F1-5A955B01938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58F60E3-FD39-4B81-B7FF-C2BD9D775A8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DA012F2-E84A-4660-A5E9-DBDD2D4E082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A4F7158A-5C5A-4C73-8646-C310A0A856E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88AE7D7-8409-4E71-8D30-995A5B9C5A5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F1AAD7A0-AAE9-4539-99CC-9934E8A911F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8E70183-9FDE-45C6-9068-BDC498DBBE7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4696AA69-C972-4F95-B8C7-3EB82BAEC46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D8E31568-547A-4C1C-9762-D28D2DCD4D7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F1AFDB4A-8E27-40D4-8C50-29090B8F392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328FCF8D-F7D6-451D-B2DC-35A08BC32B0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E0289692-30A1-4D16-A360-BE61134F712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468E8A19-B706-43D7-BB61-D37B8AF3EDC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FCE74980-B2DC-414A-B87B-1D3E9001CF0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5B353DDE-7165-4FEE-A003-2E18C03D43C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2AAC7830-243F-4752-9C5A-9BCE26C14CC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8205114C-11BF-4E43-8F77-FE9AA714D62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822DF2C5-DEB6-44D6-A75F-34B7B8E2BB2E}"/>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CBBB3B57-CDD2-4558-B328-C8D4B8ABD81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162880FB-931A-436A-808D-C57688A70F7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EAA268BE-880B-484A-B40E-E91CB30BB3A1}"/>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8F68C186-FF74-42EE-91FA-86633E2F18A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FA6AE647-0C03-4166-AC87-DC27D462E4BF}"/>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7919141C-0688-4B13-A3E5-3E25638BA119}"/>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AA645ADD-43C3-474B-979E-624F23D5BE96}"/>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D5F9FBE5-1BCB-471D-AD29-4FA0AC806776}"/>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BAD6108C-4C2C-4A5B-B673-EE7484D7CD8F}"/>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CE2E647C-C75E-455F-8844-3138E18AE43C}"/>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32F33239-8629-449D-B954-B681A553BFA7}"/>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4D3FB71A-BA1C-4AB3-B7C8-D435B00F9646}"/>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a:extLst>
            <a:ext uri="{FF2B5EF4-FFF2-40B4-BE49-F238E27FC236}">
              <a16:creationId xmlns:a16="http://schemas.microsoft.com/office/drawing/2014/main" id="{1DB777A8-C53C-487C-ABDE-4F429F651982}"/>
            </a:ext>
          </a:extLst>
        </xdr:cNvPr>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D42E1871-EFC4-467E-A115-E413458C92E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66EC1FAE-60CE-4E30-86DD-FA6C8AA0611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BEA45A9-24EA-4903-B8BC-F29DA6A559A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1FF2289-BEB3-4DD1-A5E2-5A9EC8E8E8D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1F3234E-19D6-4B52-98FA-56B847C9BF9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138430</xdr:rowOff>
    </xdr:from>
    <xdr:to>
      <xdr:col>24</xdr:col>
      <xdr:colOff>114300</xdr:colOff>
      <xdr:row>62</xdr:row>
      <xdr:rowOff>68580</xdr:rowOff>
    </xdr:to>
    <xdr:sp macro="" textlink="">
      <xdr:nvSpPr>
        <xdr:cNvPr id="88" name="楕円 87">
          <a:extLst>
            <a:ext uri="{FF2B5EF4-FFF2-40B4-BE49-F238E27FC236}">
              <a16:creationId xmlns:a16="http://schemas.microsoft.com/office/drawing/2014/main" id="{7178723B-16EF-4D9E-9B78-9941EF7069F0}"/>
            </a:ext>
          </a:extLst>
        </xdr:cNvPr>
        <xdr:cNvSpPr/>
      </xdr:nvSpPr>
      <xdr:spPr>
        <a:xfrm>
          <a:off x="4584700" y="1059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116857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1C104753-ABC7-4298-9521-0E0E4674E074}"/>
            </a:ext>
          </a:extLst>
        </xdr:cNvPr>
        <xdr:cNvSpPr txBox="1"/>
      </xdr:nvSpPr>
      <xdr:spPr>
        <a:xfrm>
          <a:off x="4673600" y="1057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113030</xdr:rowOff>
    </xdr:from>
    <xdr:to>
      <xdr:col>20</xdr:col>
      <xdr:colOff>38100</xdr:colOff>
      <xdr:row>62</xdr:row>
      <xdr:rowOff>43180</xdr:rowOff>
    </xdr:to>
    <xdr:sp macro="" textlink="">
      <xdr:nvSpPr>
        <xdr:cNvPr id="90" name="楕円 89">
          <a:extLst>
            <a:ext uri="{FF2B5EF4-FFF2-40B4-BE49-F238E27FC236}">
              <a16:creationId xmlns:a16="http://schemas.microsoft.com/office/drawing/2014/main" id="{38D171EE-96D9-4755-B5E6-A8EB1D1FEC73}"/>
            </a:ext>
          </a:extLst>
        </xdr:cNvPr>
        <xdr:cNvSpPr/>
      </xdr:nvSpPr>
      <xdr:spPr>
        <a:xfrm>
          <a:off x="3746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163830</xdr:rowOff>
    </xdr:from>
    <xdr:to>
      <xdr:col>24</xdr:col>
      <xdr:colOff>63500</xdr:colOff>
      <xdr:row>62</xdr:row>
      <xdr:rowOff>17780</xdr:rowOff>
    </xdr:to>
    <xdr:cxnSp macro="">
      <xdr:nvCxnSpPr>
        <xdr:cNvPr id="91" name="直線コネクタ 90">
          <a:extLst>
            <a:ext uri="{FF2B5EF4-FFF2-40B4-BE49-F238E27FC236}">
              <a16:creationId xmlns:a16="http://schemas.microsoft.com/office/drawing/2014/main" id="{66F1F9D2-FD1F-4AD2-B436-72A1AEA80C1F}"/>
            </a:ext>
          </a:extLst>
        </xdr:cNvPr>
        <xdr:cNvCxnSpPr/>
      </xdr:nvCxnSpPr>
      <xdr:spPr>
        <a:xfrm>
          <a:off x="3797300" y="1062228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87630</xdr:rowOff>
    </xdr:from>
    <xdr:to>
      <xdr:col>15</xdr:col>
      <xdr:colOff>101600</xdr:colOff>
      <xdr:row>62</xdr:row>
      <xdr:rowOff>17780</xdr:rowOff>
    </xdr:to>
    <xdr:sp macro="" textlink="">
      <xdr:nvSpPr>
        <xdr:cNvPr id="92" name="楕円 91">
          <a:extLst>
            <a:ext uri="{FF2B5EF4-FFF2-40B4-BE49-F238E27FC236}">
              <a16:creationId xmlns:a16="http://schemas.microsoft.com/office/drawing/2014/main" id="{0BAFF945-13A7-41EB-B0B5-DC41D74DB6C1}"/>
            </a:ext>
          </a:extLst>
        </xdr:cNvPr>
        <xdr:cNvSpPr/>
      </xdr:nvSpPr>
      <xdr:spPr>
        <a:xfrm>
          <a:off x="2857500" y="1054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138430</xdr:rowOff>
    </xdr:from>
    <xdr:to>
      <xdr:col>19</xdr:col>
      <xdr:colOff>177800</xdr:colOff>
      <xdr:row>61</xdr:row>
      <xdr:rowOff>163830</xdr:rowOff>
    </xdr:to>
    <xdr:cxnSp macro="">
      <xdr:nvCxnSpPr>
        <xdr:cNvPr id="93" name="直線コネクタ 92">
          <a:extLst>
            <a:ext uri="{FF2B5EF4-FFF2-40B4-BE49-F238E27FC236}">
              <a16:creationId xmlns:a16="http://schemas.microsoft.com/office/drawing/2014/main" id="{36A9E3E6-E5D3-4326-9D3F-E86D30AEE133}"/>
            </a:ext>
          </a:extLst>
        </xdr:cNvPr>
        <xdr:cNvCxnSpPr/>
      </xdr:nvCxnSpPr>
      <xdr:spPr>
        <a:xfrm>
          <a:off x="2908300" y="105968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62230</xdr:rowOff>
    </xdr:from>
    <xdr:to>
      <xdr:col>10</xdr:col>
      <xdr:colOff>165100</xdr:colOff>
      <xdr:row>61</xdr:row>
      <xdr:rowOff>163830</xdr:rowOff>
    </xdr:to>
    <xdr:sp macro="" textlink="">
      <xdr:nvSpPr>
        <xdr:cNvPr id="94" name="楕円 93">
          <a:extLst>
            <a:ext uri="{FF2B5EF4-FFF2-40B4-BE49-F238E27FC236}">
              <a16:creationId xmlns:a16="http://schemas.microsoft.com/office/drawing/2014/main" id="{6626C590-BA7F-47D8-8B1D-310445802E62}"/>
            </a:ext>
          </a:extLst>
        </xdr:cNvPr>
        <xdr:cNvSpPr/>
      </xdr:nvSpPr>
      <xdr:spPr>
        <a:xfrm>
          <a:off x="1968500" y="1052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113030</xdr:rowOff>
    </xdr:from>
    <xdr:to>
      <xdr:col>15</xdr:col>
      <xdr:colOff>50800</xdr:colOff>
      <xdr:row>61</xdr:row>
      <xdr:rowOff>138430</xdr:rowOff>
    </xdr:to>
    <xdr:cxnSp macro="">
      <xdr:nvCxnSpPr>
        <xdr:cNvPr id="95" name="直線コネクタ 94">
          <a:extLst>
            <a:ext uri="{FF2B5EF4-FFF2-40B4-BE49-F238E27FC236}">
              <a16:creationId xmlns:a16="http://schemas.microsoft.com/office/drawing/2014/main" id="{B9FB8EB0-5871-4E1A-B587-A00834FDFA7B}"/>
            </a:ext>
          </a:extLst>
        </xdr:cNvPr>
        <xdr:cNvCxnSpPr/>
      </xdr:nvCxnSpPr>
      <xdr:spPr>
        <a:xfrm>
          <a:off x="2019300" y="105714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36830</xdr:rowOff>
    </xdr:from>
    <xdr:to>
      <xdr:col>6</xdr:col>
      <xdr:colOff>38100</xdr:colOff>
      <xdr:row>61</xdr:row>
      <xdr:rowOff>138430</xdr:rowOff>
    </xdr:to>
    <xdr:sp macro="" textlink="">
      <xdr:nvSpPr>
        <xdr:cNvPr id="96" name="楕円 95">
          <a:extLst>
            <a:ext uri="{FF2B5EF4-FFF2-40B4-BE49-F238E27FC236}">
              <a16:creationId xmlns:a16="http://schemas.microsoft.com/office/drawing/2014/main" id="{0253E43D-A10D-44F4-802C-C6C39E275D01}"/>
            </a:ext>
          </a:extLst>
        </xdr:cNvPr>
        <xdr:cNvSpPr/>
      </xdr:nvSpPr>
      <xdr:spPr>
        <a:xfrm>
          <a:off x="1079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87630</xdr:rowOff>
    </xdr:from>
    <xdr:to>
      <xdr:col>10</xdr:col>
      <xdr:colOff>114300</xdr:colOff>
      <xdr:row>61</xdr:row>
      <xdr:rowOff>113030</xdr:rowOff>
    </xdr:to>
    <xdr:cxnSp macro="">
      <xdr:nvCxnSpPr>
        <xdr:cNvPr id="97" name="直線コネクタ 96">
          <a:extLst>
            <a:ext uri="{FF2B5EF4-FFF2-40B4-BE49-F238E27FC236}">
              <a16:creationId xmlns:a16="http://schemas.microsoft.com/office/drawing/2014/main" id="{A224BF35-BCB8-49D9-9BB9-DC3B1B80C752}"/>
            </a:ext>
          </a:extLst>
        </xdr:cNvPr>
        <xdr:cNvCxnSpPr/>
      </xdr:nvCxnSpPr>
      <xdr:spPr>
        <a:xfrm>
          <a:off x="1130300" y="105460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2557</xdr:rowOff>
    </xdr:from>
    <xdr:ext cx="405111" cy="259045"/>
    <xdr:sp macro="" textlink="">
      <xdr:nvSpPr>
        <xdr:cNvPr id="98" name="n_1aveValue【体育館・プール】&#10;有形固定資産減価償却率">
          <a:extLst>
            <a:ext uri="{FF2B5EF4-FFF2-40B4-BE49-F238E27FC236}">
              <a16:creationId xmlns:a16="http://schemas.microsoft.com/office/drawing/2014/main" id="{66ECC259-AF8A-435F-BC90-4D5EA218CE5D}"/>
            </a:ext>
          </a:extLst>
        </xdr:cNvPr>
        <xdr:cNvSpPr txBox="1"/>
      </xdr:nvSpPr>
      <xdr:spPr>
        <a:xfrm>
          <a:off x="35820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99" name="n_2aveValue【体育館・プール】&#10;有形固定資産減価償却率">
          <a:extLst>
            <a:ext uri="{FF2B5EF4-FFF2-40B4-BE49-F238E27FC236}">
              <a16:creationId xmlns:a16="http://schemas.microsoft.com/office/drawing/2014/main" id="{51568BA8-E8E6-4530-909A-0148B8993216}"/>
            </a:ext>
          </a:extLst>
        </xdr:cNvPr>
        <xdr:cNvSpPr txBox="1"/>
      </xdr:nvSpPr>
      <xdr:spPr>
        <a:xfrm>
          <a:off x="2705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96537</xdr:rowOff>
    </xdr:from>
    <xdr:ext cx="405111" cy="259045"/>
    <xdr:sp macro="" textlink="">
      <xdr:nvSpPr>
        <xdr:cNvPr id="100" name="n_3aveValue【体育館・プール】&#10;有形固定資産減価償却率">
          <a:extLst>
            <a:ext uri="{FF2B5EF4-FFF2-40B4-BE49-F238E27FC236}">
              <a16:creationId xmlns:a16="http://schemas.microsoft.com/office/drawing/2014/main" id="{CE7C72E8-4665-4BA2-88F4-F11CF782AF8D}"/>
            </a:ext>
          </a:extLst>
        </xdr:cNvPr>
        <xdr:cNvSpPr txBox="1"/>
      </xdr:nvSpPr>
      <xdr:spPr>
        <a:xfrm>
          <a:off x="1816744" y="1004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154957</xdr:rowOff>
    </xdr:from>
    <xdr:ext cx="405111" cy="259045"/>
    <xdr:sp macro="" textlink="">
      <xdr:nvSpPr>
        <xdr:cNvPr id="101" name="n_4aveValue【体育館・プール】&#10;有形固定資産減価償却率">
          <a:extLst>
            <a:ext uri="{FF2B5EF4-FFF2-40B4-BE49-F238E27FC236}">
              <a16:creationId xmlns:a16="http://schemas.microsoft.com/office/drawing/2014/main" id="{3F71B8C4-6DED-4DAD-9E0D-099782DE2F56}"/>
            </a:ext>
          </a:extLst>
        </xdr:cNvPr>
        <xdr:cNvSpPr txBox="1"/>
      </xdr:nvSpPr>
      <xdr:spPr>
        <a:xfrm>
          <a:off x="927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34307</xdr:rowOff>
    </xdr:from>
    <xdr:ext cx="405111" cy="259045"/>
    <xdr:sp macro="" textlink="">
      <xdr:nvSpPr>
        <xdr:cNvPr id="102" name="n_1mainValue【体育館・プール】&#10;有形固定資産減価償却率">
          <a:extLst>
            <a:ext uri="{FF2B5EF4-FFF2-40B4-BE49-F238E27FC236}">
              <a16:creationId xmlns:a16="http://schemas.microsoft.com/office/drawing/2014/main" id="{CA6EBF6B-F052-4AD7-A122-5DDD00915315}"/>
            </a:ext>
          </a:extLst>
        </xdr:cNvPr>
        <xdr:cNvSpPr txBox="1"/>
      </xdr:nvSpPr>
      <xdr:spPr>
        <a:xfrm>
          <a:off x="35820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8907</xdr:rowOff>
    </xdr:from>
    <xdr:ext cx="405111" cy="259045"/>
    <xdr:sp macro="" textlink="">
      <xdr:nvSpPr>
        <xdr:cNvPr id="103" name="n_2mainValue【体育館・プール】&#10;有形固定資産減価償却率">
          <a:extLst>
            <a:ext uri="{FF2B5EF4-FFF2-40B4-BE49-F238E27FC236}">
              <a16:creationId xmlns:a16="http://schemas.microsoft.com/office/drawing/2014/main" id="{97431EA1-7378-4AFA-A49E-616BF6D1DFA4}"/>
            </a:ext>
          </a:extLst>
        </xdr:cNvPr>
        <xdr:cNvSpPr txBox="1"/>
      </xdr:nvSpPr>
      <xdr:spPr>
        <a:xfrm>
          <a:off x="2705744" y="1063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154957</xdr:rowOff>
    </xdr:from>
    <xdr:ext cx="405111" cy="259045"/>
    <xdr:sp macro="" textlink="">
      <xdr:nvSpPr>
        <xdr:cNvPr id="104" name="n_3mainValue【体育館・プール】&#10;有形固定資産減価償却率">
          <a:extLst>
            <a:ext uri="{FF2B5EF4-FFF2-40B4-BE49-F238E27FC236}">
              <a16:creationId xmlns:a16="http://schemas.microsoft.com/office/drawing/2014/main" id="{D29F20BF-4151-4E04-9305-E5B33BFB3B80}"/>
            </a:ext>
          </a:extLst>
        </xdr:cNvPr>
        <xdr:cNvSpPr txBox="1"/>
      </xdr:nvSpPr>
      <xdr:spPr>
        <a:xfrm>
          <a:off x="1816744" y="10613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129557</xdr:rowOff>
    </xdr:from>
    <xdr:ext cx="405111" cy="259045"/>
    <xdr:sp macro="" textlink="">
      <xdr:nvSpPr>
        <xdr:cNvPr id="105" name="n_4mainValue【体育館・プール】&#10;有形固定資産減価償却率">
          <a:extLst>
            <a:ext uri="{FF2B5EF4-FFF2-40B4-BE49-F238E27FC236}">
              <a16:creationId xmlns:a16="http://schemas.microsoft.com/office/drawing/2014/main" id="{3F156C5E-8149-492A-A8FD-4726AB95C8C3}"/>
            </a:ext>
          </a:extLst>
        </xdr:cNvPr>
        <xdr:cNvSpPr txBox="1"/>
      </xdr:nvSpPr>
      <xdr:spPr>
        <a:xfrm>
          <a:off x="9277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F94A43C4-FFEC-42D3-8E99-9424C2CB166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C5C74C2E-0DC6-4FD6-B941-3A7D0A41430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F80FF808-96D8-4F08-BE89-8E8368D08FF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CFC592BF-6F0C-46EB-BDDB-C3C22F38DFA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45EDF139-5B98-44F4-9E8F-1F7982702B8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D56D799E-3C09-435A-BA13-CC12A696F59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6172A912-0A11-4781-9858-CD9F2654E56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427F1A0D-04E4-415E-AECE-BABE1A4A4C9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F5FA27A1-79CE-4E68-8057-EC0E55D5FE2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B052595A-A6A9-4C42-B0B1-43DE7C37E0D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a:extLst>
            <a:ext uri="{FF2B5EF4-FFF2-40B4-BE49-F238E27FC236}">
              <a16:creationId xmlns:a16="http://schemas.microsoft.com/office/drawing/2014/main" id="{EC2C2679-8D13-47B7-BFC4-6E06A921940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7" name="テキスト ボックス 116">
          <a:extLst>
            <a:ext uri="{FF2B5EF4-FFF2-40B4-BE49-F238E27FC236}">
              <a16:creationId xmlns:a16="http://schemas.microsoft.com/office/drawing/2014/main" id="{0EDBC252-A9E5-4811-AD34-5D77A19C0B0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a:extLst>
            <a:ext uri="{FF2B5EF4-FFF2-40B4-BE49-F238E27FC236}">
              <a16:creationId xmlns:a16="http://schemas.microsoft.com/office/drawing/2014/main" id="{FF5E9E08-3BF8-4F53-A090-B8755A5A168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9" name="テキスト ボックス 118">
          <a:extLst>
            <a:ext uri="{FF2B5EF4-FFF2-40B4-BE49-F238E27FC236}">
              <a16:creationId xmlns:a16="http://schemas.microsoft.com/office/drawing/2014/main" id="{A43A58F5-BE0E-4649-9453-99B01080A85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303E9F05-7EFF-4279-A10C-79FFA4F4D48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4C6DFD03-3447-46F8-A936-699BD2BEA4F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a:extLst>
            <a:ext uri="{FF2B5EF4-FFF2-40B4-BE49-F238E27FC236}">
              <a16:creationId xmlns:a16="http://schemas.microsoft.com/office/drawing/2014/main" id="{A281202F-927D-4FAD-BECB-BC68FAD1994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3" name="テキスト ボックス 122">
          <a:extLst>
            <a:ext uri="{FF2B5EF4-FFF2-40B4-BE49-F238E27FC236}">
              <a16:creationId xmlns:a16="http://schemas.microsoft.com/office/drawing/2014/main" id="{B30C96DB-8D8C-45AA-A98C-3559E83DF9E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a:extLst>
            <a:ext uri="{FF2B5EF4-FFF2-40B4-BE49-F238E27FC236}">
              <a16:creationId xmlns:a16="http://schemas.microsoft.com/office/drawing/2014/main" id="{9D84CA2B-EDB4-4D18-8A48-487039337ED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5" name="テキスト ボックス 124">
          <a:extLst>
            <a:ext uri="{FF2B5EF4-FFF2-40B4-BE49-F238E27FC236}">
              <a16:creationId xmlns:a16="http://schemas.microsoft.com/office/drawing/2014/main" id="{1287D1A9-B68F-4898-8366-4F426195AEC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98DE3220-C9B6-4E7B-B0DC-BC3ABC73990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5B405FE7-CFE0-4FE6-A337-2494D29C01E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A2DA211F-A83C-4E3A-86D8-5E19C51D74B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9" name="直線コネクタ 128">
          <a:extLst>
            <a:ext uri="{FF2B5EF4-FFF2-40B4-BE49-F238E27FC236}">
              <a16:creationId xmlns:a16="http://schemas.microsoft.com/office/drawing/2014/main" id="{15A40753-25D6-4E24-ACC2-6A96FC005AE3}"/>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30" name="【体育館・プール】&#10;一人当たり面積最小値テキスト">
          <a:extLst>
            <a:ext uri="{FF2B5EF4-FFF2-40B4-BE49-F238E27FC236}">
              <a16:creationId xmlns:a16="http://schemas.microsoft.com/office/drawing/2014/main" id="{21BA893F-B1C5-4047-9A4D-C3CE6B1F58D2}"/>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31" name="直線コネクタ 130">
          <a:extLst>
            <a:ext uri="{FF2B5EF4-FFF2-40B4-BE49-F238E27FC236}">
              <a16:creationId xmlns:a16="http://schemas.microsoft.com/office/drawing/2014/main" id="{CE4185C2-ACD6-4E64-B1FB-AEEE8E4800A2}"/>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32" name="【体育館・プール】&#10;一人当たり面積最大値テキスト">
          <a:extLst>
            <a:ext uri="{FF2B5EF4-FFF2-40B4-BE49-F238E27FC236}">
              <a16:creationId xmlns:a16="http://schemas.microsoft.com/office/drawing/2014/main" id="{54D21722-6461-4969-A0AA-E6BB5E4240EB}"/>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3" name="直線コネクタ 132">
          <a:extLst>
            <a:ext uri="{FF2B5EF4-FFF2-40B4-BE49-F238E27FC236}">
              <a16:creationId xmlns:a16="http://schemas.microsoft.com/office/drawing/2014/main" id="{B5811E26-4F4A-400B-BF27-68C23199D58C}"/>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99458</xdr:rowOff>
    </xdr:from>
    <xdr:ext cx="469744" cy="259045"/>
    <xdr:sp macro="" textlink="">
      <xdr:nvSpPr>
        <xdr:cNvPr id="134" name="【体育館・プール】&#10;一人当たり面積平均値テキスト">
          <a:extLst>
            <a:ext uri="{FF2B5EF4-FFF2-40B4-BE49-F238E27FC236}">
              <a16:creationId xmlns:a16="http://schemas.microsoft.com/office/drawing/2014/main" id="{63DA4CC4-1893-49E7-910B-A8CE0E6999EA}"/>
            </a:ext>
          </a:extLst>
        </xdr:cNvPr>
        <xdr:cNvSpPr txBox="1"/>
      </xdr:nvSpPr>
      <xdr:spPr>
        <a:xfrm>
          <a:off x="10515600" y="10557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5" name="フローチャート: 判断 134">
          <a:extLst>
            <a:ext uri="{FF2B5EF4-FFF2-40B4-BE49-F238E27FC236}">
              <a16:creationId xmlns:a16="http://schemas.microsoft.com/office/drawing/2014/main" id="{1956C5D7-D2D0-4E24-9766-FA7C7AD6B436}"/>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6" name="フローチャート: 判断 135">
          <a:extLst>
            <a:ext uri="{FF2B5EF4-FFF2-40B4-BE49-F238E27FC236}">
              <a16:creationId xmlns:a16="http://schemas.microsoft.com/office/drawing/2014/main" id="{0A95ACFE-7C77-4E7B-8E02-2822148671EC}"/>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7" name="フローチャート: 判断 136">
          <a:extLst>
            <a:ext uri="{FF2B5EF4-FFF2-40B4-BE49-F238E27FC236}">
              <a16:creationId xmlns:a16="http://schemas.microsoft.com/office/drawing/2014/main" id="{CA0529D3-8B3C-4FB6-A270-B3E3395AE120}"/>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8" name="フローチャート: 判断 137">
          <a:extLst>
            <a:ext uri="{FF2B5EF4-FFF2-40B4-BE49-F238E27FC236}">
              <a16:creationId xmlns:a16="http://schemas.microsoft.com/office/drawing/2014/main" id="{E101AC30-8D34-40FF-ABFA-2B356990C46C}"/>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139" name="フローチャート: 判断 138">
          <a:extLst>
            <a:ext uri="{FF2B5EF4-FFF2-40B4-BE49-F238E27FC236}">
              <a16:creationId xmlns:a16="http://schemas.microsoft.com/office/drawing/2014/main" id="{401CBD70-144F-4BA9-8E40-DACC05FBF94F}"/>
            </a:ext>
          </a:extLst>
        </xdr:cNvPr>
        <xdr:cNvSpPr/>
      </xdr:nvSpPr>
      <xdr:spPr>
        <a:xfrm>
          <a:off x="6921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BDC7A274-8447-430B-A473-66095299812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42938991-E306-4A07-8722-B0BDC745622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93899C-F7F3-4B1C-B41F-E848233E12F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745D78BD-B7D1-4B3A-8674-B3BFC9056FA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62EDB21-7FCA-4126-80D5-2EF45A0D083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62357</xdr:rowOff>
    </xdr:from>
    <xdr:to>
      <xdr:col>55</xdr:col>
      <xdr:colOff>50800</xdr:colOff>
      <xdr:row>61</xdr:row>
      <xdr:rowOff>163957</xdr:rowOff>
    </xdr:to>
    <xdr:sp macro="" textlink="">
      <xdr:nvSpPr>
        <xdr:cNvPr id="145" name="楕円 144">
          <a:extLst>
            <a:ext uri="{FF2B5EF4-FFF2-40B4-BE49-F238E27FC236}">
              <a16:creationId xmlns:a16="http://schemas.microsoft.com/office/drawing/2014/main" id="{198629A1-581B-45C0-BD84-DC8AB4C3C004}"/>
            </a:ext>
          </a:extLst>
        </xdr:cNvPr>
        <xdr:cNvSpPr/>
      </xdr:nvSpPr>
      <xdr:spPr>
        <a:xfrm>
          <a:off x="10426700" y="1052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85234</xdr:rowOff>
    </xdr:from>
    <xdr:ext cx="469744" cy="259045"/>
    <xdr:sp macro="" textlink="">
      <xdr:nvSpPr>
        <xdr:cNvPr id="146" name="【体育館・プール】&#10;一人当たり面積該当値テキスト">
          <a:extLst>
            <a:ext uri="{FF2B5EF4-FFF2-40B4-BE49-F238E27FC236}">
              <a16:creationId xmlns:a16="http://schemas.microsoft.com/office/drawing/2014/main" id="{0761859B-5ED6-4CB7-AD32-49DC3A5767C2}"/>
            </a:ext>
          </a:extLst>
        </xdr:cNvPr>
        <xdr:cNvSpPr txBox="1"/>
      </xdr:nvSpPr>
      <xdr:spPr>
        <a:xfrm>
          <a:off x="10515600" y="10372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77597</xdr:rowOff>
    </xdr:from>
    <xdr:to>
      <xdr:col>50</xdr:col>
      <xdr:colOff>165100</xdr:colOff>
      <xdr:row>62</xdr:row>
      <xdr:rowOff>7747</xdr:rowOff>
    </xdr:to>
    <xdr:sp macro="" textlink="">
      <xdr:nvSpPr>
        <xdr:cNvPr id="147" name="楕円 146">
          <a:extLst>
            <a:ext uri="{FF2B5EF4-FFF2-40B4-BE49-F238E27FC236}">
              <a16:creationId xmlns:a16="http://schemas.microsoft.com/office/drawing/2014/main" id="{28AB3649-1C62-4F62-9DF7-0A3A6B0FDF9C}"/>
            </a:ext>
          </a:extLst>
        </xdr:cNvPr>
        <xdr:cNvSpPr/>
      </xdr:nvSpPr>
      <xdr:spPr>
        <a:xfrm>
          <a:off x="9588500" y="105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113157</xdr:rowOff>
    </xdr:from>
    <xdr:to>
      <xdr:col>55</xdr:col>
      <xdr:colOff>0</xdr:colOff>
      <xdr:row>61</xdr:row>
      <xdr:rowOff>128397</xdr:rowOff>
    </xdr:to>
    <xdr:cxnSp macro="">
      <xdr:nvCxnSpPr>
        <xdr:cNvPr id="148" name="直線コネクタ 147">
          <a:extLst>
            <a:ext uri="{FF2B5EF4-FFF2-40B4-BE49-F238E27FC236}">
              <a16:creationId xmlns:a16="http://schemas.microsoft.com/office/drawing/2014/main" id="{ADF3CACE-4DE2-43F2-9FE0-F0DFB85C5993}"/>
            </a:ext>
          </a:extLst>
        </xdr:cNvPr>
        <xdr:cNvCxnSpPr/>
      </xdr:nvCxnSpPr>
      <xdr:spPr>
        <a:xfrm flipV="1">
          <a:off x="9639300" y="10571607"/>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88646</xdr:rowOff>
    </xdr:from>
    <xdr:to>
      <xdr:col>46</xdr:col>
      <xdr:colOff>38100</xdr:colOff>
      <xdr:row>62</xdr:row>
      <xdr:rowOff>18796</xdr:rowOff>
    </xdr:to>
    <xdr:sp macro="" textlink="">
      <xdr:nvSpPr>
        <xdr:cNvPr id="149" name="楕円 148">
          <a:extLst>
            <a:ext uri="{FF2B5EF4-FFF2-40B4-BE49-F238E27FC236}">
              <a16:creationId xmlns:a16="http://schemas.microsoft.com/office/drawing/2014/main" id="{A075D6CF-B9D8-4ABA-86D8-A91A9484CBB5}"/>
            </a:ext>
          </a:extLst>
        </xdr:cNvPr>
        <xdr:cNvSpPr/>
      </xdr:nvSpPr>
      <xdr:spPr>
        <a:xfrm>
          <a:off x="8699500" y="105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128397</xdr:rowOff>
    </xdr:from>
    <xdr:to>
      <xdr:col>50</xdr:col>
      <xdr:colOff>114300</xdr:colOff>
      <xdr:row>61</xdr:row>
      <xdr:rowOff>139446</xdr:rowOff>
    </xdr:to>
    <xdr:cxnSp macro="">
      <xdr:nvCxnSpPr>
        <xdr:cNvPr id="150" name="直線コネクタ 149">
          <a:extLst>
            <a:ext uri="{FF2B5EF4-FFF2-40B4-BE49-F238E27FC236}">
              <a16:creationId xmlns:a16="http://schemas.microsoft.com/office/drawing/2014/main" id="{56245592-70C3-4764-87ED-F9C3E78CB88D}"/>
            </a:ext>
          </a:extLst>
        </xdr:cNvPr>
        <xdr:cNvCxnSpPr/>
      </xdr:nvCxnSpPr>
      <xdr:spPr>
        <a:xfrm flipV="1">
          <a:off x="8750300" y="10586847"/>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106553</xdr:rowOff>
    </xdr:from>
    <xdr:to>
      <xdr:col>41</xdr:col>
      <xdr:colOff>101600</xdr:colOff>
      <xdr:row>62</xdr:row>
      <xdr:rowOff>36703</xdr:rowOff>
    </xdr:to>
    <xdr:sp macro="" textlink="">
      <xdr:nvSpPr>
        <xdr:cNvPr id="151" name="楕円 150">
          <a:extLst>
            <a:ext uri="{FF2B5EF4-FFF2-40B4-BE49-F238E27FC236}">
              <a16:creationId xmlns:a16="http://schemas.microsoft.com/office/drawing/2014/main" id="{BCAB4C61-25BB-4F2A-B6DA-8837C5459E21}"/>
            </a:ext>
          </a:extLst>
        </xdr:cNvPr>
        <xdr:cNvSpPr/>
      </xdr:nvSpPr>
      <xdr:spPr>
        <a:xfrm>
          <a:off x="7810500" y="1056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139446</xdr:rowOff>
    </xdr:from>
    <xdr:to>
      <xdr:col>45</xdr:col>
      <xdr:colOff>177800</xdr:colOff>
      <xdr:row>61</xdr:row>
      <xdr:rowOff>157353</xdr:rowOff>
    </xdr:to>
    <xdr:cxnSp macro="">
      <xdr:nvCxnSpPr>
        <xdr:cNvPr id="152" name="直線コネクタ 151">
          <a:extLst>
            <a:ext uri="{FF2B5EF4-FFF2-40B4-BE49-F238E27FC236}">
              <a16:creationId xmlns:a16="http://schemas.microsoft.com/office/drawing/2014/main" id="{3E27244B-E7AE-4EBC-AFD5-EF6742AEE719}"/>
            </a:ext>
          </a:extLst>
        </xdr:cNvPr>
        <xdr:cNvCxnSpPr/>
      </xdr:nvCxnSpPr>
      <xdr:spPr>
        <a:xfrm flipV="1">
          <a:off x="7861300" y="10597896"/>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119126</xdr:rowOff>
    </xdr:from>
    <xdr:to>
      <xdr:col>36</xdr:col>
      <xdr:colOff>165100</xdr:colOff>
      <xdr:row>62</xdr:row>
      <xdr:rowOff>49276</xdr:rowOff>
    </xdr:to>
    <xdr:sp macro="" textlink="">
      <xdr:nvSpPr>
        <xdr:cNvPr id="153" name="楕円 152">
          <a:extLst>
            <a:ext uri="{FF2B5EF4-FFF2-40B4-BE49-F238E27FC236}">
              <a16:creationId xmlns:a16="http://schemas.microsoft.com/office/drawing/2014/main" id="{3B55ED20-B5EB-45A2-B664-8617B41D87F5}"/>
            </a:ext>
          </a:extLst>
        </xdr:cNvPr>
        <xdr:cNvSpPr/>
      </xdr:nvSpPr>
      <xdr:spPr>
        <a:xfrm>
          <a:off x="6921500" y="1057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157353</xdr:rowOff>
    </xdr:from>
    <xdr:to>
      <xdr:col>41</xdr:col>
      <xdr:colOff>50800</xdr:colOff>
      <xdr:row>61</xdr:row>
      <xdr:rowOff>169926</xdr:rowOff>
    </xdr:to>
    <xdr:cxnSp macro="">
      <xdr:nvCxnSpPr>
        <xdr:cNvPr id="154" name="直線コネクタ 153">
          <a:extLst>
            <a:ext uri="{FF2B5EF4-FFF2-40B4-BE49-F238E27FC236}">
              <a16:creationId xmlns:a16="http://schemas.microsoft.com/office/drawing/2014/main" id="{7A6A0069-CA11-4F30-9EC1-DAE9B7197110}"/>
            </a:ext>
          </a:extLst>
        </xdr:cNvPr>
        <xdr:cNvCxnSpPr/>
      </xdr:nvCxnSpPr>
      <xdr:spPr>
        <a:xfrm flipV="1">
          <a:off x="6972300" y="10615803"/>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11828</xdr:rowOff>
    </xdr:from>
    <xdr:ext cx="469744" cy="259045"/>
    <xdr:sp macro="" textlink="">
      <xdr:nvSpPr>
        <xdr:cNvPr id="155" name="n_1aveValue【体育館・プール】&#10;一人当たり面積">
          <a:extLst>
            <a:ext uri="{FF2B5EF4-FFF2-40B4-BE49-F238E27FC236}">
              <a16:creationId xmlns:a16="http://schemas.microsoft.com/office/drawing/2014/main" id="{B543C5BB-35B9-4217-B134-1F2178C3FD3F}"/>
            </a:ext>
          </a:extLst>
        </xdr:cNvPr>
        <xdr:cNvSpPr txBox="1"/>
      </xdr:nvSpPr>
      <xdr:spPr>
        <a:xfrm>
          <a:off x="9391727" y="1064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156" name="n_2aveValue【体育館・プール】&#10;一人当たり面積">
          <a:extLst>
            <a:ext uri="{FF2B5EF4-FFF2-40B4-BE49-F238E27FC236}">
              <a16:creationId xmlns:a16="http://schemas.microsoft.com/office/drawing/2014/main" id="{2DCF1C4A-1F62-4E4C-AF09-3C9105779AF5}"/>
            </a:ext>
          </a:extLst>
        </xdr:cNvPr>
        <xdr:cNvSpPr txBox="1"/>
      </xdr:nvSpPr>
      <xdr:spPr>
        <a:xfrm>
          <a:off x="85154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101744</xdr:rowOff>
    </xdr:from>
    <xdr:ext cx="469744" cy="259045"/>
    <xdr:sp macro="" textlink="">
      <xdr:nvSpPr>
        <xdr:cNvPr id="157" name="n_3aveValue【体育館・プール】&#10;一人当たり面積">
          <a:extLst>
            <a:ext uri="{FF2B5EF4-FFF2-40B4-BE49-F238E27FC236}">
              <a16:creationId xmlns:a16="http://schemas.microsoft.com/office/drawing/2014/main" id="{72B9ED55-0183-43E5-A570-A1104B8B2A14}"/>
            </a:ext>
          </a:extLst>
        </xdr:cNvPr>
        <xdr:cNvSpPr txBox="1"/>
      </xdr:nvSpPr>
      <xdr:spPr>
        <a:xfrm>
          <a:off x="76264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79265</xdr:rowOff>
    </xdr:from>
    <xdr:ext cx="469744" cy="259045"/>
    <xdr:sp macro="" textlink="">
      <xdr:nvSpPr>
        <xdr:cNvPr id="158" name="n_4aveValue【体育館・プール】&#10;一人当たり面積">
          <a:extLst>
            <a:ext uri="{FF2B5EF4-FFF2-40B4-BE49-F238E27FC236}">
              <a16:creationId xmlns:a16="http://schemas.microsoft.com/office/drawing/2014/main" id="{CAFBDE4A-6631-46F7-89C7-7170C35E7CC9}"/>
            </a:ext>
          </a:extLst>
        </xdr:cNvPr>
        <xdr:cNvSpPr txBox="1"/>
      </xdr:nvSpPr>
      <xdr:spPr>
        <a:xfrm>
          <a:off x="6737427" y="1070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24274</xdr:rowOff>
    </xdr:from>
    <xdr:ext cx="469744" cy="259045"/>
    <xdr:sp macro="" textlink="">
      <xdr:nvSpPr>
        <xdr:cNvPr id="159" name="n_1mainValue【体育館・プール】&#10;一人当たり面積">
          <a:extLst>
            <a:ext uri="{FF2B5EF4-FFF2-40B4-BE49-F238E27FC236}">
              <a16:creationId xmlns:a16="http://schemas.microsoft.com/office/drawing/2014/main" id="{764D8646-CC51-4D09-B5EB-10BEA5C3790A}"/>
            </a:ext>
          </a:extLst>
        </xdr:cNvPr>
        <xdr:cNvSpPr txBox="1"/>
      </xdr:nvSpPr>
      <xdr:spPr>
        <a:xfrm>
          <a:off x="9391727" y="1031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35323</xdr:rowOff>
    </xdr:from>
    <xdr:ext cx="469744" cy="259045"/>
    <xdr:sp macro="" textlink="">
      <xdr:nvSpPr>
        <xdr:cNvPr id="160" name="n_2mainValue【体育館・プール】&#10;一人当たり面積">
          <a:extLst>
            <a:ext uri="{FF2B5EF4-FFF2-40B4-BE49-F238E27FC236}">
              <a16:creationId xmlns:a16="http://schemas.microsoft.com/office/drawing/2014/main" id="{0AC82BAD-E59E-4960-9DFA-F355CA3D6C50}"/>
            </a:ext>
          </a:extLst>
        </xdr:cNvPr>
        <xdr:cNvSpPr txBox="1"/>
      </xdr:nvSpPr>
      <xdr:spPr>
        <a:xfrm>
          <a:off x="8515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53230</xdr:rowOff>
    </xdr:from>
    <xdr:ext cx="469744" cy="259045"/>
    <xdr:sp macro="" textlink="">
      <xdr:nvSpPr>
        <xdr:cNvPr id="161" name="n_3mainValue【体育館・プール】&#10;一人当たり面積">
          <a:extLst>
            <a:ext uri="{FF2B5EF4-FFF2-40B4-BE49-F238E27FC236}">
              <a16:creationId xmlns:a16="http://schemas.microsoft.com/office/drawing/2014/main" id="{9D0D76BA-C9D1-4CF5-805E-214E04461536}"/>
            </a:ext>
          </a:extLst>
        </xdr:cNvPr>
        <xdr:cNvSpPr txBox="1"/>
      </xdr:nvSpPr>
      <xdr:spPr>
        <a:xfrm>
          <a:off x="7626427" y="1034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65803</xdr:rowOff>
    </xdr:from>
    <xdr:ext cx="469744" cy="259045"/>
    <xdr:sp macro="" textlink="">
      <xdr:nvSpPr>
        <xdr:cNvPr id="162" name="n_4mainValue【体育館・プール】&#10;一人当たり面積">
          <a:extLst>
            <a:ext uri="{FF2B5EF4-FFF2-40B4-BE49-F238E27FC236}">
              <a16:creationId xmlns:a16="http://schemas.microsoft.com/office/drawing/2014/main" id="{9C7E4037-EA8C-4C7B-A70A-76C78FBDEA29}"/>
            </a:ext>
          </a:extLst>
        </xdr:cNvPr>
        <xdr:cNvSpPr txBox="1"/>
      </xdr:nvSpPr>
      <xdr:spPr>
        <a:xfrm>
          <a:off x="6737427" y="1035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7F626F23-D005-4943-ADD5-1A1CEFCD105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FB75D84D-AF5A-4505-9E4E-18CD6AFAD2A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54CC6965-40A2-4D94-A39E-80B923E659F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393442B0-268C-4399-99F4-73A537AF10C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86523B5C-23E9-491A-AA88-DAE05FD9CB8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6908AB71-470A-4298-BFFC-596D654A1FD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F59912AD-9E34-4847-81D9-A12BAC56373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5564FA4A-F087-4437-B760-652724F0477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A5457DC1-BAEB-4E8C-AA67-AFE5803EEBA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0120CEBB-5086-4E10-B5CE-5A96BE545ED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3A92EC95-B4EC-49B5-87A1-66D5A6A5E83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52E27D40-DD58-4D6D-A4B6-39D4E790221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25A3A390-1457-4450-9D07-35248F9EECF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1A981031-A069-4184-9D7D-813E868FE19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CCC3AAE3-C0DF-4A25-91B1-D780EC8FD32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7B14268E-8A23-46CA-A0A8-571AFF7FFE2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83E13698-E959-44D4-B38F-C914239AA0F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2B5D2A59-46C4-4FA1-A167-EF3FF218863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EFCF7027-B2C2-4021-83F5-71906ADCB1E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14CD4DAF-5D9E-4270-8EB0-7673710228B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3998B2D8-6284-43B8-91F4-1399B0AB3FB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089D89E1-ABC6-4E9C-AA0C-8555BE4852D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BCD1EE2B-26DA-45CD-A5D3-10A1A7ED754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6BFACBC5-981F-4A9B-8E70-AF1E8EA64B6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32386</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A4ABF48E-00F7-4AC6-B974-2441D553E883}"/>
            </a:ext>
          </a:extLst>
        </xdr:cNvPr>
        <xdr:cNvCxnSpPr/>
      </xdr:nvCxnSpPr>
      <xdr:spPr>
        <a:xfrm flipV="1">
          <a:off x="4634865" y="13405486"/>
          <a:ext cx="0" cy="1453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938BAE6A-E650-433C-A97D-528060C7D7E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EEE4335D-4FF0-41A6-86F3-CB7C8C92C58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150513</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DE8EE825-0CA8-4382-9B91-5C7422AEAE51}"/>
            </a:ext>
          </a:extLst>
        </xdr:cNvPr>
        <xdr:cNvSpPr txBox="1"/>
      </xdr:nvSpPr>
      <xdr:spPr>
        <a:xfrm>
          <a:off x="4673600" y="1318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32386</xdr:rowOff>
    </xdr:from>
    <xdr:to>
      <xdr:col>24</xdr:col>
      <xdr:colOff>152400</xdr:colOff>
      <xdr:row>78</xdr:row>
      <xdr:rowOff>32386</xdr:rowOff>
    </xdr:to>
    <xdr:cxnSp macro="">
      <xdr:nvCxnSpPr>
        <xdr:cNvPr id="191" name="直線コネクタ 190">
          <a:extLst>
            <a:ext uri="{FF2B5EF4-FFF2-40B4-BE49-F238E27FC236}">
              <a16:creationId xmlns:a16="http://schemas.microsoft.com/office/drawing/2014/main" id="{3494D69E-F76A-4D7C-822F-4F0284584C1A}"/>
            </a:ext>
          </a:extLst>
        </xdr:cNvPr>
        <xdr:cNvCxnSpPr/>
      </xdr:nvCxnSpPr>
      <xdr:spPr>
        <a:xfrm>
          <a:off x="4546600" y="1340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41927</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DA8CFFF7-8C3D-4776-981F-B7F53E3DFBD3}"/>
            </a:ext>
          </a:extLst>
        </xdr:cNvPr>
        <xdr:cNvSpPr txBox="1"/>
      </xdr:nvSpPr>
      <xdr:spPr>
        <a:xfrm>
          <a:off x="4673600" y="13929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193" name="フローチャート: 判断 192">
          <a:extLst>
            <a:ext uri="{FF2B5EF4-FFF2-40B4-BE49-F238E27FC236}">
              <a16:creationId xmlns:a16="http://schemas.microsoft.com/office/drawing/2014/main" id="{3253FA0D-D890-4CB6-8BF7-E6D38B1BC4EB}"/>
            </a:ext>
          </a:extLst>
        </xdr:cNvPr>
        <xdr:cNvSpPr/>
      </xdr:nvSpPr>
      <xdr:spPr>
        <a:xfrm>
          <a:off x="45847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2539</xdr:rowOff>
    </xdr:from>
    <xdr:to>
      <xdr:col>20</xdr:col>
      <xdr:colOff>38100</xdr:colOff>
      <xdr:row>81</xdr:row>
      <xdr:rowOff>104139</xdr:rowOff>
    </xdr:to>
    <xdr:sp macro="" textlink="">
      <xdr:nvSpPr>
        <xdr:cNvPr id="194" name="フローチャート: 判断 193">
          <a:extLst>
            <a:ext uri="{FF2B5EF4-FFF2-40B4-BE49-F238E27FC236}">
              <a16:creationId xmlns:a16="http://schemas.microsoft.com/office/drawing/2014/main" id="{8D3752A5-570F-4980-8695-692ACE921980}"/>
            </a:ext>
          </a:extLst>
        </xdr:cNvPr>
        <xdr:cNvSpPr/>
      </xdr:nvSpPr>
      <xdr:spPr>
        <a:xfrm>
          <a:off x="3746500" y="1388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160655</xdr:rowOff>
    </xdr:from>
    <xdr:to>
      <xdr:col>15</xdr:col>
      <xdr:colOff>101600</xdr:colOff>
      <xdr:row>81</xdr:row>
      <xdr:rowOff>90805</xdr:rowOff>
    </xdr:to>
    <xdr:sp macro="" textlink="">
      <xdr:nvSpPr>
        <xdr:cNvPr id="195" name="フローチャート: 判断 194">
          <a:extLst>
            <a:ext uri="{FF2B5EF4-FFF2-40B4-BE49-F238E27FC236}">
              <a16:creationId xmlns:a16="http://schemas.microsoft.com/office/drawing/2014/main" id="{F742039B-198F-4610-8625-B90A9548D840}"/>
            </a:ext>
          </a:extLst>
        </xdr:cNvPr>
        <xdr:cNvSpPr/>
      </xdr:nvSpPr>
      <xdr:spPr>
        <a:xfrm>
          <a:off x="2857500" y="1387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50800</xdr:rowOff>
    </xdr:to>
    <xdr:sp macro="" textlink="">
      <xdr:nvSpPr>
        <xdr:cNvPr id="196" name="フローチャート: 判断 195">
          <a:extLst>
            <a:ext uri="{FF2B5EF4-FFF2-40B4-BE49-F238E27FC236}">
              <a16:creationId xmlns:a16="http://schemas.microsoft.com/office/drawing/2014/main" id="{79BFE125-92B7-4420-A5B8-7119BEE6410E}"/>
            </a:ext>
          </a:extLst>
        </xdr:cNvPr>
        <xdr:cNvSpPr/>
      </xdr:nvSpPr>
      <xdr:spPr>
        <a:xfrm>
          <a:off x="1968500" y="1383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164464</xdr:rowOff>
    </xdr:from>
    <xdr:to>
      <xdr:col>6</xdr:col>
      <xdr:colOff>38100</xdr:colOff>
      <xdr:row>81</xdr:row>
      <xdr:rowOff>94614</xdr:rowOff>
    </xdr:to>
    <xdr:sp macro="" textlink="">
      <xdr:nvSpPr>
        <xdr:cNvPr id="197" name="フローチャート: 判断 196">
          <a:extLst>
            <a:ext uri="{FF2B5EF4-FFF2-40B4-BE49-F238E27FC236}">
              <a16:creationId xmlns:a16="http://schemas.microsoft.com/office/drawing/2014/main" id="{7A1CDD82-39F0-4F77-BA29-EFA4C9A2387A}"/>
            </a:ext>
          </a:extLst>
        </xdr:cNvPr>
        <xdr:cNvSpPr/>
      </xdr:nvSpPr>
      <xdr:spPr>
        <a:xfrm>
          <a:off x="1079500" y="1388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9699D89-6613-45CE-8AB9-8FE6BD9469D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57F0E20A-B0F8-470F-B6AB-B25FC2CBB5E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1CC20F43-4ED4-498B-9921-9046CB9F464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A597CEC1-649A-44BF-8766-05A1A592FEC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280485D-8E0E-4473-B399-7455409D284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53975</xdr:rowOff>
    </xdr:from>
    <xdr:to>
      <xdr:col>24</xdr:col>
      <xdr:colOff>114300</xdr:colOff>
      <xdr:row>81</xdr:row>
      <xdr:rowOff>155575</xdr:rowOff>
    </xdr:to>
    <xdr:sp macro="" textlink="">
      <xdr:nvSpPr>
        <xdr:cNvPr id="203" name="楕円 202">
          <a:extLst>
            <a:ext uri="{FF2B5EF4-FFF2-40B4-BE49-F238E27FC236}">
              <a16:creationId xmlns:a16="http://schemas.microsoft.com/office/drawing/2014/main" id="{A266B0EF-38D8-4325-BFEC-6A41752976BC}"/>
            </a:ext>
          </a:extLst>
        </xdr:cNvPr>
        <xdr:cNvSpPr/>
      </xdr:nvSpPr>
      <xdr:spPr>
        <a:xfrm>
          <a:off x="4584700" y="1394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76852</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ACD7CAE0-92D9-41EF-8668-4F5ADDFA0671}"/>
            </a:ext>
          </a:extLst>
        </xdr:cNvPr>
        <xdr:cNvSpPr txBox="1"/>
      </xdr:nvSpPr>
      <xdr:spPr>
        <a:xfrm>
          <a:off x="4673600"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105411</xdr:rowOff>
    </xdr:from>
    <xdr:to>
      <xdr:col>20</xdr:col>
      <xdr:colOff>38100</xdr:colOff>
      <xdr:row>82</xdr:row>
      <xdr:rowOff>35561</xdr:rowOff>
    </xdr:to>
    <xdr:sp macro="" textlink="">
      <xdr:nvSpPr>
        <xdr:cNvPr id="205" name="楕円 204">
          <a:extLst>
            <a:ext uri="{FF2B5EF4-FFF2-40B4-BE49-F238E27FC236}">
              <a16:creationId xmlns:a16="http://schemas.microsoft.com/office/drawing/2014/main" id="{A4CE2674-B82C-4DA2-9415-DADDD46CF173}"/>
            </a:ext>
          </a:extLst>
        </xdr:cNvPr>
        <xdr:cNvSpPr/>
      </xdr:nvSpPr>
      <xdr:spPr>
        <a:xfrm>
          <a:off x="3746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104775</xdr:rowOff>
    </xdr:from>
    <xdr:to>
      <xdr:col>24</xdr:col>
      <xdr:colOff>63500</xdr:colOff>
      <xdr:row>81</xdr:row>
      <xdr:rowOff>156211</xdr:rowOff>
    </xdr:to>
    <xdr:cxnSp macro="">
      <xdr:nvCxnSpPr>
        <xdr:cNvPr id="206" name="直線コネクタ 205">
          <a:extLst>
            <a:ext uri="{FF2B5EF4-FFF2-40B4-BE49-F238E27FC236}">
              <a16:creationId xmlns:a16="http://schemas.microsoft.com/office/drawing/2014/main" id="{8324A4E4-197D-484B-A996-58C35681CBFB}"/>
            </a:ext>
          </a:extLst>
        </xdr:cNvPr>
        <xdr:cNvCxnSpPr/>
      </xdr:nvCxnSpPr>
      <xdr:spPr>
        <a:xfrm flipV="1">
          <a:off x="3797300" y="13992225"/>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61595</xdr:rowOff>
    </xdr:from>
    <xdr:to>
      <xdr:col>15</xdr:col>
      <xdr:colOff>101600</xdr:colOff>
      <xdr:row>81</xdr:row>
      <xdr:rowOff>163195</xdr:rowOff>
    </xdr:to>
    <xdr:sp macro="" textlink="">
      <xdr:nvSpPr>
        <xdr:cNvPr id="207" name="楕円 206">
          <a:extLst>
            <a:ext uri="{FF2B5EF4-FFF2-40B4-BE49-F238E27FC236}">
              <a16:creationId xmlns:a16="http://schemas.microsoft.com/office/drawing/2014/main" id="{901D95A9-087B-4AAA-9547-16D606D0DCBF}"/>
            </a:ext>
          </a:extLst>
        </xdr:cNvPr>
        <xdr:cNvSpPr/>
      </xdr:nvSpPr>
      <xdr:spPr>
        <a:xfrm>
          <a:off x="285750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112395</xdr:rowOff>
    </xdr:from>
    <xdr:to>
      <xdr:col>19</xdr:col>
      <xdr:colOff>177800</xdr:colOff>
      <xdr:row>81</xdr:row>
      <xdr:rowOff>156211</xdr:rowOff>
    </xdr:to>
    <xdr:cxnSp macro="">
      <xdr:nvCxnSpPr>
        <xdr:cNvPr id="208" name="直線コネクタ 207">
          <a:extLst>
            <a:ext uri="{FF2B5EF4-FFF2-40B4-BE49-F238E27FC236}">
              <a16:creationId xmlns:a16="http://schemas.microsoft.com/office/drawing/2014/main" id="{BC8AF912-3D9A-475E-B31A-16F0D9C9AECB}"/>
            </a:ext>
          </a:extLst>
        </xdr:cNvPr>
        <xdr:cNvCxnSpPr/>
      </xdr:nvCxnSpPr>
      <xdr:spPr>
        <a:xfrm>
          <a:off x="2908300" y="13999845"/>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17780</xdr:rowOff>
    </xdr:from>
    <xdr:to>
      <xdr:col>10</xdr:col>
      <xdr:colOff>165100</xdr:colOff>
      <xdr:row>81</xdr:row>
      <xdr:rowOff>119380</xdr:rowOff>
    </xdr:to>
    <xdr:sp macro="" textlink="">
      <xdr:nvSpPr>
        <xdr:cNvPr id="209" name="楕円 208">
          <a:extLst>
            <a:ext uri="{FF2B5EF4-FFF2-40B4-BE49-F238E27FC236}">
              <a16:creationId xmlns:a16="http://schemas.microsoft.com/office/drawing/2014/main" id="{308F5245-F8FF-4C93-AD96-3B1A1B4BEA04}"/>
            </a:ext>
          </a:extLst>
        </xdr:cNvPr>
        <xdr:cNvSpPr/>
      </xdr:nvSpPr>
      <xdr:spPr>
        <a:xfrm>
          <a:off x="1968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68580</xdr:rowOff>
    </xdr:from>
    <xdr:to>
      <xdr:col>15</xdr:col>
      <xdr:colOff>50800</xdr:colOff>
      <xdr:row>81</xdr:row>
      <xdr:rowOff>112395</xdr:rowOff>
    </xdr:to>
    <xdr:cxnSp macro="">
      <xdr:nvCxnSpPr>
        <xdr:cNvPr id="210" name="直線コネクタ 209">
          <a:extLst>
            <a:ext uri="{FF2B5EF4-FFF2-40B4-BE49-F238E27FC236}">
              <a16:creationId xmlns:a16="http://schemas.microsoft.com/office/drawing/2014/main" id="{679C2E12-3C8A-4D02-AD13-79AD27B7C950}"/>
            </a:ext>
          </a:extLst>
        </xdr:cNvPr>
        <xdr:cNvCxnSpPr/>
      </xdr:nvCxnSpPr>
      <xdr:spPr>
        <a:xfrm>
          <a:off x="2019300" y="139560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8255</xdr:rowOff>
    </xdr:from>
    <xdr:to>
      <xdr:col>6</xdr:col>
      <xdr:colOff>38100</xdr:colOff>
      <xdr:row>81</xdr:row>
      <xdr:rowOff>109855</xdr:rowOff>
    </xdr:to>
    <xdr:sp macro="" textlink="">
      <xdr:nvSpPr>
        <xdr:cNvPr id="211" name="楕円 210">
          <a:extLst>
            <a:ext uri="{FF2B5EF4-FFF2-40B4-BE49-F238E27FC236}">
              <a16:creationId xmlns:a16="http://schemas.microsoft.com/office/drawing/2014/main" id="{4A2E9123-4D21-4539-A31A-ABB3C6338F98}"/>
            </a:ext>
          </a:extLst>
        </xdr:cNvPr>
        <xdr:cNvSpPr/>
      </xdr:nvSpPr>
      <xdr:spPr>
        <a:xfrm>
          <a:off x="10795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59055</xdr:rowOff>
    </xdr:from>
    <xdr:to>
      <xdr:col>10</xdr:col>
      <xdr:colOff>114300</xdr:colOff>
      <xdr:row>81</xdr:row>
      <xdr:rowOff>68580</xdr:rowOff>
    </xdr:to>
    <xdr:cxnSp macro="">
      <xdr:nvCxnSpPr>
        <xdr:cNvPr id="212" name="直線コネクタ 211">
          <a:extLst>
            <a:ext uri="{FF2B5EF4-FFF2-40B4-BE49-F238E27FC236}">
              <a16:creationId xmlns:a16="http://schemas.microsoft.com/office/drawing/2014/main" id="{24124F25-E84D-4CE9-99E7-405A8645311F}"/>
            </a:ext>
          </a:extLst>
        </xdr:cNvPr>
        <xdr:cNvCxnSpPr/>
      </xdr:nvCxnSpPr>
      <xdr:spPr>
        <a:xfrm>
          <a:off x="1130300" y="139465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120666</xdr:rowOff>
    </xdr:from>
    <xdr:ext cx="405111" cy="259045"/>
    <xdr:sp macro="" textlink="">
      <xdr:nvSpPr>
        <xdr:cNvPr id="213" name="n_1aveValue【福祉施設】&#10;有形固定資産減価償却率">
          <a:extLst>
            <a:ext uri="{FF2B5EF4-FFF2-40B4-BE49-F238E27FC236}">
              <a16:creationId xmlns:a16="http://schemas.microsoft.com/office/drawing/2014/main" id="{DB6E1B32-A117-494F-8328-27E0EAE5F0FB}"/>
            </a:ext>
          </a:extLst>
        </xdr:cNvPr>
        <xdr:cNvSpPr txBox="1"/>
      </xdr:nvSpPr>
      <xdr:spPr>
        <a:xfrm>
          <a:off x="3582044"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107332</xdr:rowOff>
    </xdr:from>
    <xdr:ext cx="405111" cy="259045"/>
    <xdr:sp macro="" textlink="">
      <xdr:nvSpPr>
        <xdr:cNvPr id="214" name="n_2aveValue【福祉施設】&#10;有形固定資産減価償却率">
          <a:extLst>
            <a:ext uri="{FF2B5EF4-FFF2-40B4-BE49-F238E27FC236}">
              <a16:creationId xmlns:a16="http://schemas.microsoft.com/office/drawing/2014/main" id="{86C26236-AB80-4BC7-B99C-12489ECE5B78}"/>
            </a:ext>
          </a:extLst>
        </xdr:cNvPr>
        <xdr:cNvSpPr txBox="1"/>
      </xdr:nvSpPr>
      <xdr:spPr>
        <a:xfrm>
          <a:off x="27057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215" name="n_3aveValue【福祉施設】&#10;有形固定資産減価償却率">
          <a:extLst>
            <a:ext uri="{FF2B5EF4-FFF2-40B4-BE49-F238E27FC236}">
              <a16:creationId xmlns:a16="http://schemas.microsoft.com/office/drawing/2014/main" id="{426B8F1B-8318-46C8-98E2-F28491904135}"/>
            </a:ext>
          </a:extLst>
        </xdr:cNvPr>
        <xdr:cNvSpPr txBox="1"/>
      </xdr:nvSpPr>
      <xdr:spPr>
        <a:xfrm>
          <a:off x="1816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111141</xdr:rowOff>
    </xdr:from>
    <xdr:ext cx="405111" cy="259045"/>
    <xdr:sp macro="" textlink="">
      <xdr:nvSpPr>
        <xdr:cNvPr id="216" name="n_4aveValue【福祉施設】&#10;有形固定資産減価償却率">
          <a:extLst>
            <a:ext uri="{FF2B5EF4-FFF2-40B4-BE49-F238E27FC236}">
              <a16:creationId xmlns:a16="http://schemas.microsoft.com/office/drawing/2014/main" id="{AEEDC213-A9AB-4443-B3A0-05BC547C6378}"/>
            </a:ext>
          </a:extLst>
        </xdr:cNvPr>
        <xdr:cNvSpPr txBox="1"/>
      </xdr:nvSpPr>
      <xdr:spPr>
        <a:xfrm>
          <a:off x="927744" y="136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26688</xdr:rowOff>
    </xdr:from>
    <xdr:ext cx="405111" cy="259045"/>
    <xdr:sp macro="" textlink="">
      <xdr:nvSpPr>
        <xdr:cNvPr id="217" name="n_1mainValue【福祉施設】&#10;有形固定資産減価償却率">
          <a:extLst>
            <a:ext uri="{FF2B5EF4-FFF2-40B4-BE49-F238E27FC236}">
              <a16:creationId xmlns:a16="http://schemas.microsoft.com/office/drawing/2014/main" id="{D18E2B0D-E5B5-4F91-AB6F-32C1DBD32CBD}"/>
            </a:ext>
          </a:extLst>
        </xdr:cNvPr>
        <xdr:cNvSpPr txBox="1"/>
      </xdr:nvSpPr>
      <xdr:spPr>
        <a:xfrm>
          <a:off x="3582044" y="14085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154322</xdr:rowOff>
    </xdr:from>
    <xdr:ext cx="405111" cy="259045"/>
    <xdr:sp macro="" textlink="">
      <xdr:nvSpPr>
        <xdr:cNvPr id="218" name="n_2mainValue【福祉施設】&#10;有形固定資産減価償却率">
          <a:extLst>
            <a:ext uri="{FF2B5EF4-FFF2-40B4-BE49-F238E27FC236}">
              <a16:creationId xmlns:a16="http://schemas.microsoft.com/office/drawing/2014/main" id="{5336D2D7-CAB5-420E-BECB-4F4725CCC095}"/>
            </a:ext>
          </a:extLst>
        </xdr:cNvPr>
        <xdr:cNvSpPr txBox="1"/>
      </xdr:nvSpPr>
      <xdr:spPr>
        <a:xfrm>
          <a:off x="27057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110507</xdr:rowOff>
    </xdr:from>
    <xdr:ext cx="405111" cy="259045"/>
    <xdr:sp macro="" textlink="">
      <xdr:nvSpPr>
        <xdr:cNvPr id="219" name="n_3mainValue【福祉施設】&#10;有形固定資産減価償却率">
          <a:extLst>
            <a:ext uri="{FF2B5EF4-FFF2-40B4-BE49-F238E27FC236}">
              <a16:creationId xmlns:a16="http://schemas.microsoft.com/office/drawing/2014/main" id="{5459420B-33F9-41A6-8428-A81C0D228A6B}"/>
            </a:ext>
          </a:extLst>
        </xdr:cNvPr>
        <xdr:cNvSpPr txBox="1"/>
      </xdr:nvSpPr>
      <xdr:spPr>
        <a:xfrm>
          <a:off x="1816744" y="1399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100982</xdr:rowOff>
    </xdr:from>
    <xdr:ext cx="405111" cy="259045"/>
    <xdr:sp macro="" textlink="">
      <xdr:nvSpPr>
        <xdr:cNvPr id="220" name="n_4mainValue【福祉施設】&#10;有形固定資産減価償却率">
          <a:extLst>
            <a:ext uri="{FF2B5EF4-FFF2-40B4-BE49-F238E27FC236}">
              <a16:creationId xmlns:a16="http://schemas.microsoft.com/office/drawing/2014/main" id="{440A0D42-4988-43C3-BF2A-571B0211096F}"/>
            </a:ext>
          </a:extLst>
        </xdr:cNvPr>
        <xdr:cNvSpPr txBox="1"/>
      </xdr:nvSpPr>
      <xdr:spPr>
        <a:xfrm>
          <a:off x="927744" y="1398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DC30A510-DB0A-40CC-AF89-C165FF82F19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4FEE2411-EC8B-4E97-A932-147FF7FECF2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881A5511-3B93-4D0C-A059-DEBF7A92E03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A06EFB33-DB3C-4F22-81FC-F1FBC0E93E4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352C9BDA-6455-4A71-A767-D34B3DD64CE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7BC1E62B-528E-4489-B3B4-25A3AFF04D4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F317755C-237F-470D-BE22-87A070FAA9F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D04DBCAE-C207-42C9-BB95-36BF4E4BB85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D236A50A-7A5A-4F52-BDBC-86D468D0464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7B033021-2F86-4F2A-A0CC-B6C42ABE2FF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1012C209-A3C4-4928-B63A-6DA9686BEF5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097360BB-97D4-4DEC-A792-D146F2B6F3FE}"/>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871CF120-A692-4C7E-9E66-BF43C5AB941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7D007559-4FA5-4209-B7CA-2D19B4CF17B4}"/>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6B2C3A4B-340A-4388-85BC-54DC8DB8A32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6A5CC498-4C20-4B2F-9FC5-E9699632BA5E}"/>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F2A89A5D-05D5-4239-ADC6-1235A53185D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26A63A3E-124E-42DE-BDFA-0E9D03B97388}"/>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AA232563-FC1C-432C-8CCA-B2699843D0F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2B6DA1BA-13EB-498E-95D5-EFB3947CA8C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EA753E3A-B155-409C-BB5E-F713549A28A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242" name="直線コネクタ 241">
          <a:extLst>
            <a:ext uri="{FF2B5EF4-FFF2-40B4-BE49-F238E27FC236}">
              <a16:creationId xmlns:a16="http://schemas.microsoft.com/office/drawing/2014/main" id="{C76A4373-FE88-4858-ADB5-3FD07BEA0BDC}"/>
            </a:ext>
          </a:extLst>
        </xdr:cNvPr>
        <xdr:cNvCxnSpPr/>
      </xdr:nvCxnSpPr>
      <xdr:spPr>
        <a:xfrm flipV="1">
          <a:off x="10476865" y="13497153"/>
          <a:ext cx="0" cy="127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243" name="【福祉施設】&#10;一人当たり面積最小値テキスト">
          <a:extLst>
            <a:ext uri="{FF2B5EF4-FFF2-40B4-BE49-F238E27FC236}">
              <a16:creationId xmlns:a16="http://schemas.microsoft.com/office/drawing/2014/main" id="{17C8A4DC-635E-4C50-AD4C-5CCF58CF77A0}"/>
            </a:ext>
          </a:extLst>
        </xdr:cNvPr>
        <xdr:cNvSpPr txBox="1"/>
      </xdr:nvSpPr>
      <xdr:spPr>
        <a:xfrm>
          <a:off x="10515600" y="1477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244" name="直線コネクタ 243">
          <a:extLst>
            <a:ext uri="{FF2B5EF4-FFF2-40B4-BE49-F238E27FC236}">
              <a16:creationId xmlns:a16="http://schemas.microsoft.com/office/drawing/2014/main" id="{E509BEC2-032B-4474-958A-E8604F3CDDD5}"/>
            </a:ext>
          </a:extLst>
        </xdr:cNvPr>
        <xdr:cNvCxnSpPr/>
      </xdr:nvCxnSpPr>
      <xdr:spPr>
        <a:xfrm>
          <a:off x="10388600" y="1476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245" name="【福祉施設】&#10;一人当たり面積最大値テキスト">
          <a:extLst>
            <a:ext uri="{FF2B5EF4-FFF2-40B4-BE49-F238E27FC236}">
              <a16:creationId xmlns:a16="http://schemas.microsoft.com/office/drawing/2014/main" id="{75BE3F92-BD90-4546-B884-5708C7894C27}"/>
            </a:ext>
          </a:extLst>
        </xdr:cNvPr>
        <xdr:cNvSpPr txBox="1"/>
      </xdr:nvSpPr>
      <xdr:spPr>
        <a:xfrm>
          <a:off x="10515600" y="1327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246" name="直線コネクタ 245">
          <a:extLst>
            <a:ext uri="{FF2B5EF4-FFF2-40B4-BE49-F238E27FC236}">
              <a16:creationId xmlns:a16="http://schemas.microsoft.com/office/drawing/2014/main" id="{76DD424B-6F5C-4D2D-8473-E3453681915A}"/>
            </a:ext>
          </a:extLst>
        </xdr:cNvPr>
        <xdr:cNvCxnSpPr/>
      </xdr:nvCxnSpPr>
      <xdr:spPr>
        <a:xfrm>
          <a:off x="10388600" y="1349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113504</xdr:rowOff>
    </xdr:from>
    <xdr:ext cx="469744" cy="259045"/>
    <xdr:sp macro="" textlink="">
      <xdr:nvSpPr>
        <xdr:cNvPr id="247" name="【福祉施設】&#10;一人当たり面積平均値テキスト">
          <a:extLst>
            <a:ext uri="{FF2B5EF4-FFF2-40B4-BE49-F238E27FC236}">
              <a16:creationId xmlns:a16="http://schemas.microsoft.com/office/drawing/2014/main" id="{F5D0B38D-97B3-4DAD-9DE4-0C86E0DDAF87}"/>
            </a:ext>
          </a:extLst>
        </xdr:cNvPr>
        <xdr:cNvSpPr txBox="1"/>
      </xdr:nvSpPr>
      <xdr:spPr>
        <a:xfrm>
          <a:off x="10515600" y="14343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248" name="フローチャート: 判断 247">
          <a:extLst>
            <a:ext uri="{FF2B5EF4-FFF2-40B4-BE49-F238E27FC236}">
              <a16:creationId xmlns:a16="http://schemas.microsoft.com/office/drawing/2014/main" id="{D0EB9691-7676-4E3D-8139-3577613F900A}"/>
            </a:ext>
          </a:extLst>
        </xdr:cNvPr>
        <xdr:cNvSpPr/>
      </xdr:nvSpPr>
      <xdr:spPr>
        <a:xfrm>
          <a:off x="10426700" y="144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249" name="フローチャート: 判断 248">
          <a:extLst>
            <a:ext uri="{FF2B5EF4-FFF2-40B4-BE49-F238E27FC236}">
              <a16:creationId xmlns:a16="http://schemas.microsoft.com/office/drawing/2014/main" id="{89914326-96AB-4BE0-8930-13155A36C057}"/>
            </a:ext>
          </a:extLst>
        </xdr:cNvPr>
        <xdr:cNvSpPr/>
      </xdr:nvSpPr>
      <xdr:spPr>
        <a:xfrm>
          <a:off x="9588500" y="1450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250" name="フローチャート: 判断 249">
          <a:extLst>
            <a:ext uri="{FF2B5EF4-FFF2-40B4-BE49-F238E27FC236}">
              <a16:creationId xmlns:a16="http://schemas.microsoft.com/office/drawing/2014/main" id="{36C7DE28-835A-4EB4-BBEE-23E3A21C268B}"/>
            </a:ext>
          </a:extLst>
        </xdr:cNvPr>
        <xdr:cNvSpPr/>
      </xdr:nvSpPr>
      <xdr:spPr>
        <a:xfrm>
          <a:off x="8699500" y="1454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1" name="フローチャート: 判断 250">
          <a:extLst>
            <a:ext uri="{FF2B5EF4-FFF2-40B4-BE49-F238E27FC236}">
              <a16:creationId xmlns:a16="http://schemas.microsoft.com/office/drawing/2014/main" id="{AC43E7E2-3150-498E-A86F-8E8CA0A7AB28}"/>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140691</xdr:rowOff>
    </xdr:from>
    <xdr:to>
      <xdr:col>36</xdr:col>
      <xdr:colOff>165100</xdr:colOff>
      <xdr:row>85</xdr:row>
      <xdr:rowOff>70841</xdr:rowOff>
    </xdr:to>
    <xdr:sp macro="" textlink="">
      <xdr:nvSpPr>
        <xdr:cNvPr id="252" name="フローチャート: 判断 251">
          <a:extLst>
            <a:ext uri="{FF2B5EF4-FFF2-40B4-BE49-F238E27FC236}">
              <a16:creationId xmlns:a16="http://schemas.microsoft.com/office/drawing/2014/main" id="{F100BFB1-A1CF-4A2A-95F9-960E631EC94E}"/>
            </a:ext>
          </a:extLst>
        </xdr:cNvPr>
        <xdr:cNvSpPr/>
      </xdr:nvSpPr>
      <xdr:spPr>
        <a:xfrm>
          <a:off x="6921500" y="1454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975ED1F6-B227-416C-8685-1BEC02A3D35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DC912C50-3665-45DC-8DD2-377189886EE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63EE53F7-033B-4D1D-BF45-5D70E1F201D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7A4F13F4-88D9-4B46-8BAF-50C9E2F3784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2898431-8E90-4F89-88D1-6A82BDED7BA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60452</xdr:rowOff>
    </xdr:from>
    <xdr:to>
      <xdr:col>55</xdr:col>
      <xdr:colOff>50800</xdr:colOff>
      <xdr:row>85</xdr:row>
      <xdr:rowOff>162052</xdr:rowOff>
    </xdr:to>
    <xdr:sp macro="" textlink="">
      <xdr:nvSpPr>
        <xdr:cNvPr id="258" name="楕円 257">
          <a:extLst>
            <a:ext uri="{FF2B5EF4-FFF2-40B4-BE49-F238E27FC236}">
              <a16:creationId xmlns:a16="http://schemas.microsoft.com/office/drawing/2014/main" id="{7D14FAE7-6294-46A9-B47B-A0940FE05711}"/>
            </a:ext>
          </a:extLst>
        </xdr:cNvPr>
        <xdr:cNvSpPr/>
      </xdr:nvSpPr>
      <xdr:spPr>
        <a:xfrm>
          <a:off x="10426700" y="1463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146829</xdr:rowOff>
    </xdr:from>
    <xdr:ext cx="469744" cy="259045"/>
    <xdr:sp macro="" textlink="">
      <xdr:nvSpPr>
        <xdr:cNvPr id="259" name="【福祉施設】&#10;一人当たり面積該当値テキスト">
          <a:extLst>
            <a:ext uri="{FF2B5EF4-FFF2-40B4-BE49-F238E27FC236}">
              <a16:creationId xmlns:a16="http://schemas.microsoft.com/office/drawing/2014/main" id="{BE1B428B-B707-41AF-9AA7-E307C5E361E9}"/>
            </a:ext>
          </a:extLst>
        </xdr:cNvPr>
        <xdr:cNvSpPr txBox="1"/>
      </xdr:nvSpPr>
      <xdr:spPr>
        <a:xfrm>
          <a:off x="10515600" y="14548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63652</xdr:rowOff>
    </xdr:from>
    <xdr:to>
      <xdr:col>50</xdr:col>
      <xdr:colOff>165100</xdr:colOff>
      <xdr:row>85</xdr:row>
      <xdr:rowOff>165252</xdr:rowOff>
    </xdr:to>
    <xdr:sp macro="" textlink="">
      <xdr:nvSpPr>
        <xdr:cNvPr id="260" name="楕円 259">
          <a:extLst>
            <a:ext uri="{FF2B5EF4-FFF2-40B4-BE49-F238E27FC236}">
              <a16:creationId xmlns:a16="http://schemas.microsoft.com/office/drawing/2014/main" id="{0E035212-F8D5-41C3-9571-6B09EF651256}"/>
            </a:ext>
          </a:extLst>
        </xdr:cNvPr>
        <xdr:cNvSpPr/>
      </xdr:nvSpPr>
      <xdr:spPr>
        <a:xfrm>
          <a:off x="9588500" y="1463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111252</xdr:rowOff>
    </xdr:from>
    <xdr:to>
      <xdr:col>55</xdr:col>
      <xdr:colOff>0</xdr:colOff>
      <xdr:row>85</xdr:row>
      <xdr:rowOff>114452</xdr:rowOff>
    </xdr:to>
    <xdr:cxnSp macro="">
      <xdr:nvCxnSpPr>
        <xdr:cNvPr id="261" name="直線コネクタ 260">
          <a:extLst>
            <a:ext uri="{FF2B5EF4-FFF2-40B4-BE49-F238E27FC236}">
              <a16:creationId xmlns:a16="http://schemas.microsoft.com/office/drawing/2014/main" id="{A5530E16-AAA4-4B84-86E6-CCF0AE8CB590}"/>
            </a:ext>
          </a:extLst>
        </xdr:cNvPr>
        <xdr:cNvCxnSpPr/>
      </xdr:nvCxnSpPr>
      <xdr:spPr>
        <a:xfrm flipV="1">
          <a:off x="9639300" y="14684502"/>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65939</xdr:rowOff>
    </xdr:from>
    <xdr:to>
      <xdr:col>46</xdr:col>
      <xdr:colOff>38100</xdr:colOff>
      <xdr:row>85</xdr:row>
      <xdr:rowOff>167539</xdr:rowOff>
    </xdr:to>
    <xdr:sp macro="" textlink="">
      <xdr:nvSpPr>
        <xdr:cNvPr id="262" name="楕円 261">
          <a:extLst>
            <a:ext uri="{FF2B5EF4-FFF2-40B4-BE49-F238E27FC236}">
              <a16:creationId xmlns:a16="http://schemas.microsoft.com/office/drawing/2014/main" id="{DF4C2720-CDC2-420F-8FF5-8BE356600F97}"/>
            </a:ext>
          </a:extLst>
        </xdr:cNvPr>
        <xdr:cNvSpPr/>
      </xdr:nvSpPr>
      <xdr:spPr>
        <a:xfrm>
          <a:off x="8699500" y="1463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114452</xdr:rowOff>
    </xdr:from>
    <xdr:to>
      <xdr:col>50</xdr:col>
      <xdr:colOff>114300</xdr:colOff>
      <xdr:row>85</xdr:row>
      <xdr:rowOff>116739</xdr:rowOff>
    </xdr:to>
    <xdr:cxnSp macro="">
      <xdr:nvCxnSpPr>
        <xdr:cNvPr id="263" name="直線コネクタ 262">
          <a:extLst>
            <a:ext uri="{FF2B5EF4-FFF2-40B4-BE49-F238E27FC236}">
              <a16:creationId xmlns:a16="http://schemas.microsoft.com/office/drawing/2014/main" id="{5274C2DF-E294-4750-A6D0-AAE8C27FC5D7}"/>
            </a:ext>
          </a:extLst>
        </xdr:cNvPr>
        <xdr:cNvCxnSpPr/>
      </xdr:nvCxnSpPr>
      <xdr:spPr>
        <a:xfrm flipV="1">
          <a:off x="8750300" y="14687702"/>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69596</xdr:rowOff>
    </xdr:from>
    <xdr:to>
      <xdr:col>41</xdr:col>
      <xdr:colOff>101600</xdr:colOff>
      <xdr:row>85</xdr:row>
      <xdr:rowOff>171196</xdr:rowOff>
    </xdr:to>
    <xdr:sp macro="" textlink="">
      <xdr:nvSpPr>
        <xdr:cNvPr id="264" name="楕円 263">
          <a:extLst>
            <a:ext uri="{FF2B5EF4-FFF2-40B4-BE49-F238E27FC236}">
              <a16:creationId xmlns:a16="http://schemas.microsoft.com/office/drawing/2014/main" id="{B33980C1-DE59-4740-84EA-3952455EE459}"/>
            </a:ext>
          </a:extLst>
        </xdr:cNvPr>
        <xdr:cNvSpPr/>
      </xdr:nvSpPr>
      <xdr:spPr>
        <a:xfrm>
          <a:off x="7810500" y="1464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116739</xdr:rowOff>
    </xdr:from>
    <xdr:to>
      <xdr:col>45</xdr:col>
      <xdr:colOff>177800</xdr:colOff>
      <xdr:row>85</xdr:row>
      <xdr:rowOff>120396</xdr:rowOff>
    </xdr:to>
    <xdr:cxnSp macro="">
      <xdr:nvCxnSpPr>
        <xdr:cNvPr id="265" name="直線コネクタ 264">
          <a:extLst>
            <a:ext uri="{FF2B5EF4-FFF2-40B4-BE49-F238E27FC236}">
              <a16:creationId xmlns:a16="http://schemas.microsoft.com/office/drawing/2014/main" id="{28814123-8727-430E-B192-84F2D3A801FA}"/>
            </a:ext>
          </a:extLst>
        </xdr:cNvPr>
        <xdr:cNvCxnSpPr/>
      </xdr:nvCxnSpPr>
      <xdr:spPr>
        <a:xfrm flipV="1">
          <a:off x="7861300" y="14689989"/>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72340</xdr:rowOff>
    </xdr:from>
    <xdr:to>
      <xdr:col>36</xdr:col>
      <xdr:colOff>165100</xdr:colOff>
      <xdr:row>86</xdr:row>
      <xdr:rowOff>2490</xdr:rowOff>
    </xdr:to>
    <xdr:sp macro="" textlink="">
      <xdr:nvSpPr>
        <xdr:cNvPr id="266" name="楕円 265">
          <a:extLst>
            <a:ext uri="{FF2B5EF4-FFF2-40B4-BE49-F238E27FC236}">
              <a16:creationId xmlns:a16="http://schemas.microsoft.com/office/drawing/2014/main" id="{74D44967-ABE4-4F94-98C0-97A20E650D88}"/>
            </a:ext>
          </a:extLst>
        </xdr:cNvPr>
        <xdr:cNvSpPr/>
      </xdr:nvSpPr>
      <xdr:spPr>
        <a:xfrm>
          <a:off x="6921500" y="1464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120396</xdr:rowOff>
    </xdr:from>
    <xdr:to>
      <xdr:col>41</xdr:col>
      <xdr:colOff>50800</xdr:colOff>
      <xdr:row>85</xdr:row>
      <xdr:rowOff>123140</xdr:rowOff>
    </xdr:to>
    <xdr:cxnSp macro="">
      <xdr:nvCxnSpPr>
        <xdr:cNvPr id="267" name="直線コネクタ 266">
          <a:extLst>
            <a:ext uri="{FF2B5EF4-FFF2-40B4-BE49-F238E27FC236}">
              <a16:creationId xmlns:a16="http://schemas.microsoft.com/office/drawing/2014/main" id="{EDEE4A15-63FC-48F1-B216-0FA6AA2A8E2E}"/>
            </a:ext>
          </a:extLst>
        </xdr:cNvPr>
        <xdr:cNvCxnSpPr/>
      </xdr:nvCxnSpPr>
      <xdr:spPr>
        <a:xfrm flipV="1">
          <a:off x="6972300" y="14693646"/>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53306</xdr:rowOff>
    </xdr:from>
    <xdr:ext cx="469744" cy="259045"/>
    <xdr:sp macro="" textlink="">
      <xdr:nvSpPr>
        <xdr:cNvPr id="268" name="n_1aveValue【福祉施設】&#10;一人当たり面積">
          <a:extLst>
            <a:ext uri="{FF2B5EF4-FFF2-40B4-BE49-F238E27FC236}">
              <a16:creationId xmlns:a16="http://schemas.microsoft.com/office/drawing/2014/main" id="{3CA762B8-2635-40B7-BD06-ED10D6728306}"/>
            </a:ext>
          </a:extLst>
        </xdr:cNvPr>
        <xdr:cNvSpPr txBox="1"/>
      </xdr:nvSpPr>
      <xdr:spPr>
        <a:xfrm>
          <a:off x="9391727" y="1428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87596</xdr:rowOff>
    </xdr:from>
    <xdr:ext cx="469744" cy="259045"/>
    <xdr:sp macro="" textlink="">
      <xdr:nvSpPr>
        <xdr:cNvPr id="269" name="n_2aveValue【福祉施設】&#10;一人当たり面積">
          <a:extLst>
            <a:ext uri="{FF2B5EF4-FFF2-40B4-BE49-F238E27FC236}">
              <a16:creationId xmlns:a16="http://schemas.microsoft.com/office/drawing/2014/main" id="{83C9C3D4-3BEA-4852-8AE3-DBDB33E66F83}"/>
            </a:ext>
          </a:extLst>
        </xdr:cNvPr>
        <xdr:cNvSpPr txBox="1"/>
      </xdr:nvSpPr>
      <xdr:spPr>
        <a:xfrm>
          <a:off x="8515427" y="1431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0" name="n_3aveValue【福祉施設】&#10;一人当たり面積">
          <a:extLst>
            <a:ext uri="{FF2B5EF4-FFF2-40B4-BE49-F238E27FC236}">
              <a16:creationId xmlns:a16="http://schemas.microsoft.com/office/drawing/2014/main" id="{2EAEFAD3-CD4A-43DD-A2C3-AEE488789BB5}"/>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87368</xdr:rowOff>
    </xdr:from>
    <xdr:ext cx="469744" cy="259045"/>
    <xdr:sp macro="" textlink="">
      <xdr:nvSpPr>
        <xdr:cNvPr id="271" name="n_4aveValue【福祉施設】&#10;一人当たり面積">
          <a:extLst>
            <a:ext uri="{FF2B5EF4-FFF2-40B4-BE49-F238E27FC236}">
              <a16:creationId xmlns:a16="http://schemas.microsoft.com/office/drawing/2014/main" id="{91F30C1F-F5A1-4445-828C-A972EC31B992}"/>
            </a:ext>
          </a:extLst>
        </xdr:cNvPr>
        <xdr:cNvSpPr txBox="1"/>
      </xdr:nvSpPr>
      <xdr:spPr>
        <a:xfrm>
          <a:off x="6737427" y="1431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156379</xdr:rowOff>
    </xdr:from>
    <xdr:ext cx="469744" cy="259045"/>
    <xdr:sp macro="" textlink="">
      <xdr:nvSpPr>
        <xdr:cNvPr id="272" name="n_1mainValue【福祉施設】&#10;一人当たり面積">
          <a:extLst>
            <a:ext uri="{FF2B5EF4-FFF2-40B4-BE49-F238E27FC236}">
              <a16:creationId xmlns:a16="http://schemas.microsoft.com/office/drawing/2014/main" id="{3DA0DC9B-0B7D-4BE0-BEB8-42B721AAE83E}"/>
            </a:ext>
          </a:extLst>
        </xdr:cNvPr>
        <xdr:cNvSpPr txBox="1"/>
      </xdr:nvSpPr>
      <xdr:spPr>
        <a:xfrm>
          <a:off x="9391727" y="14729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158666</xdr:rowOff>
    </xdr:from>
    <xdr:ext cx="469744" cy="259045"/>
    <xdr:sp macro="" textlink="">
      <xdr:nvSpPr>
        <xdr:cNvPr id="273" name="n_2mainValue【福祉施設】&#10;一人当たり面積">
          <a:extLst>
            <a:ext uri="{FF2B5EF4-FFF2-40B4-BE49-F238E27FC236}">
              <a16:creationId xmlns:a16="http://schemas.microsoft.com/office/drawing/2014/main" id="{FAF40A0E-E6EA-4246-AE82-5F072526569B}"/>
            </a:ext>
          </a:extLst>
        </xdr:cNvPr>
        <xdr:cNvSpPr txBox="1"/>
      </xdr:nvSpPr>
      <xdr:spPr>
        <a:xfrm>
          <a:off x="8515427" y="1473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162323</xdr:rowOff>
    </xdr:from>
    <xdr:ext cx="469744" cy="259045"/>
    <xdr:sp macro="" textlink="">
      <xdr:nvSpPr>
        <xdr:cNvPr id="274" name="n_3mainValue【福祉施設】&#10;一人当たり面積">
          <a:extLst>
            <a:ext uri="{FF2B5EF4-FFF2-40B4-BE49-F238E27FC236}">
              <a16:creationId xmlns:a16="http://schemas.microsoft.com/office/drawing/2014/main" id="{95C4C2DF-10B2-43A1-A8D0-C8462626B430}"/>
            </a:ext>
          </a:extLst>
        </xdr:cNvPr>
        <xdr:cNvSpPr txBox="1"/>
      </xdr:nvSpPr>
      <xdr:spPr>
        <a:xfrm>
          <a:off x="7626427" y="1473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165067</xdr:rowOff>
    </xdr:from>
    <xdr:ext cx="469744" cy="259045"/>
    <xdr:sp macro="" textlink="">
      <xdr:nvSpPr>
        <xdr:cNvPr id="275" name="n_4mainValue【福祉施設】&#10;一人当たり面積">
          <a:extLst>
            <a:ext uri="{FF2B5EF4-FFF2-40B4-BE49-F238E27FC236}">
              <a16:creationId xmlns:a16="http://schemas.microsoft.com/office/drawing/2014/main" id="{D09AC62C-32D8-4776-A476-D0FC69A0FF88}"/>
            </a:ext>
          </a:extLst>
        </xdr:cNvPr>
        <xdr:cNvSpPr txBox="1"/>
      </xdr:nvSpPr>
      <xdr:spPr>
        <a:xfrm>
          <a:off x="6737427" y="1473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4BCB5F4F-DE04-4364-A369-10855A1CE35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77040590-E9DB-452D-B2B0-26306E9C1A3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DDEAA764-0CE0-47A8-85A8-850A8FE3605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9EF73274-A4D7-4830-921E-15C37CD2103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DC1ED95C-3567-4C17-BE61-315AED686A9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EAB5EB99-5F3E-44A2-810A-9776FD368EF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34D37F54-8C58-4501-BBB6-8A1FC50AB3E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AF832685-3264-474B-B8A6-DB2E6835C54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4D0C4E5A-BA44-491D-974C-37FA3479206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B5D1932A-B885-48E9-A91C-FB0C147A1A1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EC6BAA8A-BF94-4959-9F03-E489DE6DDA5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C3BFBAF1-2D79-4A1A-AE99-20B2B751CE1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160DE973-3750-449C-89E7-1C829FAF22D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1983C94A-F35F-4D27-9F0D-8069C67982B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3A0D465F-F06A-4A98-9FDF-E2B6E16BF05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EFDE2DA6-9D51-45C5-941B-037E5340888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31690147-83CB-4A75-86FD-0F79A642C63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CE24D086-9D39-4CF6-9695-CA8AABA7BDF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31EA00E1-CF88-497E-B47A-E70DF3216B8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368902B6-D716-4D60-BF27-859668A139D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4356044C-ED4A-41A2-AEEE-82FEB837DFD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4563FD1E-C3E8-4363-BEE9-535F6C2C1C5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D7EF75E2-081D-4A7C-BF32-B0AA5B2849D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890E2144-413B-4C8D-B811-910F77F0A54F}"/>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0" name="正方形/長方形 299">
          <a:extLst>
            <a:ext uri="{FF2B5EF4-FFF2-40B4-BE49-F238E27FC236}">
              <a16:creationId xmlns:a16="http://schemas.microsoft.com/office/drawing/2014/main" id="{13498AE1-3464-4988-89AB-3854759A255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1" name="正方形/長方形 300">
          <a:extLst>
            <a:ext uri="{FF2B5EF4-FFF2-40B4-BE49-F238E27FC236}">
              <a16:creationId xmlns:a16="http://schemas.microsoft.com/office/drawing/2014/main" id="{86F86B0E-FF65-4327-A047-EF87942515A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2" name="正方形/長方形 301">
          <a:extLst>
            <a:ext uri="{FF2B5EF4-FFF2-40B4-BE49-F238E27FC236}">
              <a16:creationId xmlns:a16="http://schemas.microsoft.com/office/drawing/2014/main" id="{49DD0803-440C-4838-A500-B106574B030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3" name="正方形/長方形 302">
          <a:extLst>
            <a:ext uri="{FF2B5EF4-FFF2-40B4-BE49-F238E27FC236}">
              <a16:creationId xmlns:a16="http://schemas.microsoft.com/office/drawing/2014/main" id="{29B8B087-0470-44FE-8ED5-90F304FE8AB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4" name="正方形/長方形 303">
          <a:extLst>
            <a:ext uri="{FF2B5EF4-FFF2-40B4-BE49-F238E27FC236}">
              <a16:creationId xmlns:a16="http://schemas.microsoft.com/office/drawing/2014/main" id="{4E7222B1-1AF4-4BA2-8EDA-B3C958C02C9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5" name="正方形/長方形 304">
          <a:extLst>
            <a:ext uri="{FF2B5EF4-FFF2-40B4-BE49-F238E27FC236}">
              <a16:creationId xmlns:a16="http://schemas.microsoft.com/office/drawing/2014/main" id="{0297728B-F773-49F7-BCE6-B452B2B8009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6" name="正方形/長方形 305">
          <a:extLst>
            <a:ext uri="{FF2B5EF4-FFF2-40B4-BE49-F238E27FC236}">
              <a16:creationId xmlns:a16="http://schemas.microsoft.com/office/drawing/2014/main" id="{A146477F-CD23-4F14-971B-C2581527E69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7" name="正方形/長方形 306">
          <a:extLst>
            <a:ext uri="{FF2B5EF4-FFF2-40B4-BE49-F238E27FC236}">
              <a16:creationId xmlns:a16="http://schemas.microsoft.com/office/drawing/2014/main" id="{A2C53A21-19C2-411D-8A28-0B56A83F0392}"/>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a:extLst>
            <a:ext uri="{FF2B5EF4-FFF2-40B4-BE49-F238E27FC236}">
              <a16:creationId xmlns:a16="http://schemas.microsoft.com/office/drawing/2014/main" id="{14876883-63B0-4717-9A8B-02C64F6C733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a:extLst>
            <a:ext uri="{FF2B5EF4-FFF2-40B4-BE49-F238E27FC236}">
              <a16:creationId xmlns:a16="http://schemas.microsoft.com/office/drawing/2014/main" id="{CB4DBE60-48F2-4DC8-8EFC-B2A6FE27539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a:extLst>
            <a:ext uri="{FF2B5EF4-FFF2-40B4-BE49-F238E27FC236}">
              <a16:creationId xmlns:a16="http://schemas.microsoft.com/office/drawing/2014/main" id="{0B6385F5-C4DF-403A-9B32-264C6B7A20C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a:extLst>
            <a:ext uri="{FF2B5EF4-FFF2-40B4-BE49-F238E27FC236}">
              <a16:creationId xmlns:a16="http://schemas.microsoft.com/office/drawing/2014/main" id="{19B491A6-8FE3-4EB8-A76C-BB36ECEB06A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a:extLst>
            <a:ext uri="{FF2B5EF4-FFF2-40B4-BE49-F238E27FC236}">
              <a16:creationId xmlns:a16="http://schemas.microsoft.com/office/drawing/2014/main" id="{58CD5A8A-099C-4425-9621-E135DCDDDC4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a:extLst>
            <a:ext uri="{FF2B5EF4-FFF2-40B4-BE49-F238E27FC236}">
              <a16:creationId xmlns:a16="http://schemas.microsoft.com/office/drawing/2014/main" id="{17E1A332-AD5A-4453-B251-98F36EE3572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a:extLst>
            <a:ext uri="{FF2B5EF4-FFF2-40B4-BE49-F238E27FC236}">
              <a16:creationId xmlns:a16="http://schemas.microsoft.com/office/drawing/2014/main" id="{09479F68-BD5B-43C2-80EC-8823588CD09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a:extLst>
            <a:ext uri="{FF2B5EF4-FFF2-40B4-BE49-F238E27FC236}">
              <a16:creationId xmlns:a16="http://schemas.microsoft.com/office/drawing/2014/main" id="{88C60C81-9C96-416F-801A-3CFC4B32C9B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6" name="テキスト ボックス 315">
          <a:extLst>
            <a:ext uri="{FF2B5EF4-FFF2-40B4-BE49-F238E27FC236}">
              <a16:creationId xmlns:a16="http://schemas.microsoft.com/office/drawing/2014/main" id="{97E09711-0ACD-4ED4-9673-4F3DA372615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7" name="直線コネクタ 316">
          <a:extLst>
            <a:ext uri="{FF2B5EF4-FFF2-40B4-BE49-F238E27FC236}">
              <a16:creationId xmlns:a16="http://schemas.microsoft.com/office/drawing/2014/main" id="{FEB07BBF-FD53-4F63-90E8-58754B53EC6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8" name="テキスト ボックス 317">
          <a:extLst>
            <a:ext uri="{FF2B5EF4-FFF2-40B4-BE49-F238E27FC236}">
              <a16:creationId xmlns:a16="http://schemas.microsoft.com/office/drawing/2014/main" id="{CE3C4E47-F676-4D85-968A-DA9D15D84E8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19" name="直線コネクタ 318">
          <a:extLst>
            <a:ext uri="{FF2B5EF4-FFF2-40B4-BE49-F238E27FC236}">
              <a16:creationId xmlns:a16="http://schemas.microsoft.com/office/drawing/2014/main" id="{94148E35-94EA-4A26-94E0-A967C41E195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0" name="テキスト ボックス 319">
          <a:extLst>
            <a:ext uri="{FF2B5EF4-FFF2-40B4-BE49-F238E27FC236}">
              <a16:creationId xmlns:a16="http://schemas.microsoft.com/office/drawing/2014/main" id="{734A9D64-E747-4AB1-8902-F8EF1032FB3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1" name="直線コネクタ 320">
          <a:extLst>
            <a:ext uri="{FF2B5EF4-FFF2-40B4-BE49-F238E27FC236}">
              <a16:creationId xmlns:a16="http://schemas.microsoft.com/office/drawing/2014/main" id="{DD99723A-251A-48EA-8DB2-A4BE7C13857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2" name="テキスト ボックス 321">
          <a:extLst>
            <a:ext uri="{FF2B5EF4-FFF2-40B4-BE49-F238E27FC236}">
              <a16:creationId xmlns:a16="http://schemas.microsoft.com/office/drawing/2014/main" id="{816A66BE-537E-4745-B501-30BCF3222E7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3" name="直線コネクタ 322">
          <a:extLst>
            <a:ext uri="{FF2B5EF4-FFF2-40B4-BE49-F238E27FC236}">
              <a16:creationId xmlns:a16="http://schemas.microsoft.com/office/drawing/2014/main" id="{E4E27E01-3282-4635-A93E-E3D71BB9A95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4" name="テキスト ボックス 323">
          <a:extLst>
            <a:ext uri="{FF2B5EF4-FFF2-40B4-BE49-F238E27FC236}">
              <a16:creationId xmlns:a16="http://schemas.microsoft.com/office/drawing/2014/main" id="{C30E4B79-B46B-4C91-82D5-1A4B1875515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5" name="直線コネクタ 324">
          <a:extLst>
            <a:ext uri="{FF2B5EF4-FFF2-40B4-BE49-F238E27FC236}">
              <a16:creationId xmlns:a16="http://schemas.microsoft.com/office/drawing/2014/main" id="{25F394E1-3DA1-4BE0-956D-C0BCB67775B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6" name="テキスト ボックス 325">
          <a:extLst>
            <a:ext uri="{FF2B5EF4-FFF2-40B4-BE49-F238E27FC236}">
              <a16:creationId xmlns:a16="http://schemas.microsoft.com/office/drawing/2014/main" id="{EC3DD8BF-7A1F-4EE9-8D6B-4D86774FFA5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7" name="直線コネクタ 326">
          <a:extLst>
            <a:ext uri="{FF2B5EF4-FFF2-40B4-BE49-F238E27FC236}">
              <a16:creationId xmlns:a16="http://schemas.microsoft.com/office/drawing/2014/main" id="{A34A7A14-78CB-4A6D-A877-184FA262915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28" name="テキスト ボックス 327">
          <a:extLst>
            <a:ext uri="{FF2B5EF4-FFF2-40B4-BE49-F238E27FC236}">
              <a16:creationId xmlns:a16="http://schemas.microsoft.com/office/drawing/2014/main" id="{7C837C93-CDFF-4E66-B662-C40A3B42D8D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a:extLst>
            <a:ext uri="{FF2B5EF4-FFF2-40B4-BE49-F238E27FC236}">
              <a16:creationId xmlns:a16="http://schemas.microsoft.com/office/drawing/2014/main" id="{7336B873-A4A0-4CB4-903F-4A465E79CAA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0" name="テキスト ボックス 329">
          <a:extLst>
            <a:ext uri="{FF2B5EF4-FFF2-40B4-BE49-F238E27FC236}">
              <a16:creationId xmlns:a16="http://schemas.microsoft.com/office/drawing/2014/main" id="{D6179E24-E5C2-447F-BF40-07A25B6ED7C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1" name="【保健センター・保健所】&#10;有形固定資産減価償却率グラフ枠">
          <a:extLst>
            <a:ext uri="{FF2B5EF4-FFF2-40B4-BE49-F238E27FC236}">
              <a16:creationId xmlns:a16="http://schemas.microsoft.com/office/drawing/2014/main" id="{1D83AF75-9355-4AFC-BB7E-6A3AD80E7E5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332" name="直線コネクタ 331">
          <a:extLst>
            <a:ext uri="{FF2B5EF4-FFF2-40B4-BE49-F238E27FC236}">
              <a16:creationId xmlns:a16="http://schemas.microsoft.com/office/drawing/2014/main" id="{C40AE18B-CBC5-4799-B086-AC8C691EC808}"/>
            </a:ext>
          </a:extLst>
        </xdr:cNvPr>
        <xdr:cNvCxnSpPr/>
      </xdr:nvCxnSpPr>
      <xdr:spPr>
        <a:xfrm flipV="1">
          <a:off x="16318864" y="941070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333" name="【保健センター・保健所】&#10;有形固定資産減価償却率最小値テキスト">
          <a:extLst>
            <a:ext uri="{FF2B5EF4-FFF2-40B4-BE49-F238E27FC236}">
              <a16:creationId xmlns:a16="http://schemas.microsoft.com/office/drawing/2014/main" id="{61A30346-1E98-4CC0-9F0C-CE65FC3810F2}"/>
            </a:ext>
          </a:extLst>
        </xdr:cNvPr>
        <xdr:cNvSpPr txBox="1"/>
      </xdr:nvSpPr>
      <xdr:spPr>
        <a:xfrm>
          <a:off x="16357600"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334" name="直線コネクタ 333">
          <a:extLst>
            <a:ext uri="{FF2B5EF4-FFF2-40B4-BE49-F238E27FC236}">
              <a16:creationId xmlns:a16="http://schemas.microsoft.com/office/drawing/2014/main" id="{FA4EA7E0-86B8-4B41-86D4-E7F3D7135276}"/>
            </a:ext>
          </a:extLst>
        </xdr:cNvPr>
        <xdr:cNvCxnSpPr/>
      </xdr:nvCxnSpPr>
      <xdr:spPr>
        <a:xfrm>
          <a:off x="16230600" y="10921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335" name="【保健センター・保健所】&#10;有形固定資産減価償却率最大値テキスト">
          <a:extLst>
            <a:ext uri="{FF2B5EF4-FFF2-40B4-BE49-F238E27FC236}">
              <a16:creationId xmlns:a16="http://schemas.microsoft.com/office/drawing/2014/main" id="{7C21E69F-5FCD-48F5-84ED-391C2C2B9495}"/>
            </a:ext>
          </a:extLst>
        </xdr:cNvPr>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336" name="直線コネクタ 335">
          <a:extLst>
            <a:ext uri="{FF2B5EF4-FFF2-40B4-BE49-F238E27FC236}">
              <a16:creationId xmlns:a16="http://schemas.microsoft.com/office/drawing/2014/main" id="{8B3501CA-9C8D-40F4-B536-21420112CD3B}"/>
            </a:ext>
          </a:extLst>
        </xdr:cNvPr>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38752</xdr:rowOff>
    </xdr:from>
    <xdr:ext cx="405111" cy="259045"/>
    <xdr:sp macro="" textlink="">
      <xdr:nvSpPr>
        <xdr:cNvPr id="337" name="【保健センター・保健所】&#10;有形固定資産減価償却率平均値テキスト">
          <a:extLst>
            <a:ext uri="{FF2B5EF4-FFF2-40B4-BE49-F238E27FC236}">
              <a16:creationId xmlns:a16="http://schemas.microsoft.com/office/drawing/2014/main" id="{C69F57C9-AF11-4A6F-ACBA-8952F1653B85}"/>
            </a:ext>
          </a:extLst>
        </xdr:cNvPr>
        <xdr:cNvSpPr txBox="1"/>
      </xdr:nvSpPr>
      <xdr:spPr>
        <a:xfrm>
          <a:off x="16357600" y="10154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338" name="フローチャート: 判断 337">
          <a:extLst>
            <a:ext uri="{FF2B5EF4-FFF2-40B4-BE49-F238E27FC236}">
              <a16:creationId xmlns:a16="http://schemas.microsoft.com/office/drawing/2014/main" id="{F883FD2F-AB54-4E83-AEA2-A45C94305848}"/>
            </a:ext>
          </a:extLst>
        </xdr:cNvPr>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339" name="フローチャート: 判断 338">
          <a:extLst>
            <a:ext uri="{FF2B5EF4-FFF2-40B4-BE49-F238E27FC236}">
              <a16:creationId xmlns:a16="http://schemas.microsoft.com/office/drawing/2014/main" id="{ED622A1D-5B3C-4F77-9245-C85D7841940C}"/>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340" name="フローチャート: 判断 339">
          <a:extLst>
            <a:ext uri="{FF2B5EF4-FFF2-40B4-BE49-F238E27FC236}">
              <a16:creationId xmlns:a16="http://schemas.microsoft.com/office/drawing/2014/main" id="{1FCCFBE8-8CB8-4EC4-9ABD-295568A4DF0F}"/>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341" name="フローチャート: 判断 340">
          <a:extLst>
            <a:ext uri="{FF2B5EF4-FFF2-40B4-BE49-F238E27FC236}">
              <a16:creationId xmlns:a16="http://schemas.microsoft.com/office/drawing/2014/main" id="{791E90CB-773E-4DFF-A5CB-A1BA9E3D2B88}"/>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342" name="フローチャート: 判断 341">
          <a:extLst>
            <a:ext uri="{FF2B5EF4-FFF2-40B4-BE49-F238E27FC236}">
              <a16:creationId xmlns:a16="http://schemas.microsoft.com/office/drawing/2014/main" id="{3FC02185-F1B7-433F-BDEC-40D60A28E00B}"/>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A22F98E2-2AE8-4C83-9B4D-A45660413DB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99D3AAFD-814D-4C46-A7A5-0D525E4F0EC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75DCFE95-476D-4053-BF21-FE14CEB7DFE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CB35C79C-CD6E-4CA3-AE70-43AD2E0D95F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F59D7E43-EF04-493D-91E0-376B760DBE2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53975</xdr:rowOff>
    </xdr:from>
    <xdr:to>
      <xdr:col>85</xdr:col>
      <xdr:colOff>177800</xdr:colOff>
      <xdr:row>60</xdr:row>
      <xdr:rowOff>155575</xdr:rowOff>
    </xdr:to>
    <xdr:sp macro="" textlink="">
      <xdr:nvSpPr>
        <xdr:cNvPr id="348" name="楕円 347">
          <a:extLst>
            <a:ext uri="{FF2B5EF4-FFF2-40B4-BE49-F238E27FC236}">
              <a16:creationId xmlns:a16="http://schemas.microsoft.com/office/drawing/2014/main" id="{F55EF365-D026-414E-A7C1-33E84E708B77}"/>
            </a:ext>
          </a:extLst>
        </xdr:cNvPr>
        <xdr:cNvSpPr/>
      </xdr:nvSpPr>
      <xdr:spPr>
        <a:xfrm>
          <a:off x="162687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32402</xdr:rowOff>
    </xdr:from>
    <xdr:ext cx="405111" cy="259045"/>
    <xdr:sp macro="" textlink="">
      <xdr:nvSpPr>
        <xdr:cNvPr id="349" name="【保健センター・保健所】&#10;有形固定資産減価償却率該当値テキスト">
          <a:extLst>
            <a:ext uri="{FF2B5EF4-FFF2-40B4-BE49-F238E27FC236}">
              <a16:creationId xmlns:a16="http://schemas.microsoft.com/office/drawing/2014/main" id="{EEDB216F-F0C9-424C-9050-9876E09D11F4}"/>
            </a:ext>
          </a:extLst>
        </xdr:cNvPr>
        <xdr:cNvSpPr txBox="1"/>
      </xdr:nvSpPr>
      <xdr:spPr>
        <a:xfrm>
          <a:off x="16357600"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19685</xdr:rowOff>
    </xdr:from>
    <xdr:to>
      <xdr:col>81</xdr:col>
      <xdr:colOff>101600</xdr:colOff>
      <xdr:row>60</xdr:row>
      <xdr:rowOff>121285</xdr:rowOff>
    </xdr:to>
    <xdr:sp macro="" textlink="">
      <xdr:nvSpPr>
        <xdr:cNvPr id="350" name="楕円 349">
          <a:extLst>
            <a:ext uri="{FF2B5EF4-FFF2-40B4-BE49-F238E27FC236}">
              <a16:creationId xmlns:a16="http://schemas.microsoft.com/office/drawing/2014/main" id="{2D10468D-34B0-4871-95D6-3F4E50CA901B}"/>
            </a:ext>
          </a:extLst>
        </xdr:cNvPr>
        <xdr:cNvSpPr/>
      </xdr:nvSpPr>
      <xdr:spPr>
        <a:xfrm>
          <a:off x="15430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70485</xdr:rowOff>
    </xdr:from>
    <xdr:to>
      <xdr:col>85</xdr:col>
      <xdr:colOff>127000</xdr:colOff>
      <xdr:row>60</xdr:row>
      <xdr:rowOff>104775</xdr:rowOff>
    </xdr:to>
    <xdr:cxnSp macro="">
      <xdr:nvCxnSpPr>
        <xdr:cNvPr id="351" name="直線コネクタ 350">
          <a:extLst>
            <a:ext uri="{FF2B5EF4-FFF2-40B4-BE49-F238E27FC236}">
              <a16:creationId xmlns:a16="http://schemas.microsoft.com/office/drawing/2014/main" id="{8B11B3EB-11AC-4694-8FC2-4397F82B9F77}"/>
            </a:ext>
          </a:extLst>
        </xdr:cNvPr>
        <xdr:cNvCxnSpPr/>
      </xdr:nvCxnSpPr>
      <xdr:spPr>
        <a:xfrm>
          <a:off x="15481300" y="1035748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137795</xdr:rowOff>
    </xdr:from>
    <xdr:to>
      <xdr:col>76</xdr:col>
      <xdr:colOff>165100</xdr:colOff>
      <xdr:row>60</xdr:row>
      <xdr:rowOff>67945</xdr:rowOff>
    </xdr:to>
    <xdr:sp macro="" textlink="">
      <xdr:nvSpPr>
        <xdr:cNvPr id="352" name="楕円 351">
          <a:extLst>
            <a:ext uri="{FF2B5EF4-FFF2-40B4-BE49-F238E27FC236}">
              <a16:creationId xmlns:a16="http://schemas.microsoft.com/office/drawing/2014/main" id="{005D63EB-247F-4930-AE34-E90371576973}"/>
            </a:ext>
          </a:extLst>
        </xdr:cNvPr>
        <xdr:cNvSpPr/>
      </xdr:nvSpPr>
      <xdr:spPr>
        <a:xfrm>
          <a:off x="14541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17145</xdr:rowOff>
    </xdr:from>
    <xdr:to>
      <xdr:col>81</xdr:col>
      <xdr:colOff>50800</xdr:colOff>
      <xdr:row>60</xdr:row>
      <xdr:rowOff>70485</xdr:rowOff>
    </xdr:to>
    <xdr:cxnSp macro="">
      <xdr:nvCxnSpPr>
        <xdr:cNvPr id="353" name="直線コネクタ 352">
          <a:extLst>
            <a:ext uri="{FF2B5EF4-FFF2-40B4-BE49-F238E27FC236}">
              <a16:creationId xmlns:a16="http://schemas.microsoft.com/office/drawing/2014/main" id="{E06BCF80-5BDA-4FB1-8AEC-C92FCEBB3DF6}"/>
            </a:ext>
          </a:extLst>
        </xdr:cNvPr>
        <xdr:cNvCxnSpPr/>
      </xdr:nvCxnSpPr>
      <xdr:spPr>
        <a:xfrm>
          <a:off x="14592300" y="1030414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109220</xdr:rowOff>
    </xdr:from>
    <xdr:to>
      <xdr:col>72</xdr:col>
      <xdr:colOff>38100</xdr:colOff>
      <xdr:row>60</xdr:row>
      <xdr:rowOff>39370</xdr:rowOff>
    </xdr:to>
    <xdr:sp macro="" textlink="">
      <xdr:nvSpPr>
        <xdr:cNvPr id="354" name="楕円 353">
          <a:extLst>
            <a:ext uri="{FF2B5EF4-FFF2-40B4-BE49-F238E27FC236}">
              <a16:creationId xmlns:a16="http://schemas.microsoft.com/office/drawing/2014/main" id="{554A5D7C-D421-437C-9AF3-5B1E68D1A1DF}"/>
            </a:ext>
          </a:extLst>
        </xdr:cNvPr>
        <xdr:cNvSpPr/>
      </xdr:nvSpPr>
      <xdr:spPr>
        <a:xfrm>
          <a:off x="13652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160020</xdr:rowOff>
    </xdr:from>
    <xdr:to>
      <xdr:col>76</xdr:col>
      <xdr:colOff>114300</xdr:colOff>
      <xdr:row>60</xdr:row>
      <xdr:rowOff>17145</xdr:rowOff>
    </xdr:to>
    <xdr:cxnSp macro="">
      <xdr:nvCxnSpPr>
        <xdr:cNvPr id="355" name="直線コネクタ 354">
          <a:extLst>
            <a:ext uri="{FF2B5EF4-FFF2-40B4-BE49-F238E27FC236}">
              <a16:creationId xmlns:a16="http://schemas.microsoft.com/office/drawing/2014/main" id="{3BAAA2E9-141A-40BD-BF7A-250E3D9299A6}"/>
            </a:ext>
          </a:extLst>
        </xdr:cNvPr>
        <xdr:cNvCxnSpPr/>
      </xdr:nvCxnSpPr>
      <xdr:spPr>
        <a:xfrm>
          <a:off x="13703300" y="102755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57785</xdr:rowOff>
    </xdr:from>
    <xdr:to>
      <xdr:col>67</xdr:col>
      <xdr:colOff>101600</xdr:colOff>
      <xdr:row>59</xdr:row>
      <xdr:rowOff>159385</xdr:rowOff>
    </xdr:to>
    <xdr:sp macro="" textlink="">
      <xdr:nvSpPr>
        <xdr:cNvPr id="356" name="楕円 355">
          <a:extLst>
            <a:ext uri="{FF2B5EF4-FFF2-40B4-BE49-F238E27FC236}">
              <a16:creationId xmlns:a16="http://schemas.microsoft.com/office/drawing/2014/main" id="{109AB47F-27CB-4BCA-9266-3D9DA818FB4D}"/>
            </a:ext>
          </a:extLst>
        </xdr:cNvPr>
        <xdr:cNvSpPr/>
      </xdr:nvSpPr>
      <xdr:spPr>
        <a:xfrm>
          <a:off x="12763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108585</xdr:rowOff>
    </xdr:from>
    <xdr:to>
      <xdr:col>71</xdr:col>
      <xdr:colOff>177800</xdr:colOff>
      <xdr:row>59</xdr:row>
      <xdr:rowOff>160020</xdr:rowOff>
    </xdr:to>
    <xdr:cxnSp macro="">
      <xdr:nvCxnSpPr>
        <xdr:cNvPr id="357" name="直線コネクタ 356">
          <a:extLst>
            <a:ext uri="{FF2B5EF4-FFF2-40B4-BE49-F238E27FC236}">
              <a16:creationId xmlns:a16="http://schemas.microsoft.com/office/drawing/2014/main" id="{9B192AF1-8388-49C3-BF09-5DAC51333A04}"/>
            </a:ext>
          </a:extLst>
        </xdr:cNvPr>
        <xdr:cNvCxnSpPr/>
      </xdr:nvCxnSpPr>
      <xdr:spPr>
        <a:xfrm>
          <a:off x="12814300" y="102241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358" name="n_1aveValue【保健センター・保健所】&#10;有形固定資産減価償却率">
          <a:extLst>
            <a:ext uri="{FF2B5EF4-FFF2-40B4-BE49-F238E27FC236}">
              <a16:creationId xmlns:a16="http://schemas.microsoft.com/office/drawing/2014/main" id="{FC4A26F1-70DD-4483-A2AC-D4F6DDE29D70}"/>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359" name="n_2aveValue【保健センター・保健所】&#10;有形固定資産減価償却率">
          <a:extLst>
            <a:ext uri="{FF2B5EF4-FFF2-40B4-BE49-F238E27FC236}">
              <a16:creationId xmlns:a16="http://schemas.microsoft.com/office/drawing/2014/main" id="{23C8EAC0-C89F-4331-8F6B-1478BD53AD59}"/>
            </a:ext>
          </a:extLst>
        </xdr:cNvPr>
        <xdr:cNvSpPr txBox="1"/>
      </xdr:nvSpPr>
      <xdr:spPr>
        <a:xfrm>
          <a:off x="14389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360" name="n_3aveValue【保健センター・保健所】&#10;有形固定資産減価償却率">
          <a:extLst>
            <a:ext uri="{FF2B5EF4-FFF2-40B4-BE49-F238E27FC236}">
              <a16:creationId xmlns:a16="http://schemas.microsoft.com/office/drawing/2014/main" id="{071E94F1-56D7-4CFC-BD07-F2A6974F8A27}"/>
            </a:ext>
          </a:extLst>
        </xdr:cNvPr>
        <xdr:cNvSpPr txBox="1"/>
      </xdr:nvSpPr>
      <xdr:spPr>
        <a:xfrm>
          <a:off x="13500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135907</xdr:rowOff>
    </xdr:from>
    <xdr:ext cx="405111" cy="259045"/>
    <xdr:sp macro="" textlink="">
      <xdr:nvSpPr>
        <xdr:cNvPr id="361" name="n_4aveValue【保健センター・保健所】&#10;有形固定資産減価償却率">
          <a:extLst>
            <a:ext uri="{FF2B5EF4-FFF2-40B4-BE49-F238E27FC236}">
              <a16:creationId xmlns:a16="http://schemas.microsoft.com/office/drawing/2014/main" id="{F9B79EDD-5232-4593-B413-4840D2764479}"/>
            </a:ext>
          </a:extLst>
        </xdr:cNvPr>
        <xdr:cNvSpPr txBox="1"/>
      </xdr:nvSpPr>
      <xdr:spPr>
        <a:xfrm>
          <a:off x="12611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112412</xdr:rowOff>
    </xdr:from>
    <xdr:ext cx="405111" cy="259045"/>
    <xdr:sp macro="" textlink="">
      <xdr:nvSpPr>
        <xdr:cNvPr id="362" name="n_1mainValue【保健センター・保健所】&#10;有形固定資産減価償却率">
          <a:extLst>
            <a:ext uri="{FF2B5EF4-FFF2-40B4-BE49-F238E27FC236}">
              <a16:creationId xmlns:a16="http://schemas.microsoft.com/office/drawing/2014/main" id="{86D97649-50D1-4419-AAA8-2B9CF53F3C5B}"/>
            </a:ext>
          </a:extLst>
        </xdr:cNvPr>
        <xdr:cNvSpPr txBox="1"/>
      </xdr:nvSpPr>
      <xdr:spPr>
        <a:xfrm>
          <a:off x="152660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84472</xdr:rowOff>
    </xdr:from>
    <xdr:ext cx="405111" cy="259045"/>
    <xdr:sp macro="" textlink="">
      <xdr:nvSpPr>
        <xdr:cNvPr id="363" name="n_2mainValue【保健センター・保健所】&#10;有形固定資産減価償却率">
          <a:extLst>
            <a:ext uri="{FF2B5EF4-FFF2-40B4-BE49-F238E27FC236}">
              <a16:creationId xmlns:a16="http://schemas.microsoft.com/office/drawing/2014/main" id="{24A0EBB0-A5D3-4088-A29A-6871FA927BE8}"/>
            </a:ext>
          </a:extLst>
        </xdr:cNvPr>
        <xdr:cNvSpPr txBox="1"/>
      </xdr:nvSpPr>
      <xdr:spPr>
        <a:xfrm>
          <a:off x="14389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30497</xdr:rowOff>
    </xdr:from>
    <xdr:ext cx="405111" cy="259045"/>
    <xdr:sp macro="" textlink="">
      <xdr:nvSpPr>
        <xdr:cNvPr id="364" name="n_3mainValue【保健センター・保健所】&#10;有形固定資産減価償却率">
          <a:extLst>
            <a:ext uri="{FF2B5EF4-FFF2-40B4-BE49-F238E27FC236}">
              <a16:creationId xmlns:a16="http://schemas.microsoft.com/office/drawing/2014/main" id="{566E5F83-2E55-4D83-B0B8-273333F3DC8E}"/>
            </a:ext>
          </a:extLst>
        </xdr:cNvPr>
        <xdr:cNvSpPr txBox="1"/>
      </xdr:nvSpPr>
      <xdr:spPr>
        <a:xfrm>
          <a:off x="1350074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150512</xdr:rowOff>
    </xdr:from>
    <xdr:ext cx="405111" cy="259045"/>
    <xdr:sp macro="" textlink="">
      <xdr:nvSpPr>
        <xdr:cNvPr id="365" name="n_4mainValue【保健センター・保健所】&#10;有形固定資産減価償却率">
          <a:extLst>
            <a:ext uri="{FF2B5EF4-FFF2-40B4-BE49-F238E27FC236}">
              <a16:creationId xmlns:a16="http://schemas.microsoft.com/office/drawing/2014/main" id="{E5689D17-488C-43E4-A5A7-50844F41CF1F}"/>
            </a:ext>
          </a:extLst>
        </xdr:cNvPr>
        <xdr:cNvSpPr txBox="1"/>
      </xdr:nvSpPr>
      <xdr:spPr>
        <a:xfrm>
          <a:off x="126117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6" name="正方形/長方形 365">
          <a:extLst>
            <a:ext uri="{FF2B5EF4-FFF2-40B4-BE49-F238E27FC236}">
              <a16:creationId xmlns:a16="http://schemas.microsoft.com/office/drawing/2014/main" id="{482E85FB-994C-41C8-B463-BF0E55C134D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7" name="正方形/長方形 366">
          <a:extLst>
            <a:ext uri="{FF2B5EF4-FFF2-40B4-BE49-F238E27FC236}">
              <a16:creationId xmlns:a16="http://schemas.microsoft.com/office/drawing/2014/main" id="{F62494BA-BDA9-478D-AB4B-699442DCE89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8" name="正方形/長方形 367">
          <a:extLst>
            <a:ext uri="{FF2B5EF4-FFF2-40B4-BE49-F238E27FC236}">
              <a16:creationId xmlns:a16="http://schemas.microsoft.com/office/drawing/2014/main" id="{BC7B08BF-7F4A-4147-9E69-86C8E972EC8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9" name="正方形/長方形 368">
          <a:extLst>
            <a:ext uri="{FF2B5EF4-FFF2-40B4-BE49-F238E27FC236}">
              <a16:creationId xmlns:a16="http://schemas.microsoft.com/office/drawing/2014/main" id="{3C010E89-BEAE-4CC3-9A66-D40AE382F9A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0" name="正方形/長方形 369">
          <a:extLst>
            <a:ext uri="{FF2B5EF4-FFF2-40B4-BE49-F238E27FC236}">
              <a16:creationId xmlns:a16="http://schemas.microsoft.com/office/drawing/2014/main" id="{79011A19-C7A7-46BB-9FD9-66AC6C81201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1" name="正方形/長方形 370">
          <a:extLst>
            <a:ext uri="{FF2B5EF4-FFF2-40B4-BE49-F238E27FC236}">
              <a16:creationId xmlns:a16="http://schemas.microsoft.com/office/drawing/2014/main" id="{6B27A6D4-92BA-4A42-83CB-131FAE67999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2" name="正方形/長方形 371">
          <a:extLst>
            <a:ext uri="{FF2B5EF4-FFF2-40B4-BE49-F238E27FC236}">
              <a16:creationId xmlns:a16="http://schemas.microsoft.com/office/drawing/2014/main" id="{4D257731-BD80-4078-AFF2-FE26C0E0F2C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3" name="正方形/長方形 372">
          <a:extLst>
            <a:ext uri="{FF2B5EF4-FFF2-40B4-BE49-F238E27FC236}">
              <a16:creationId xmlns:a16="http://schemas.microsoft.com/office/drawing/2014/main" id="{57116EB5-9E40-43E8-8785-D03F24F1502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4" name="テキスト ボックス 373">
          <a:extLst>
            <a:ext uri="{FF2B5EF4-FFF2-40B4-BE49-F238E27FC236}">
              <a16:creationId xmlns:a16="http://schemas.microsoft.com/office/drawing/2014/main" id="{F98AD2A3-3BBA-4C69-BEA8-4A32319AE5C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5" name="直線コネクタ 374">
          <a:extLst>
            <a:ext uri="{FF2B5EF4-FFF2-40B4-BE49-F238E27FC236}">
              <a16:creationId xmlns:a16="http://schemas.microsoft.com/office/drawing/2014/main" id="{078FC451-923B-409E-90E0-AAD4706A7A0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6" name="直線コネクタ 375">
          <a:extLst>
            <a:ext uri="{FF2B5EF4-FFF2-40B4-BE49-F238E27FC236}">
              <a16:creationId xmlns:a16="http://schemas.microsoft.com/office/drawing/2014/main" id="{7CD48C08-ADA7-479A-B4AD-E42A36B3E44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7" name="テキスト ボックス 376">
          <a:extLst>
            <a:ext uri="{FF2B5EF4-FFF2-40B4-BE49-F238E27FC236}">
              <a16:creationId xmlns:a16="http://schemas.microsoft.com/office/drawing/2014/main" id="{019D5322-B9C1-4F61-963A-E806DADEB74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8" name="直線コネクタ 377">
          <a:extLst>
            <a:ext uri="{FF2B5EF4-FFF2-40B4-BE49-F238E27FC236}">
              <a16:creationId xmlns:a16="http://schemas.microsoft.com/office/drawing/2014/main" id="{89EC4464-0EB5-4FF4-988E-62D956E2FAA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9" name="テキスト ボックス 378">
          <a:extLst>
            <a:ext uri="{FF2B5EF4-FFF2-40B4-BE49-F238E27FC236}">
              <a16:creationId xmlns:a16="http://schemas.microsoft.com/office/drawing/2014/main" id="{13E9BA1B-202E-4A7A-9F80-998628DE32F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0" name="直線コネクタ 379">
          <a:extLst>
            <a:ext uri="{FF2B5EF4-FFF2-40B4-BE49-F238E27FC236}">
              <a16:creationId xmlns:a16="http://schemas.microsoft.com/office/drawing/2014/main" id="{5775672D-A2C9-4232-872D-780D7833DB8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1" name="テキスト ボックス 380">
          <a:extLst>
            <a:ext uri="{FF2B5EF4-FFF2-40B4-BE49-F238E27FC236}">
              <a16:creationId xmlns:a16="http://schemas.microsoft.com/office/drawing/2014/main" id="{76ED8F5E-8990-414A-A4A1-08722B15B51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2" name="直線コネクタ 381">
          <a:extLst>
            <a:ext uri="{FF2B5EF4-FFF2-40B4-BE49-F238E27FC236}">
              <a16:creationId xmlns:a16="http://schemas.microsoft.com/office/drawing/2014/main" id="{98A1E021-25BE-4FA0-A3C4-94DBF21C3B9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3" name="テキスト ボックス 382">
          <a:extLst>
            <a:ext uri="{FF2B5EF4-FFF2-40B4-BE49-F238E27FC236}">
              <a16:creationId xmlns:a16="http://schemas.microsoft.com/office/drawing/2014/main" id="{7AB3A5AB-B209-456E-AA38-90CB0D53CE4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4" name="直線コネクタ 383">
          <a:extLst>
            <a:ext uri="{FF2B5EF4-FFF2-40B4-BE49-F238E27FC236}">
              <a16:creationId xmlns:a16="http://schemas.microsoft.com/office/drawing/2014/main" id="{BDF1150B-4A6D-4384-B062-7DFC0325C1A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5" name="テキスト ボックス 384">
          <a:extLst>
            <a:ext uri="{FF2B5EF4-FFF2-40B4-BE49-F238E27FC236}">
              <a16:creationId xmlns:a16="http://schemas.microsoft.com/office/drawing/2014/main" id="{30A4D6EC-D2FD-46CA-AE33-DD9C7052C67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6" name="直線コネクタ 385">
          <a:extLst>
            <a:ext uri="{FF2B5EF4-FFF2-40B4-BE49-F238E27FC236}">
              <a16:creationId xmlns:a16="http://schemas.microsoft.com/office/drawing/2014/main" id="{F8A629E8-CA82-462E-9F56-792D431A445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7" name="テキスト ボックス 386">
          <a:extLst>
            <a:ext uri="{FF2B5EF4-FFF2-40B4-BE49-F238E27FC236}">
              <a16:creationId xmlns:a16="http://schemas.microsoft.com/office/drawing/2014/main" id="{79FF558B-C454-4755-AD09-EB3417B5E44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8" name="【保健センター・保健所】&#10;一人当たり面積グラフ枠">
          <a:extLst>
            <a:ext uri="{FF2B5EF4-FFF2-40B4-BE49-F238E27FC236}">
              <a16:creationId xmlns:a16="http://schemas.microsoft.com/office/drawing/2014/main" id="{A9E95221-4312-42DC-88DD-60DC4637871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389" name="直線コネクタ 388">
          <a:extLst>
            <a:ext uri="{FF2B5EF4-FFF2-40B4-BE49-F238E27FC236}">
              <a16:creationId xmlns:a16="http://schemas.microsoft.com/office/drawing/2014/main" id="{12221DFF-AE47-4E49-B41F-B7B9C99515D8}"/>
            </a:ext>
          </a:extLst>
        </xdr:cNvPr>
        <xdr:cNvCxnSpPr/>
      </xdr:nvCxnSpPr>
      <xdr:spPr>
        <a:xfrm flipV="1">
          <a:off x="22160864" y="974902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390" name="【保健センター・保健所】&#10;一人当たり面積最小値テキスト">
          <a:extLst>
            <a:ext uri="{FF2B5EF4-FFF2-40B4-BE49-F238E27FC236}">
              <a16:creationId xmlns:a16="http://schemas.microsoft.com/office/drawing/2014/main" id="{6BDE5766-476F-42E3-BAB5-A2C27853BB8F}"/>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391" name="直線コネクタ 390">
          <a:extLst>
            <a:ext uri="{FF2B5EF4-FFF2-40B4-BE49-F238E27FC236}">
              <a16:creationId xmlns:a16="http://schemas.microsoft.com/office/drawing/2014/main" id="{1B905820-0FB7-4090-8A0A-BE2C4F472A79}"/>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392" name="【保健センター・保健所】&#10;一人当たり面積最大値テキスト">
          <a:extLst>
            <a:ext uri="{FF2B5EF4-FFF2-40B4-BE49-F238E27FC236}">
              <a16:creationId xmlns:a16="http://schemas.microsoft.com/office/drawing/2014/main" id="{5C6958C2-7DDB-4FF8-BB37-656EBB54E095}"/>
            </a:ext>
          </a:extLst>
        </xdr:cNvPr>
        <xdr:cNvSpPr txBox="1"/>
      </xdr:nvSpPr>
      <xdr:spPr>
        <a:xfrm>
          <a:off x="22199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393" name="直線コネクタ 392">
          <a:extLst>
            <a:ext uri="{FF2B5EF4-FFF2-40B4-BE49-F238E27FC236}">
              <a16:creationId xmlns:a16="http://schemas.microsoft.com/office/drawing/2014/main" id="{F7D0E3E0-CE47-4759-BD24-A6DB94347729}"/>
            </a:ext>
          </a:extLst>
        </xdr:cNvPr>
        <xdr:cNvCxnSpPr/>
      </xdr:nvCxnSpPr>
      <xdr:spPr>
        <a:xfrm>
          <a:off x="22072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91711</xdr:rowOff>
    </xdr:from>
    <xdr:ext cx="469744" cy="259045"/>
    <xdr:sp macro="" textlink="">
      <xdr:nvSpPr>
        <xdr:cNvPr id="394" name="【保健センター・保健所】&#10;一人当たり面積平均値テキスト">
          <a:extLst>
            <a:ext uri="{FF2B5EF4-FFF2-40B4-BE49-F238E27FC236}">
              <a16:creationId xmlns:a16="http://schemas.microsoft.com/office/drawing/2014/main" id="{5592DB21-E6F5-4595-84ED-11B7AEB3A9D9}"/>
            </a:ext>
          </a:extLst>
        </xdr:cNvPr>
        <xdr:cNvSpPr txBox="1"/>
      </xdr:nvSpPr>
      <xdr:spPr>
        <a:xfrm>
          <a:off x="22199600" y="10550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395" name="フローチャート: 判断 394">
          <a:extLst>
            <a:ext uri="{FF2B5EF4-FFF2-40B4-BE49-F238E27FC236}">
              <a16:creationId xmlns:a16="http://schemas.microsoft.com/office/drawing/2014/main" id="{C746B16E-41A1-49DA-8365-C36462559281}"/>
            </a:ext>
          </a:extLst>
        </xdr:cNvPr>
        <xdr:cNvSpPr/>
      </xdr:nvSpPr>
      <xdr:spPr>
        <a:xfrm>
          <a:off x="22110700" y="1069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396" name="フローチャート: 判断 395">
          <a:extLst>
            <a:ext uri="{FF2B5EF4-FFF2-40B4-BE49-F238E27FC236}">
              <a16:creationId xmlns:a16="http://schemas.microsoft.com/office/drawing/2014/main" id="{620C1603-2D12-4ADC-8DE8-5BF50DE31AA8}"/>
            </a:ext>
          </a:extLst>
        </xdr:cNvPr>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397" name="フローチャート: 判断 396">
          <a:extLst>
            <a:ext uri="{FF2B5EF4-FFF2-40B4-BE49-F238E27FC236}">
              <a16:creationId xmlns:a16="http://schemas.microsoft.com/office/drawing/2014/main" id="{E6A3F94F-9EFC-440F-8BAB-03069313D01C}"/>
            </a:ext>
          </a:extLst>
        </xdr:cNvPr>
        <xdr:cNvSpPr/>
      </xdr:nvSpPr>
      <xdr:spPr>
        <a:xfrm>
          <a:off x="203835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398" name="フローチャート: 判断 397">
          <a:extLst>
            <a:ext uri="{FF2B5EF4-FFF2-40B4-BE49-F238E27FC236}">
              <a16:creationId xmlns:a16="http://schemas.microsoft.com/office/drawing/2014/main" id="{80D82075-6FC9-4BCB-9FCE-0E8C1ECC22DB}"/>
            </a:ext>
          </a:extLst>
        </xdr:cNvPr>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154178</xdr:rowOff>
    </xdr:from>
    <xdr:to>
      <xdr:col>98</xdr:col>
      <xdr:colOff>38100</xdr:colOff>
      <xdr:row>62</xdr:row>
      <xdr:rowOff>84328</xdr:rowOff>
    </xdr:to>
    <xdr:sp macro="" textlink="">
      <xdr:nvSpPr>
        <xdr:cNvPr id="399" name="フローチャート: 判断 398">
          <a:extLst>
            <a:ext uri="{FF2B5EF4-FFF2-40B4-BE49-F238E27FC236}">
              <a16:creationId xmlns:a16="http://schemas.microsoft.com/office/drawing/2014/main" id="{5DC60DDD-4AB3-4334-8773-C0CC0E5A5B4D}"/>
            </a:ext>
          </a:extLst>
        </xdr:cNvPr>
        <xdr:cNvSpPr/>
      </xdr:nvSpPr>
      <xdr:spPr>
        <a:xfrm>
          <a:off x="18605500" y="1061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9C63DBBB-1C3C-4675-8ACC-38463038D5E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0004F1A9-2E4A-4756-B943-45238024B50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E0ACAC9C-58B0-4420-994A-EE17E869F33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FFEC70D5-0CE1-4D61-B543-A654DE1DC42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F43A924C-835C-4847-B4E4-4B939A0929C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120650</xdr:rowOff>
    </xdr:from>
    <xdr:to>
      <xdr:col>116</xdr:col>
      <xdr:colOff>114300</xdr:colOff>
      <xdr:row>64</xdr:row>
      <xdr:rowOff>50800</xdr:rowOff>
    </xdr:to>
    <xdr:sp macro="" textlink="">
      <xdr:nvSpPr>
        <xdr:cNvPr id="405" name="楕円 404">
          <a:extLst>
            <a:ext uri="{FF2B5EF4-FFF2-40B4-BE49-F238E27FC236}">
              <a16:creationId xmlns:a16="http://schemas.microsoft.com/office/drawing/2014/main" id="{02837A97-3DB5-4B54-8686-E0EE4A454C5C}"/>
            </a:ext>
          </a:extLst>
        </xdr:cNvPr>
        <xdr:cNvSpPr/>
      </xdr:nvSpPr>
      <xdr:spPr>
        <a:xfrm>
          <a:off x="22110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35577</xdr:rowOff>
    </xdr:from>
    <xdr:ext cx="469744" cy="259045"/>
    <xdr:sp macro="" textlink="">
      <xdr:nvSpPr>
        <xdr:cNvPr id="406" name="【保健センター・保健所】&#10;一人当たり面積該当値テキスト">
          <a:extLst>
            <a:ext uri="{FF2B5EF4-FFF2-40B4-BE49-F238E27FC236}">
              <a16:creationId xmlns:a16="http://schemas.microsoft.com/office/drawing/2014/main" id="{D9F36434-32C7-4E18-A0D2-D20D4BAF7FFD}"/>
            </a:ext>
          </a:extLst>
        </xdr:cNvPr>
        <xdr:cNvSpPr txBox="1"/>
      </xdr:nvSpPr>
      <xdr:spPr>
        <a:xfrm>
          <a:off x="22199600"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122936</xdr:rowOff>
    </xdr:from>
    <xdr:to>
      <xdr:col>112</xdr:col>
      <xdr:colOff>38100</xdr:colOff>
      <xdr:row>64</xdr:row>
      <xdr:rowOff>53086</xdr:rowOff>
    </xdr:to>
    <xdr:sp macro="" textlink="">
      <xdr:nvSpPr>
        <xdr:cNvPr id="407" name="楕円 406">
          <a:extLst>
            <a:ext uri="{FF2B5EF4-FFF2-40B4-BE49-F238E27FC236}">
              <a16:creationId xmlns:a16="http://schemas.microsoft.com/office/drawing/2014/main" id="{6D37D3E5-B64E-48D4-8A8E-C95EF1B4B3C1}"/>
            </a:ext>
          </a:extLst>
        </xdr:cNvPr>
        <xdr:cNvSpPr/>
      </xdr:nvSpPr>
      <xdr:spPr>
        <a:xfrm>
          <a:off x="21272500" y="1092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0</xdr:rowOff>
    </xdr:from>
    <xdr:to>
      <xdr:col>116</xdr:col>
      <xdr:colOff>63500</xdr:colOff>
      <xdr:row>64</xdr:row>
      <xdr:rowOff>2286</xdr:rowOff>
    </xdr:to>
    <xdr:cxnSp macro="">
      <xdr:nvCxnSpPr>
        <xdr:cNvPr id="408" name="直線コネクタ 407">
          <a:extLst>
            <a:ext uri="{FF2B5EF4-FFF2-40B4-BE49-F238E27FC236}">
              <a16:creationId xmlns:a16="http://schemas.microsoft.com/office/drawing/2014/main" id="{4FF76EEE-72CD-47AD-A1EA-B6FEE299C35F}"/>
            </a:ext>
          </a:extLst>
        </xdr:cNvPr>
        <xdr:cNvCxnSpPr/>
      </xdr:nvCxnSpPr>
      <xdr:spPr>
        <a:xfrm flipV="1">
          <a:off x="21323300" y="1097280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125222</xdr:rowOff>
    </xdr:from>
    <xdr:to>
      <xdr:col>107</xdr:col>
      <xdr:colOff>101600</xdr:colOff>
      <xdr:row>64</xdr:row>
      <xdr:rowOff>55372</xdr:rowOff>
    </xdr:to>
    <xdr:sp macro="" textlink="">
      <xdr:nvSpPr>
        <xdr:cNvPr id="409" name="楕円 408">
          <a:extLst>
            <a:ext uri="{FF2B5EF4-FFF2-40B4-BE49-F238E27FC236}">
              <a16:creationId xmlns:a16="http://schemas.microsoft.com/office/drawing/2014/main" id="{B654E45C-E9D1-46E3-8912-38D413F940FA}"/>
            </a:ext>
          </a:extLst>
        </xdr:cNvPr>
        <xdr:cNvSpPr/>
      </xdr:nvSpPr>
      <xdr:spPr>
        <a:xfrm>
          <a:off x="20383500" y="1092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2286</xdr:rowOff>
    </xdr:from>
    <xdr:to>
      <xdr:col>111</xdr:col>
      <xdr:colOff>177800</xdr:colOff>
      <xdr:row>64</xdr:row>
      <xdr:rowOff>4572</xdr:rowOff>
    </xdr:to>
    <xdr:cxnSp macro="">
      <xdr:nvCxnSpPr>
        <xdr:cNvPr id="410" name="直線コネクタ 409">
          <a:extLst>
            <a:ext uri="{FF2B5EF4-FFF2-40B4-BE49-F238E27FC236}">
              <a16:creationId xmlns:a16="http://schemas.microsoft.com/office/drawing/2014/main" id="{DF19B950-D567-484D-86B3-A037D0176FDB}"/>
            </a:ext>
          </a:extLst>
        </xdr:cNvPr>
        <xdr:cNvCxnSpPr/>
      </xdr:nvCxnSpPr>
      <xdr:spPr>
        <a:xfrm flipV="1">
          <a:off x="20434300" y="1097508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127508</xdr:rowOff>
    </xdr:from>
    <xdr:to>
      <xdr:col>102</xdr:col>
      <xdr:colOff>165100</xdr:colOff>
      <xdr:row>64</xdr:row>
      <xdr:rowOff>57658</xdr:rowOff>
    </xdr:to>
    <xdr:sp macro="" textlink="">
      <xdr:nvSpPr>
        <xdr:cNvPr id="411" name="楕円 410">
          <a:extLst>
            <a:ext uri="{FF2B5EF4-FFF2-40B4-BE49-F238E27FC236}">
              <a16:creationId xmlns:a16="http://schemas.microsoft.com/office/drawing/2014/main" id="{AB819BA3-61BF-4EED-959B-7700ECF343C6}"/>
            </a:ext>
          </a:extLst>
        </xdr:cNvPr>
        <xdr:cNvSpPr/>
      </xdr:nvSpPr>
      <xdr:spPr>
        <a:xfrm>
          <a:off x="19494500" y="1092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4572</xdr:rowOff>
    </xdr:from>
    <xdr:to>
      <xdr:col>107</xdr:col>
      <xdr:colOff>50800</xdr:colOff>
      <xdr:row>64</xdr:row>
      <xdr:rowOff>6858</xdr:rowOff>
    </xdr:to>
    <xdr:cxnSp macro="">
      <xdr:nvCxnSpPr>
        <xdr:cNvPr id="412" name="直線コネクタ 411">
          <a:extLst>
            <a:ext uri="{FF2B5EF4-FFF2-40B4-BE49-F238E27FC236}">
              <a16:creationId xmlns:a16="http://schemas.microsoft.com/office/drawing/2014/main" id="{6D20DC35-A365-42F5-9C36-CA663A6035D1}"/>
            </a:ext>
          </a:extLst>
        </xdr:cNvPr>
        <xdr:cNvCxnSpPr/>
      </xdr:nvCxnSpPr>
      <xdr:spPr>
        <a:xfrm flipV="1">
          <a:off x="19545300" y="109773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129794</xdr:rowOff>
    </xdr:from>
    <xdr:to>
      <xdr:col>98</xdr:col>
      <xdr:colOff>38100</xdr:colOff>
      <xdr:row>64</xdr:row>
      <xdr:rowOff>59944</xdr:rowOff>
    </xdr:to>
    <xdr:sp macro="" textlink="">
      <xdr:nvSpPr>
        <xdr:cNvPr id="413" name="楕円 412">
          <a:extLst>
            <a:ext uri="{FF2B5EF4-FFF2-40B4-BE49-F238E27FC236}">
              <a16:creationId xmlns:a16="http://schemas.microsoft.com/office/drawing/2014/main" id="{030BB732-FF2A-47AA-B83A-95EF02820AFB}"/>
            </a:ext>
          </a:extLst>
        </xdr:cNvPr>
        <xdr:cNvSpPr/>
      </xdr:nvSpPr>
      <xdr:spPr>
        <a:xfrm>
          <a:off x="18605500" y="109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6858</xdr:rowOff>
    </xdr:from>
    <xdr:to>
      <xdr:col>102</xdr:col>
      <xdr:colOff>114300</xdr:colOff>
      <xdr:row>64</xdr:row>
      <xdr:rowOff>9144</xdr:rowOff>
    </xdr:to>
    <xdr:cxnSp macro="">
      <xdr:nvCxnSpPr>
        <xdr:cNvPr id="414" name="直線コネクタ 413">
          <a:extLst>
            <a:ext uri="{FF2B5EF4-FFF2-40B4-BE49-F238E27FC236}">
              <a16:creationId xmlns:a16="http://schemas.microsoft.com/office/drawing/2014/main" id="{2F351955-E2E8-4F59-9ACD-526C621C4F0D}"/>
            </a:ext>
          </a:extLst>
        </xdr:cNvPr>
        <xdr:cNvCxnSpPr/>
      </xdr:nvCxnSpPr>
      <xdr:spPr>
        <a:xfrm flipV="1">
          <a:off x="18656300" y="109796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36847</xdr:rowOff>
    </xdr:from>
    <xdr:ext cx="469744" cy="259045"/>
    <xdr:sp macro="" textlink="">
      <xdr:nvSpPr>
        <xdr:cNvPr id="415" name="n_1aveValue【保健センター・保健所】&#10;一人当たり面積">
          <a:extLst>
            <a:ext uri="{FF2B5EF4-FFF2-40B4-BE49-F238E27FC236}">
              <a16:creationId xmlns:a16="http://schemas.microsoft.com/office/drawing/2014/main" id="{B7D14C20-4033-41F8-9423-13C75DF08B0E}"/>
            </a:ext>
          </a:extLst>
        </xdr:cNvPr>
        <xdr:cNvSpPr txBox="1"/>
      </xdr:nvSpPr>
      <xdr:spPr>
        <a:xfrm>
          <a:off x="210757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42943</xdr:rowOff>
    </xdr:from>
    <xdr:ext cx="469744" cy="259045"/>
    <xdr:sp macro="" textlink="">
      <xdr:nvSpPr>
        <xdr:cNvPr id="416" name="n_2aveValue【保健センター・保健所】&#10;一人当たり面積">
          <a:extLst>
            <a:ext uri="{FF2B5EF4-FFF2-40B4-BE49-F238E27FC236}">
              <a16:creationId xmlns:a16="http://schemas.microsoft.com/office/drawing/2014/main" id="{0035CE54-C836-4FAE-B886-75EFEEF14A38}"/>
            </a:ext>
          </a:extLst>
        </xdr:cNvPr>
        <xdr:cNvSpPr txBox="1"/>
      </xdr:nvSpPr>
      <xdr:spPr>
        <a:xfrm>
          <a:off x="20199427" y="10501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52087</xdr:rowOff>
    </xdr:from>
    <xdr:ext cx="469744" cy="259045"/>
    <xdr:sp macro="" textlink="">
      <xdr:nvSpPr>
        <xdr:cNvPr id="417" name="n_3aveValue【保健センター・保健所】&#10;一人当たり面積">
          <a:extLst>
            <a:ext uri="{FF2B5EF4-FFF2-40B4-BE49-F238E27FC236}">
              <a16:creationId xmlns:a16="http://schemas.microsoft.com/office/drawing/2014/main" id="{6679FD98-1B48-4169-98FE-EDC7AF876345}"/>
            </a:ext>
          </a:extLst>
        </xdr:cNvPr>
        <xdr:cNvSpPr txBox="1"/>
      </xdr:nvSpPr>
      <xdr:spPr>
        <a:xfrm>
          <a:off x="193104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100855</xdr:rowOff>
    </xdr:from>
    <xdr:ext cx="469744" cy="259045"/>
    <xdr:sp macro="" textlink="">
      <xdr:nvSpPr>
        <xdr:cNvPr id="418" name="n_4aveValue【保健センター・保健所】&#10;一人当たり面積">
          <a:extLst>
            <a:ext uri="{FF2B5EF4-FFF2-40B4-BE49-F238E27FC236}">
              <a16:creationId xmlns:a16="http://schemas.microsoft.com/office/drawing/2014/main" id="{3BAF1D52-B3C3-490A-B136-EC8E4907083C}"/>
            </a:ext>
          </a:extLst>
        </xdr:cNvPr>
        <xdr:cNvSpPr txBox="1"/>
      </xdr:nvSpPr>
      <xdr:spPr>
        <a:xfrm>
          <a:off x="18421427" y="1038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44213</xdr:rowOff>
    </xdr:from>
    <xdr:ext cx="469744" cy="259045"/>
    <xdr:sp macro="" textlink="">
      <xdr:nvSpPr>
        <xdr:cNvPr id="419" name="n_1mainValue【保健センター・保健所】&#10;一人当たり面積">
          <a:extLst>
            <a:ext uri="{FF2B5EF4-FFF2-40B4-BE49-F238E27FC236}">
              <a16:creationId xmlns:a16="http://schemas.microsoft.com/office/drawing/2014/main" id="{F0FAF4D7-C37A-4D77-9065-43BF08725707}"/>
            </a:ext>
          </a:extLst>
        </xdr:cNvPr>
        <xdr:cNvSpPr txBox="1"/>
      </xdr:nvSpPr>
      <xdr:spPr>
        <a:xfrm>
          <a:off x="21075727" y="1101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46499</xdr:rowOff>
    </xdr:from>
    <xdr:ext cx="469744" cy="259045"/>
    <xdr:sp macro="" textlink="">
      <xdr:nvSpPr>
        <xdr:cNvPr id="420" name="n_2mainValue【保健センター・保健所】&#10;一人当たり面積">
          <a:extLst>
            <a:ext uri="{FF2B5EF4-FFF2-40B4-BE49-F238E27FC236}">
              <a16:creationId xmlns:a16="http://schemas.microsoft.com/office/drawing/2014/main" id="{132D99C6-B3D8-423F-B5ED-C49C38F0896E}"/>
            </a:ext>
          </a:extLst>
        </xdr:cNvPr>
        <xdr:cNvSpPr txBox="1"/>
      </xdr:nvSpPr>
      <xdr:spPr>
        <a:xfrm>
          <a:off x="20199427" y="1101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48785</xdr:rowOff>
    </xdr:from>
    <xdr:ext cx="469744" cy="259045"/>
    <xdr:sp macro="" textlink="">
      <xdr:nvSpPr>
        <xdr:cNvPr id="421" name="n_3mainValue【保健センター・保健所】&#10;一人当たり面積">
          <a:extLst>
            <a:ext uri="{FF2B5EF4-FFF2-40B4-BE49-F238E27FC236}">
              <a16:creationId xmlns:a16="http://schemas.microsoft.com/office/drawing/2014/main" id="{1981D74E-F6CF-4E78-8077-11956AFD9956}"/>
            </a:ext>
          </a:extLst>
        </xdr:cNvPr>
        <xdr:cNvSpPr txBox="1"/>
      </xdr:nvSpPr>
      <xdr:spPr>
        <a:xfrm>
          <a:off x="19310427" y="1102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51071</xdr:rowOff>
    </xdr:from>
    <xdr:ext cx="469744" cy="259045"/>
    <xdr:sp macro="" textlink="">
      <xdr:nvSpPr>
        <xdr:cNvPr id="422" name="n_4mainValue【保健センター・保健所】&#10;一人当たり面積">
          <a:extLst>
            <a:ext uri="{FF2B5EF4-FFF2-40B4-BE49-F238E27FC236}">
              <a16:creationId xmlns:a16="http://schemas.microsoft.com/office/drawing/2014/main" id="{D3EEF086-815B-4554-A050-BDC7280F099D}"/>
            </a:ext>
          </a:extLst>
        </xdr:cNvPr>
        <xdr:cNvSpPr txBox="1"/>
      </xdr:nvSpPr>
      <xdr:spPr>
        <a:xfrm>
          <a:off x="18421427" y="1102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46071E33-F06C-48CE-9C8B-FE7B81DAED3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BB3C7A0B-30BE-4644-8A93-0A029230C6A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20030A96-80A2-414F-B91F-16973D58A0A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A3486E2D-7080-4199-9B5C-EE1BD83AE69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1F7AB4CC-63AE-4816-87D9-08D9E2570FF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58567B43-8A70-4731-881F-3C70815F78B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B8A4F1D0-5863-48CC-AE13-C73A90F0084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EAB75692-00C1-4953-B3D3-D3E651B843D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a:extLst>
            <a:ext uri="{FF2B5EF4-FFF2-40B4-BE49-F238E27FC236}">
              <a16:creationId xmlns:a16="http://schemas.microsoft.com/office/drawing/2014/main" id="{EC728E52-8CCC-471F-9DEF-B49F80F4093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a:extLst>
            <a:ext uri="{FF2B5EF4-FFF2-40B4-BE49-F238E27FC236}">
              <a16:creationId xmlns:a16="http://schemas.microsoft.com/office/drawing/2014/main" id="{CA61E868-0EA7-45D9-942C-1CAA7E483CE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a:extLst>
            <a:ext uri="{FF2B5EF4-FFF2-40B4-BE49-F238E27FC236}">
              <a16:creationId xmlns:a16="http://schemas.microsoft.com/office/drawing/2014/main" id="{7ACA7518-954F-4A4D-A0E3-CEC7C47DB6B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4" name="直線コネクタ 433">
          <a:extLst>
            <a:ext uri="{FF2B5EF4-FFF2-40B4-BE49-F238E27FC236}">
              <a16:creationId xmlns:a16="http://schemas.microsoft.com/office/drawing/2014/main" id="{25664B07-520A-48B5-A329-A2ECEDA53E7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5" name="テキスト ボックス 434">
          <a:extLst>
            <a:ext uri="{FF2B5EF4-FFF2-40B4-BE49-F238E27FC236}">
              <a16:creationId xmlns:a16="http://schemas.microsoft.com/office/drawing/2014/main" id="{C9BEC597-F13B-44AB-B034-D354A69017E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6" name="直線コネクタ 435">
          <a:extLst>
            <a:ext uri="{FF2B5EF4-FFF2-40B4-BE49-F238E27FC236}">
              <a16:creationId xmlns:a16="http://schemas.microsoft.com/office/drawing/2014/main" id="{F67895D5-9BB1-4BC6-A3DC-B760F934974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7" name="テキスト ボックス 436">
          <a:extLst>
            <a:ext uri="{FF2B5EF4-FFF2-40B4-BE49-F238E27FC236}">
              <a16:creationId xmlns:a16="http://schemas.microsoft.com/office/drawing/2014/main" id="{A5DE8E52-E0E0-45F7-9700-F3A01E9D708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8" name="直線コネクタ 437">
          <a:extLst>
            <a:ext uri="{FF2B5EF4-FFF2-40B4-BE49-F238E27FC236}">
              <a16:creationId xmlns:a16="http://schemas.microsoft.com/office/drawing/2014/main" id="{5AAC8489-768A-46EE-ABDA-E26F5CD5406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9" name="テキスト ボックス 438">
          <a:extLst>
            <a:ext uri="{FF2B5EF4-FFF2-40B4-BE49-F238E27FC236}">
              <a16:creationId xmlns:a16="http://schemas.microsoft.com/office/drawing/2014/main" id="{CE2B3FDA-77D0-4907-9C4D-3A8DE1B2092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0" name="直線コネクタ 439">
          <a:extLst>
            <a:ext uri="{FF2B5EF4-FFF2-40B4-BE49-F238E27FC236}">
              <a16:creationId xmlns:a16="http://schemas.microsoft.com/office/drawing/2014/main" id="{FA53D44F-F393-493A-A212-E3500BA7478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1" name="テキスト ボックス 440">
          <a:extLst>
            <a:ext uri="{FF2B5EF4-FFF2-40B4-BE49-F238E27FC236}">
              <a16:creationId xmlns:a16="http://schemas.microsoft.com/office/drawing/2014/main" id="{FD98FABD-B0AB-40E5-8E6D-B7C90D55246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2" name="直線コネクタ 441">
          <a:extLst>
            <a:ext uri="{FF2B5EF4-FFF2-40B4-BE49-F238E27FC236}">
              <a16:creationId xmlns:a16="http://schemas.microsoft.com/office/drawing/2014/main" id="{69C1CA04-CFA3-4B54-9CA2-26954B4FE15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3" name="テキスト ボックス 442">
          <a:extLst>
            <a:ext uri="{FF2B5EF4-FFF2-40B4-BE49-F238E27FC236}">
              <a16:creationId xmlns:a16="http://schemas.microsoft.com/office/drawing/2014/main" id="{AE5E2CAC-6D9A-40DC-B1D9-B875308C549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4" name="直線コネクタ 443">
          <a:extLst>
            <a:ext uri="{FF2B5EF4-FFF2-40B4-BE49-F238E27FC236}">
              <a16:creationId xmlns:a16="http://schemas.microsoft.com/office/drawing/2014/main" id="{8AD0CE8E-C22B-453A-9EED-FB444671DFF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5" name="テキスト ボックス 444">
          <a:extLst>
            <a:ext uri="{FF2B5EF4-FFF2-40B4-BE49-F238E27FC236}">
              <a16:creationId xmlns:a16="http://schemas.microsoft.com/office/drawing/2014/main" id="{53F9AC56-B4D3-4C9D-BB2C-1C725886745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5D32F7C9-7803-48B4-B726-9AB4DB8DEB8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a:extLst>
            <a:ext uri="{FF2B5EF4-FFF2-40B4-BE49-F238E27FC236}">
              <a16:creationId xmlns:a16="http://schemas.microsoft.com/office/drawing/2014/main" id="{C67FBEE0-A081-49C0-9199-F5727BE771E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448" name="直線コネクタ 447">
          <a:extLst>
            <a:ext uri="{FF2B5EF4-FFF2-40B4-BE49-F238E27FC236}">
              <a16:creationId xmlns:a16="http://schemas.microsoft.com/office/drawing/2014/main" id="{6B635B9F-3E6C-4584-9E92-B72461E121DA}"/>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9" name="【消防施設】&#10;有形固定資産減価償却率最小値テキスト">
          <a:extLst>
            <a:ext uri="{FF2B5EF4-FFF2-40B4-BE49-F238E27FC236}">
              <a16:creationId xmlns:a16="http://schemas.microsoft.com/office/drawing/2014/main" id="{4DCA3300-EE1E-4930-824A-3130B8EC041A}"/>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0" name="直線コネクタ 449">
          <a:extLst>
            <a:ext uri="{FF2B5EF4-FFF2-40B4-BE49-F238E27FC236}">
              <a16:creationId xmlns:a16="http://schemas.microsoft.com/office/drawing/2014/main" id="{D284E55A-FC88-421C-84F7-0B222E098FB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451" name="【消防施設】&#10;有形固定資産減価償却率最大値テキスト">
          <a:extLst>
            <a:ext uri="{FF2B5EF4-FFF2-40B4-BE49-F238E27FC236}">
              <a16:creationId xmlns:a16="http://schemas.microsoft.com/office/drawing/2014/main" id="{55E18456-BECF-468A-A5D9-52387E32D675}"/>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452" name="直線コネクタ 451">
          <a:extLst>
            <a:ext uri="{FF2B5EF4-FFF2-40B4-BE49-F238E27FC236}">
              <a16:creationId xmlns:a16="http://schemas.microsoft.com/office/drawing/2014/main" id="{89A153E6-A0EE-42FA-BE3A-4FB2791345D6}"/>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453" name="【消防施設】&#10;有形固定資産減価償却率平均値テキスト">
          <a:extLst>
            <a:ext uri="{FF2B5EF4-FFF2-40B4-BE49-F238E27FC236}">
              <a16:creationId xmlns:a16="http://schemas.microsoft.com/office/drawing/2014/main" id="{6CD7A959-60AE-42D7-B19C-F06B255AFE5B}"/>
            </a:ext>
          </a:extLst>
        </xdr:cNvPr>
        <xdr:cNvSpPr txBox="1"/>
      </xdr:nvSpPr>
      <xdr:spPr>
        <a:xfrm>
          <a:off x="16357600" y="14312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454" name="フローチャート: 判断 453">
          <a:extLst>
            <a:ext uri="{FF2B5EF4-FFF2-40B4-BE49-F238E27FC236}">
              <a16:creationId xmlns:a16="http://schemas.microsoft.com/office/drawing/2014/main" id="{5F4AFF3A-4236-460C-9CA8-A7F14D05B712}"/>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455" name="フローチャート: 判断 454">
          <a:extLst>
            <a:ext uri="{FF2B5EF4-FFF2-40B4-BE49-F238E27FC236}">
              <a16:creationId xmlns:a16="http://schemas.microsoft.com/office/drawing/2014/main" id="{E4936879-5198-4930-9A9F-E72C055C21EA}"/>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456" name="フローチャート: 判断 455">
          <a:extLst>
            <a:ext uri="{FF2B5EF4-FFF2-40B4-BE49-F238E27FC236}">
              <a16:creationId xmlns:a16="http://schemas.microsoft.com/office/drawing/2014/main" id="{ACCC71B4-5F1F-40E4-B807-7D93EDA9933C}"/>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457" name="フローチャート: 判断 456">
          <a:extLst>
            <a:ext uri="{FF2B5EF4-FFF2-40B4-BE49-F238E27FC236}">
              <a16:creationId xmlns:a16="http://schemas.microsoft.com/office/drawing/2014/main" id="{FD03800C-D0FE-4C95-B49A-A00D1B9E97B4}"/>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458" name="フローチャート: 判断 457">
          <a:extLst>
            <a:ext uri="{FF2B5EF4-FFF2-40B4-BE49-F238E27FC236}">
              <a16:creationId xmlns:a16="http://schemas.microsoft.com/office/drawing/2014/main" id="{5F51C2C6-D1DD-493E-ADE2-0905695956D5}"/>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E6307D79-7EC3-4F66-A3EB-9F8EBBCD661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22A4A1CE-595D-4B49-B7BB-CCAAD3E5834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C13443C3-23A3-446F-AD23-798631C1139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7E09B502-8314-4F69-B831-9E775FF1B59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31542B18-FCD0-4D9B-8CEF-7C5CD28745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36286</xdr:rowOff>
    </xdr:from>
    <xdr:to>
      <xdr:col>85</xdr:col>
      <xdr:colOff>177800</xdr:colOff>
      <xdr:row>82</xdr:row>
      <xdr:rowOff>137886</xdr:rowOff>
    </xdr:to>
    <xdr:sp macro="" textlink="">
      <xdr:nvSpPr>
        <xdr:cNvPr id="464" name="楕円 463">
          <a:extLst>
            <a:ext uri="{FF2B5EF4-FFF2-40B4-BE49-F238E27FC236}">
              <a16:creationId xmlns:a16="http://schemas.microsoft.com/office/drawing/2014/main" id="{647454E2-F7B6-4412-94B3-5F90D8670944}"/>
            </a:ext>
          </a:extLst>
        </xdr:cNvPr>
        <xdr:cNvSpPr/>
      </xdr:nvSpPr>
      <xdr:spPr>
        <a:xfrm>
          <a:off x="162687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59163</xdr:rowOff>
    </xdr:from>
    <xdr:ext cx="405111" cy="259045"/>
    <xdr:sp macro="" textlink="">
      <xdr:nvSpPr>
        <xdr:cNvPr id="465" name="【消防施設】&#10;有形固定資産減価償却率該当値テキスト">
          <a:extLst>
            <a:ext uri="{FF2B5EF4-FFF2-40B4-BE49-F238E27FC236}">
              <a16:creationId xmlns:a16="http://schemas.microsoft.com/office/drawing/2014/main" id="{CFC19A66-D8F7-430A-81A5-0844F55D039C}"/>
            </a:ext>
          </a:extLst>
        </xdr:cNvPr>
        <xdr:cNvSpPr txBox="1"/>
      </xdr:nvSpPr>
      <xdr:spPr>
        <a:xfrm>
          <a:off x="16357600" y="1394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153851</xdr:rowOff>
    </xdr:from>
    <xdr:to>
      <xdr:col>81</xdr:col>
      <xdr:colOff>101600</xdr:colOff>
      <xdr:row>82</xdr:row>
      <xdr:rowOff>84001</xdr:rowOff>
    </xdr:to>
    <xdr:sp macro="" textlink="">
      <xdr:nvSpPr>
        <xdr:cNvPr id="466" name="楕円 465">
          <a:extLst>
            <a:ext uri="{FF2B5EF4-FFF2-40B4-BE49-F238E27FC236}">
              <a16:creationId xmlns:a16="http://schemas.microsoft.com/office/drawing/2014/main" id="{8F55B8AD-CB3D-4805-8D2E-36561044F3B8}"/>
            </a:ext>
          </a:extLst>
        </xdr:cNvPr>
        <xdr:cNvSpPr/>
      </xdr:nvSpPr>
      <xdr:spPr>
        <a:xfrm>
          <a:off x="15430500" y="1404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33201</xdr:rowOff>
    </xdr:from>
    <xdr:to>
      <xdr:col>85</xdr:col>
      <xdr:colOff>127000</xdr:colOff>
      <xdr:row>82</xdr:row>
      <xdr:rowOff>87086</xdr:rowOff>
    </xdr:to>
    <xdr:cxnSp macro="">
      <xdr:nvCxnSpPr>
        <xdr:cNvPr id="467" name="直線コネクタ 466">
          <a:extLst>
            <a:ext uri="{FF2B5EF4-FFF2-40B4-BE49-F238E27FC236}">
              <a16:creationId xmlns:a16="http://schemas.microsoft.com/office/drawing/2014/main" id="{DC02C98F-E28C-4FA5-8B55-A81E56EBBB5A}"/>
            </a:ext>
          </a:extLst>
        </xdr:cNvPr>
        <xdr:cNvCxnSpPr/>
      </xdr:nvCxnSpPr>
      <xdr:spPr>
        <a:xfrm>
          <a:off x="15481300" y="14092101"/>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99968</xdr:rowOff>
    </xdr:from>
    <xdr:to>
      <xdr:col>76</xdr:col>
      <xdr:colOff>165100</xdr:colOff>
      <xdr:row>82</xdr:row>
      <xdr:rowOff>30118</xdr:rowOff>
    </xdr:to>
    <xdr:sp macro="" textlink="">
      <xdr:nvSpPr>
        <xdr:cNvPr id="468" name="楕円 467">
          <a:extLst>
            <a:ext uri="{FF2B5EF4-FFF2-40B4-BE49-F238E27FC236}">
              <a16:creationId xmlns:a16="http://schemas.microsoft.com/office/drawing/2014/main" id="{A5C28B6F-9A4E-4C6F-AE5A-0A0E9614E0F9}"/>
            </a:ext>
          </a:extLst>
        </xdr:cNvPr>
        <xdr:cNvSpPr/>
      </xdr:nvSpPr>
      <xdr:spPr>
        <a:xfrm>
          <a:off x="14541500" y="1398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150768</xdr:rowOff>
    </xdr:from>
    <xdr:to>
      <xdr:col>81</xdr:col>
      <xdr:colOff>50800</xdr:colOff>
      <xdr:row>82</xdr:row>
      <xdr:rowOff>33201</xdr:rowOff>
    </xdr:to>
    <xdr:cxnSp macro="">
      <xdr:nvCxnSpPr>
        <xdr:cNvPr id="469" name="直線コネクタ 468">
          <a:extLst>
            <a:ext uri="{FF2B5EF4-FFF2-40B4-BE49-F238E27FC236}">
              <a16:creationId xmlns:a16="http://schemas.microsoft.com/office/drawing/2014/main" id="{8C497511-7569-4792-BCE1-492472252556}"/>
            </a:ext>
          </a:extLst>
        </xdr:cNvPr>
        <xdr:cNvCxnSpPr/>
      </xdr:nvCxnSpPr>
      <xdr:spPr>
        <a:xfrm>
          <a:off x="14592300" y="14038218"/>
          <a:ext cx="88900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124461</xdr:rowOff>
    </xdr:from>
    <xdr:to>
      <xdr:col>72</xdr:col>
      <xdr:colOff>38100</xdr:colOff>
      <xdr:row>82</xdr:row>
      <xdr:rowOff>54611</xdr:rowOff>
    </xdr:to>
    <xdr:sp macro="" textlink="">
      <xdr:nvSpPr>
        <xdr:cNvPr id="470" name="楕円 469">
          <a:extLst>
            <a:ext uri="{FF2B5EF4-FFF2-40B4-BE49-F238E27FC236}">
              <a16:creationId xmlns:a16="http://schemas.microsoft.com/office/drawing/2014/main" id="{D0906030-B722-41DB-A5B8-B9C844C4A233}"/>
            </a:ext>
          </a:extLst>
        </xdr:cNvPr>
        <xdr:cNvSpPr/>
      </xdr:nvSpPr>
      <xdr:spPr>
        <a:xfrm>
          <a:off x="13652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150768</xdr:rowOff>
    </xdr:from>
    <xdr:to>
      <xdr:col>76</xdr:col>
      <xdr:colOff>114300</xdr:colOff>
      <xdr:row>82</xdr:row>
      <xdr:rowOff>3811</xdr:rowOff>
    </xdr:to>
    <xdr:cxnSp macro="">
      <xdr:nvCxnSpPr>
        <xdr:cNvPr id="471" name="直線コネクタ 470">
          <a:extLst>
            <a:ext uri="{FF2B5EF4-FFF2-40B4-BE49-F238E27FC236}">
              <a16:creationId xmlns:a16="http://schemas.microsoft.com/office/drawing/2014/main" id="{EA98F299-809F-4669-ABC0-5269D1E2FD2A}"/>
            </a:ext>
          </a:extLst>
        </xdr:cNvPr>
        <xdr:cNvCxnSpPr/>
      </xdr:nvCxnSpPr>
      <xdr:spPr>
        <a:xfrm flipV="1">
          <a:off x="13703300" y="1403821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124461</xdr:rowOff>
    </xdr:from>
    <xdr:to>
      <xdr:col>67</xdr:col>
      <xdr:colOff>101600</xdr:colOff>
      <xdr:row>82</xdr:row>
      <xdr:rowOff>54611</xdr:rowOff>
    </xdr:to>
    <xdr:sp macro="" textlink="">
      <xdr:nvSpPr>
        <xdr:cNvPr id="472" name="楕円 471">
          <a:extLst>
            <a:ext uri="{FF2B5EF4-FFF2-40B4-BE49-F238E27FC236}">
              <a16:creationId xmlns:a16="http://schemas.microsoft.com/office/drawing/2014/main" id="{1A161DE1-A0BF-47A1-ADDB-DC637B9D3053}"/>
            </a:ext>
          </a:extLst>
        </xdr:cNvPr>
        <xdr:cNvSpPr/>
      </xdr:nvSpPr>
      <xdr:spPr>
        <a:xfrm>
          <a:off x="12763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3811</xdr:rowOff>
    </xdr:from>
    <xdr:to>
      <xdr:col>71</xdr:col>
      <xdr:colOff>177800</xdr:colOff>
      <xdr:row>82</xdr:row>
      <xdr:rowOff>3811</xdr:rowOff>
    </xdr:to>
    <xdr:cxnSp macro="">
      <xdr:nvCxnSpPr>
        <xdr:cNvPr id="473" name="直線コネクタ 472">
          <a:extLst>
            <a:ext uri="{FF2B5EF4-FFF2-40B4-BE49-F238E27FC236}">
              <a16:creationId xmlns:a16="http://schemas.microsoft.com/office/drawing/2014/main" id="{C02F5F62-60B7-40B0-A9B2-650A3817E790}"/>
            </a:ext>
          </a:extLst>
        </xdr:cNvPr>
        <xdr:cNvCxnSpPr/>
      </xdr:nvCxnSpPr>
      <xdr:spPr>
        <a:xfrm>
          <a:off x="12814300" y="140627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474" name="n_1aveValue【消防施設】&#10;有形固定資産減価償却率">
          <a:extLst>
            <a:ext uri="{FF2B5EF4-FFF2-40B4-BE49-F238E27FC236}">
              <a16:creationId xmlns:a16="http://schemas.microsoft.com/office/drawing/2014/main" id="{995C6D10-C085-4D03-AB05-1C794B778359}"/>
            </a:ext>
          </a:extLst>
        </xdr:cNvPr>
        <xdr:cNvSpPr txBox="1"/>
      </xdr:nvSpPr>
      <xdr:spPr>
        <a:xfrm>
          <a:off x="152660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475" name="n_2aveValue【消防施設】&#10;有形固定資産減価償却率">
          <a:extLst>
            <a:ext uri="{FF2B5EF4-FFF2-40B4-BE49-F238E27FC236}">
              <a16:creationId xmlns:a16="http://schemas.microsoft.com/office/drawing/2014/main" id="{AC72F3DE-8A51-442E-95D7-18BCA030A1B7}"/>
            </a:ext>
          </a:extLst>
        </xdr:cNvPr>
        <xdr:cNvSpPr txBox="1"/>
      </xdr:nvSpPr>
      <xdr:spPr>
        <a:xfrm>
          <a:off x="14389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476" name="n_3aveValue【消防施設】&#10;有形固定資産減価償却率">
          <a:extLst>
            <a:ext uri="{FF2B5EF4-FFF2-40B4-BE49-F238E27FC236}">
              <a16:creationId xmlns:a16="http://schemas.microsoft.com/office/drawing/2014/main" id="{C40569FF-E7A0-4938-B099-768189D2E800}"/>
            </a:ext>
          </a:extLst>
        </xdr:cNvPr>
        <xdr:cNvSpPr txBox="1"/>
      </xdr:nvSpPr>
      <xdr:spPr>
        <a:xfrm>
          <a:off x="13500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477" name="n_4aveValue【消防施設】&#10;有形固定資産減価償却率">
          <a:extLst>
            <a:ext uri="{FF2B5EF4-FFF2-40B4-BE49-F238E27FC236}">
              <a16:creationId xmlns:a16="http://schemas.microsoft.com/office/drawing/2014/main" id="{4066CEDE-893E-407C-B851-5A97BC8D558F}"/>
            </a:ext>
          </a:extLst>
        </xdr:cNvPr>
        <xdr:cNvSpPr txBox="1"/>
      </xdr:nvSpPr>
      <xdr:spPr>
        <a:xfrm>
          <a:off x="12611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100528</xdr:rowOff>
    </xdr:from>
    <xdr:ext cx="405111" cy="259045"/>
    <xdr:sp macro="" textlink="">
      <xdr:nvSpPr>
        <xdr:cNvPr id="478" name="n_1mainValue【消防施設】&#10;有形固定資産減価償却率">
          <a:extLst>
            <a:ext uri="{FF2B5EF4-FFF2-40B4-BE49-F238E27FC236}">
              <a16:creationId xmlns:a16="http://schemas.microsoft.com/office/drawing/2014/main" id="{4A1AAD4A-8ACA-4ABE-89C7-FB55A7E5EEC5}"/>
            </a:ext>
          </a:extLst>
        </xdr:cNvPr>
        <xdr:cNvSpPr txBox="1"/>
      </xdr:nvSpPr>
      <xdr:spPr>
        <a:xfrm>
          <a:off x="152660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46645</xdr:rowOff>
    </xdr:from>
    <xdr:ext cx="405111" cy="259045"/>
    <xdr:sp macro="" textlink="">
      <xdr:nvSpPr>
        <xdr:cNvPr id="479" name="n_2mainValue【消防施設】&#10;有形固定資産減価償却率">
          <a:extLst>
            <a:ext uri="{FF2B5EF4-FFF2-40B4-BE49-F238E27FC236}">
              <a16:creationId xmlns:a16="http://schemas.microsoft.com/office/drawing/2014/main" id="{2B129A9F-BF20-4609-BBD6-57AD8B858687}"/>
            </a:ext>
          </a:extLst>
        </xdr:cNvPr>
        <xdr:cNvSpPr txBox="1"/>
      </xdr:nvSpPr>
      <xdr:spPr>
        <a:xfrm>
          <a:off x="14389744" y="13762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71138</xdr:rowOff>
    </xdr:from>
    <xdr:ext cx="405111" cy="259045"/>
    <xdr:sp macro="" textlink="">
      <xdr:nvSpPr>
        <xdr:cNvPr id="480" name="n_3mainValue【消防施設】&#10;有形固定資産減価償却率">
          <a:extLst>
            <a:ext uri="{FF2B5EF4-FFF2-40B4-BE49-F238E27FC236}">
              <a16:creationId xmlns:a16="http://schemas.microsoft.com/office/drawing/2014/main" id="{B11C70F2-8AA6-469E-9040-EDF19496E9F5}"/>
            </a:ext>
          </a:extLst>
        </xdr:cNvPr>
        <xdr:cNvSpPr txBox="1"/>
      </xdr:nvSpPr>
      <xdr:spPr>
        <a:xfrm>
          <a:off x="13500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481" name="n_4mainValue【消防施設】&#10;有形固定資産減価償却率">
          <a:extLst>
            <a:ext uri="{FF2B5EF4-FFF2-40B4-BE49-F238E27FC236}">
              <a16:creationId xmlns:a16="http://schemas.microsoft.com/office/drawing/2014/main" id="{D2A76EDE-D97D-4B41-9EF0-96D45FEF841A}"/>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a:extLst>
            <a:ext uri="{FF2B5EF4-FFF2-40B4-BE49-F238E27FC236}">
              <a16:creationId xmlns:a16="http://schemas.microsoft.com/office/drawing/2014/main" id="{F438FBFB-F8C6-43B1-8BE9-BEF33E830C6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a:extLst>
            <a:ext uri="{FF2B5EF4-FFF2-40B4-BE49-F238E27FC236}">
              <a16:creationId xmlns:a16="http://schemas.microsoft.com/office/drawing/2014/main" id="{DA526B30-145B-4713-8B23-BCB0462312F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a:extLst>
            <a:ext uri="{FF2B5EF4-FFF2-40B4-BE49-F238E27FC236}">
              <a16:creationId xmlns:a16="http://schemas.microsoft.com/office/drawing/2014/main" id="{5D5144D0-A98C-4EDE-AB5A-A37B094C77E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a:extLst>
            <a:ext uri="{FF2B5EF4-FFF2-40B4-BE49-F238E27FC236}">
              <a16:creationId xmlns:a16="http://schemas.microsoft.com/office/drawing/2014/main" id="{17571E31-9066-4EB6-A843-48C72C01226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a:extLst>
            <a:ext uri="{FF2B5EF4-FFF2-40B4-BE49-F238E27FC236}">
              <a16:creationId xmlns:a16="http://schemas.microsoft.com/office/drawing/2014/main" id="{FBF943E6-351D-45A1-B90C-6C9EAD10A49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a:extLst>
            <a:ext uri="{FF2B5EF4-FFF2-40B4-BE49-F238E27FC236}">
              <a16:creationId xmlns:a16="http://schemas.microsoft.com/office/drawing/2014/main" id="{88CA7E0C-2728-4CF4-8A19-F6ADA644AE0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a:extLst>
            <a:ext uri="{FF2B5EF4-FFF2-40B4-BE49-F238E27FC236}">
              <a16:creationId xmlns:a16="http://schemas.microsoft.com/office/drawing/2014/main" id="{F6B0672A-BA8F-4D81-9CDC-0824D0532F2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a:extLst>
            <a:ext uri="{FF2B5EF4-FFF2-40B4-BE49-F238E27FC236}">
              <a16:creationId xmlns:a16="http://schemas.microsoft.com/office/drawing/2014/main" id="{BB155CB7-F234-4DE8-AE7C-150941C3B74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a:extLst>
            <a:ext uri="{FF2B5EF4-FFF2-40B4-BE49-F238E27FC236}">
              <a16:creationId xmlns:a16="http://schemas.microsoft.com/office/drawing/2014/main" id="{7050E65C-DE2F-4DF3-936D-2E9FD92FA9A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a:extLst>
            <a:ext uri="{FF2B5EF4-FFF2-40B4-BE49-F238E27FC236}">
              <a16:creationId xmlns:a16="http://schemas.microsoft.com/office/drawing/2014/main" id="{F183139A-9001-4D10-9521-523772CBA28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2" name="直線コネクタ 491">
          <a:extLst>
            <a:ext uri="{FF2B5EF4-FFF2-40B4-BE49-F238E27FC236}">
              <a16:creationId xmlns:a16="http://schemas.microsoft.com/office/drawing/2014/main" id="{C4BC05E0-9283-4C53-BE8F-DDBA35C9E1A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3" name="テキスト ボックス 492">
          <a:extLst>
            <a:ext uri="{FF2B5EF4-FFF2-40B4-BE49-F238E27FC236}">
              <a16:creationId xmlns:a16="http://schemas.microsoft.com/office/drawing/2014/main" id="{AC44BC73-712B-4D38-8E82-20E57C84A44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4" name="直線コネクタ 493">
          <a:extLst>
            <a:ext uri="{FF2B5EF4-FFF2-40B4-BE49-F238E27FC236}">
              <a16:creationId xmlns:a16="http://schemas.microsoft.com/office/drawing/2014/main" id="{AB2991CA-C07C-4A22-9717-65A1CAEFF26B}"/>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5" name="テキスト ボックス 494">
          <a:extLst>
            <a:ext uri="{FF2B5EF4-FFF2-40B4-BE49-F238E27FC236}">
              <a16:creationId xmlns:a16="http://schemas.microsoft.com/office/drawing/2014/main" id="{2F062C2A-4B0D-433F-802D-39DE4940D75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6" name="直線コネクタ 495">
          <a:extLst>
            <a:ext uri="{FF2B5EF4-FFF2-40B4-BE49-F238E27FC236}">
              <a16:creationId xmlns:a16="http://schemas.microsoft.com/office/drawing/2014/main" id="{8DF390F5-D20C-4590-9B2C-2E57580759A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7" name="テキスト ボックス 496">
          <a:extLst>
            <a:ext uri="{FF2B5EF4-FFF2-40B4-BE49-F238E27FC236}">
              <a16:creationId xmlns:a16="http://schemas.microsoft.com/office/drawing/2014/main" id="{6FB50FDD-BC38-475E-91EC-FD3624569AD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8" name="直線コネクタ 497">
          <a:extLst>
            <a:ext uri="{FF2B5EF4-FFF2-40B4-BE49-F238E27FC236}">
              <a16:creationId xmlns:a16="http://schemas.microsoft.com/office/drawing/2014/main" id="{D96A7C93-1A99-421B-9BAC-D5E7A936C10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9" name="テキスト ボックス 498">
          <a:extLst>
            <a:ext uri="{FF2B5EF4-FFF2-40B4-BE49-F238E27FC236}">
              <a16:creationId xmlns:a16="http://schemas.microsoft.com/office/drawing/2014/main" id="{05865395-4B6A-4401-9F43-AB1449D42C2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0" name="直線コネクタ 499">
          <a:extLst>
            <a:ext uri="{FF2B5EF4-FFF2-40B4-BE49-F238E27FC236}">
              <a16:creationId xmlns:a16="http://schemas.microsoft.com/office/drawing/2014/main" id="{8D9290D1-F6D6-4EF2-9FFF-9D85ECC431F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1" name="テキスト ボックス 500">
          <a:extLst>
            <a:ext uri="{FF2B5EF4-FFF2-40B4-BE49-F238E27FC236}">
              <a16:creationId xmlns:a16="http://schemas.microsoft.com/office/drawing/2014/main" id="{CC25D77A-DA2E-4C27-9677-41E7ECF0A827}"/>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2" name="直線コネクタ 501">
          <a:extLst>
            <a:ext uri="{FF2B5EF4-FFF2-40B4-BE49-F238E27FC236}">
              <a16:creationId xmlns:a16="http://schemas.microsoft.com/office/drawing/2014/main" id="{CC3148E4-8A58-4784-B544-19C985D45E3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3" name="テキスト ボックス 502">
          <a:extLst>
            <a:ext uri="{FF2B5EF4-FFF2-40B4-BE49-F238E27FC236}">
              <a16:creationId xmlns:a16="http://schemas.microsoft.com/office/drawing/2014/main" id="{2DDD9DB9-EF80-430F-A3D7-416914946F4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4" name="【消防施設】&#10;一人当たり面積グラフ枠">
          <a:extLst>
            <a:ext uri="{FF2B5EF4-FFF2-40B4-BE49-F238E27FC236}">
              <a16:creationId xmlns:a16="http://schemas.microsoft.com/office/drawing/2014/main" id="{01DFB20C-7FA6-4F87-9A65-8A9FA242B43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505" name="直線コネクタ 504">
          <a:extLst>
            <a:ext uri="{FF2B5EF4-FFF2-40B4-BE49-F238E27FC236}">
              <a16:creationId xmlns:a16="http://schemas.microsoft.com/office/drawing/2014/main" id="{BBCB7A3E-0521-4909-924F-9C1FBF27FC4F}"/>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506" name="【消防施設】&#10;一人当たり面積最小値テキスト">
          <a:extLst>
            <a:ext uri="{FF2B5EF4-FFF2-40B4-BE49-F238E27FC236}">
              <a16:creationId xmlns:a16="http://schemas.microsoft.com/office/drawing/2014/main" id="{A1DDC300-0F18-4BCA-948F-936105A0362F}"/>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507" name="直線コネクタ 506">
          <a:extLst>
            <a:ext uri="{FF2B5EF4-FFF2-40B4-BE49-F238E27FC236}">
              <a16:creationId xmlns:a16="http://schemas.microsoft.com/office/drawing/2014/main" id="{601F4CA4-8B50-4636-BCE0-649CED74CE1F}"/>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508" name="【消防施設】&#10;一人当たり面積最大値テキスト">
          <a:extLst>
            <a:ext uri="{FF2B5EF4-FFF2-40B4-BE49-F238E27FC236}">
              <a16:creationId xmlns:a16="http://schemas.microsoft.com/office/drawing/2014/main" id="{5EF1946E-0F8C-4F33-8D17-63936BE6EE78}"/>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509" name="直線コネクタ 508">
          <a:extLst>
            <a:ext uri="{FF2B5EF4-FFF2-40B4-BE49-F238E27FC236}">
              <a16:creationId xmlns:a16="http://schemas.microsoft.com/office/drawing/2014/main" id="{93020811-BDCA-445D-B9BA-0C1FC5B90687}"/>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15257</xdr:rowOff>
    </xdr:from>
    <xdr:ext cx="469744" cy="259045"/>
    <xdr:sp macro="" textlink="">
      <xdr:nvSpPr>
        <xdr:cNvPr id="510" name="【消防施設】&#10;一人当たり面積平均値テキスト">
          <a:extLst>
            <a:ext uri="{FF2B5EF4-FFF2-40B4-BE49-F238E27FC236}">
              <a16:creationId xmlns:a16="http://schemas.microsoft.com/office/drawing/2014/main" id="{461A1090-202F-45F6-A6CB-FB8F63D810CE}"/>
            </a:ext>
          </a:extLst>
        </xdr:cNvPr>
        <xdr:cNvSpPr txBox="1"/>
      </xdr:nvSpPr>
      <xdr:spPr>
        <a:xfrm>
          <a:off x="22199600" y="14417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511" name="フローチャート: 判断 510">
          <a:extLst>
            <a:ext uri="{FF2B5EF4-FFF2-40B4-BE49-F238E27FC236}">
              <a16:creationId xmlns:a16="http://schemas.microsoft.com/office/drawing/2014/main" id="{8C943792-D515-4A7B-AE7A-B09EFA6368BA}"/>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512" name="フローチャート: 判断 511">
          <a:extLst>
            <a:ext uri="{FF2B5EF4-FFF2-40B4-BE49-F238E27FC236}">
              <a16:creationId xmlns:a16="http://schemas.microsoft.com/office/drawing/2014/main" id="{A54DE70F-6277-40D0-8A2F-3B7F64A62307}"/>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513" name="フローチャート: 判断 512">
          <a:extLst>
            <a:ext uri="{FF2B5EF4-FFF2-40B4-BE49-F238E27FC236}">
              <a16:creationId xmlns:a16="http://schemas.microsoft.com/office/drawing/2014/main" id="{3F9C268B-1DF9-404F-91A8-75E69BC469E9}"/>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514" name="フローチャート: 判断 513">
          <a:extLst>
            <a:ext uri="{FF2B5EF4-FFF2-40B4-BE49-F238E27FC236}">
              <a16:creationId xmlns:a16="http://schemas.microsoft.com/office/drawing/2014/main" id="{52EB3230-3546-4718-A3D0-E6649216D517}"/>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515" name="フローチャート: 判断 514">
          <a:extLst>
            <a:ext uri="{FF2B5EF4-FFF2-40B4-BE49-F238E27FC236}">
              <a16:creationId xmlns:a16="http://schemas.microsoft.com/office/drawing/2014/main" id="{EC366A7F-8078-4186-9038-4D58376D1D29}"/>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98B209A8-6B50-4E5C-945C-D23BB1BEECF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735A7727-07D0-40B1-B394-40AB4EF3149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BB23BEED-8D18-407C-8458-C696DAD45E1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B3DF81D9-D036-4E87-A2F7-B2242AF87F9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FB0AEA56-4075-4339-8B36-13C83258C15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7620</xdr:rowOff>
    </xdr:from>
    <xdr:to>
      <xdr:col>116</xdr:col>
      <xdr:colOff>114300</xdr:colOff>
      <xdr:row>81</xdr:row>
      <xdr:rowOff>109220</xdr:rowOff>
    </xdr:to>
    <xdr:sp macro="" textlink="">
      <xdr:nvSpPr>
        <xdr:cNvPr id="521" name="楕円 520">
          <a:extLst>
            <a:ext uri="{FF2B5EF4-FFF2-40B4-BE49-F238E27FC236}">
              <a16:creationId xmlns:a16="http://schemas.microsoft.com/office/drawing/2014/main" id="{7BF4DD20-95F8-4F23-97CF-9CED7D5A8A1C}"/>
            </a:ext>
          </a:extLst>
        </xdr:cNvPr>
        <xdr:cNvSpPr/>
      </xdr:nvSpPr>
      <xdr:spPr>
        <a:xfrm>
          <a:off x="22110700" y="1389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30497</xdr:rowOff>
    </xdr:from>
    <xdr:ext cx="469744" cy="259045"/>
    <xdr:sp macro="" textlink="">
      <xdr:nvSpPr>
        <xdr:cNvPr id="522" name="【消防施設】&#10;一人当たり面積該当値テキスト">
          <a:extLst>
            <a:ext uri="{FF2B5EF4-FFF2-40B4-BE49-F238E27FC236}">
              <a16:creationId xmlns:a16="http://schemas.microsoft.com/office/drawing/2014/main" id="{128E820E-5405-4242-B135-471AF5BFF278}"/>
            </a:ext>
          </a:extLst>
        </xdr:cNvPr>
        <xdr:cNvSpPr txBox="1"/>
      </xdr:nvSpPr>
      <xdr:spPr>
        <a:xfrm>
          <a:off x="22199600" y="1374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36830</xdr:rowOff>
    </xdr:from>
    <xdr:to>
      <xdr:col>112</xdr:col>
      <xdr:colOff>38100</xdr:colOff>
      <xdr:row>81</xdr:row>
      <xdr:rowOff>138430</xdr:rowOff>
    </xdr:to>
    <xdr:sp macro="" textlink="">
      <xdr:nvSpPr>
        <xdr:cNvPr id="523" name="楕円 522">
          <a:extLst>
            <a:ext uri="{FF2B5EF4-FFF2-40B4-BE49-F238E27FC236}">
              <a16:creationId xmlns:a16="http://schemas.microsoft.com/office/drawing/2014/main" id="{97ED6C94-4EEC-44D9-9FB6-13503CF3B1A1}"/>
            </a:ext>
          </a:extLst>
        </xdr:cNvPr>
        <xdr:cNvSpPr/>
      </xdr:nvSpPr>
      <xdr:spPr>
        <a:xfrm>
          <a:off x="212725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58420</xdr:rowOff>
    </xdr:from>
    <xdr:to>
      <xdr:col>116</xdr:col>
      <xdr:colOff>63500</xdr:colOff>
      <xdr:row>81</xdr:row>
      <xdr:rowOff>87630</xdr:rowOff>
    </xdr:to>
    <xdr:cxnSp macro="">
      <xdr:nvCxnSpPr>
        <xdr:cNvPr id="524" name="直線コネクタ 523">
          <a:extLst>
            <a:ext uri="{FF2B5EF4-FFF2-40B4-BE49-F238E27FC236}">
              <a16:creationId xmlns:a16="http://schemas.microsoft.com/office/drawing/2014/main" id="{9FD4AFCF-06F5-45F0-8688-6791FF59BB6A}"/>
            </a:ext>
          </a:extLst>
        </xdr:cNvPr>
        <xdr:cNvCxnSpPr/>
      </xdr:nvCxnSpPr>
      <xdr:spPr>
        <a:xfrm flipV="1">
          <a:off x="21323300" y="13945870"/>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58420</xdr:rowOff>
    </xdr:from>
    <xdr:to>
      <xdr:col>107</xdr:col>
      <xdr:colOff>101600</xdr:colOff>
      <xdr:row>81</xdr:row>
      <xdr:rowOff>160020</xdr:rowOff>
    </xdr:to>
    <xdr:sp macro="" textlink="">
      <xdr:nvSpPr>
        <xdr:cNvPr id="525" name="楕円 524">
          <a:extLst>
            <a:ext uri="{FF2B5EF4-FFF2-40B4-BE49-F238E27FC236}">
              <a16:creationId xmlns:a16="http://schemas.microsoft.com/office/drawing/2014/main" id="{9E3A0EC3-1138-4BCC-986C-C7F275B36639}"/>
            </a:ext>
          </a:extLst>
        </xdr:cNvPr>
        <xdr:cNvSpPr/>
      </xdr:nvSpPr>
      <xdr:spPr>
        <a:xfrm>
          <a:off x="20383500" y="1394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87630</xdr:rowOff>
    </xdr:from>
    <xdr:to>
      <xdr:col>111</xdr:col>
      <xdr:colOff>177800</xdr:colOff>
      <xdr:row>81</xdr:row>
      <xdr:rowOff>109220</xdr:rowOff>
    </xdr:to>
    <xdr:cxnSp macro="">
      <xdr:nvCxnSpPr>
        <xdr:cNvPr id="526" name="直線コネクタ 525">
          <a:extLst>
            <a:ext uri="{FF2B5EF4-FFF2-40B4-BE49-F238E27FC236}">
              <a16:creationId xmlns:a16="http://schemas.microsoft.com/office/drawing/2014/main" id="{D92A3AA0-652C-45AD-BAA1-F36F9CD24E1E}"/>
            </a:ext>
          </a:extLst>
        </xdr:cNvPr>
        <xdr:cNvCxnSpPr/>
      </xdr:nvCxnSpPr>
      <xdr:spPr>
        <a:xfrm flipV="1">
          <a:off x="20434300" y="1397508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91439</xdr:rowOff>
    </xdr:from>
    <xdr:to>
      <xdr:col>102</xdr:col>
      <xdr:colOff>165100</xdr:colOff>
      <xdr:row>82</xdr:row>
      <xdr:rowOff>21589</xdr:rowOff>
    </xdr:to>
    <xdr:sp macro="" textlink="">
      <xdr:nvSpPr>
        <xdr:cNvPr id="527" name="楕円 526">
          <a:extLst>
            <a:ext uri="{FF2B5EF4-FFF2-40B4-BE49-F238E27FC236}">
              <a16:creationId xmlns:a16="http://schemas.microsoft.com/office/drawing/2014/main" id="{AA535E2F-28E1-4DED-BCF1-EBECA0C4451B}"/>
            </a:ext>
          </a:extLst>
        </xdr:cNvPr>
        <xdr:cNvSpPr/>
      </xdr:nvSpPr>
      <xdr:spPr>
        <a:xfrm>
          <a:off x="19494500" y="1397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109220</xdr:rowOff>
    </xdr:from>
    <xdr:to>
      <xdr:col>107</xdr:col>
      <xdr:colOff>50800</xdr:colOff>
      <xdr:row>81</xdr:row>
      <xdr:rowOff>142239</xdr:rowOff>
    </xdr:to>
    <xdr:cxnSp macro="">
      <xdr:nvCxnSpPr>
        <xdr:cNvPr id="528" name="直線コネクタ 527">
          <a:extLst>
            <a:ext uri="{FF2B5EF4-FFF2-40B4-BE49-F238E27FC236}">
              <a16:creationId xmlns:a16="http://schemas.microsoft.com/office/drawing/2014/main" id="{3DCBEA36-6876-409A-B720-2128F7AF7525}"/>
            </a:ext>
          </a:extLst>
        </xdr:cNvPr>
        <xdr:cNvCxnSpPr/>
      </xdr:nvCxnSpPr>
      <xdr:spPr>
        <a:xfrm flipV="1">
          <a:off x="19545300" y="13996670"/>
          <a:ext cx="88900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11430</xdr:rowOff>
    </xdr:from>
    <xdr:to>
      <xdr:col>98</xdr:col>
      <xdr:colOff>38100</xdr:colOff>
      <xdr:row>81</xdr:row>
      <xdr:rowOff>113030</xdr:rowOff>
    </xdr:to>
    <xdr:sp macro="" textlink="">
      <xdr:nvSpPr>
        <xdr:cNvPr id="529" name="楕円 528">
          <a:extLst>
            <a:ext uri="{FF2B5EF4-FFF2-40B4-BE49-F238E27FC236}">
              <a16:creationId xmlns:a16="http://schemas.microsoft.com/office/drawing/2014/main" id="{3FE9D570-37B4-4D5F-80B4-53914799D329}"/>
            </a:ext>
          </a:extLst>
        </xdr:cNvPr>
        <xdr:cNvSpPr/>
      </xdr:nvSpPr>
      <xdr:spPr>
        <a:xfrm>
          <a:off x="18605500" y="1389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62230</xdr:rowOff>
    </xdr:from>
    <xdr:to>
      <xdr:col>102</xdr:col>
      <xdr:colOff>114300</xdr:colOff>
      <xdr:row>81</xdr:row>
      <xdr:rowOff>142239</xdr:rowOff>
    </xdr:to>
    <xdr:cxnSp macro="">
      <xdr:nvCxnSpPr>
        <xdr:cNvPr id="530" name="直線コネクタ 529">
          <a:extLst>
            <a:ext uri="{FF2B5EF4-FFF2-40B4-BE49-F238E27FC236}">
              <a16:creationId xmlns:a16="http://schemas.microsoft.com/office/drawing/2014/main" id="{2772EC9B-652B-46F7-A551-5054947F42EC}"/>
            </a:ext>
          </a:extLst>
        </xdr:cNvPr>
        <xdr:cNvCxnSpPr/>
      </xdr:nvCxnSpPr>
      <xdr:spPr>
        <a:xfrm>
          <a:off x="18656300" y="13949680"/>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165116</xdr:rowOff>
    </xdr:from>
    <xdr:ext cx="469744" cy="259045"/>
    <xdr:sp macro="" textlink="">
      <xdr:nvSpPr>
        <xdr:cNvPr id="531" name="n_1aveValue【消防施設】&#10;一人当たり面積">
          <a:extLst>
            <a:ext uri="{FF2B5EF4-FFF2-40B4-BE49-F238E27FC236}">
              <a16:creationId xmlns:a16="http://schemas.microsoft.com/office/drawing/2014/main" id="{46F1CA4C-8D59-4340-90E7-306CF78A3CE8}"/>
            </a:ext>
          </a:extLst>
        </xdr:cNvPr>
        <xdr:cNvSpPr txBox="1"/>
      </xdr:nvSpPr>
      <xdr:spPr>
        <a:xfrm>
          <a:off x="21075727" y="1456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163847</xdr:rowOff>
    </xdr:from>
    <xdr:ext cx="469744" cy="259045"/>
    <xdr:sp macro="" textlink="">
      <xdr:nvSpPr>
        <xdr:cNvPr id="532" name="n_2aveValue【消防施設】&#10;一人当たり面積">
          <a:extLst>
            <a:ext uri="{FF2B5EF4-FFF2-40B4-BE49-F238E27FC236}">
              <a16:creationId xmlns:a16="http://schemas.microsoft.com/office/drawing/2014/main" id="{6C8E04A0-BC73-41BA-8B8C-C7A83F22FDAB}"/>
            </a:ext>
          </a:extLst>
        </xdr:cNvPr>
        <xdr:cNvSpPr txBox="1"/>
      </xdr:nvSpPr>
      <xdr:spPr>
        <a:xfrm>
          <a:off x="20199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161307</xdr:rowOff>
    </xdr:from>
    <xdr:ext cx="469744" cy="259045"/>
    <xdr:sp macro="" textlink="">
      <xdr:nvSpPr>
        <xdr:cNvPr id="533" name="n_3aveValue【消防施設】&#10;一人当たり面積">
          <a:extLst>
            <a:ext uri="{FF2B5EF4-FFF2-40B4-BE49-F238E27FC236}">
              <a16:creationId xmlns:a16="http://schemas.microsoft.com/office/drawing/2014/main" id="{77C9DEC7-7755-4F29-B220-5FF9B9E22445}"/>
            </a:ext>
          </a:extLst>
        </xdr:cNvPr>
        <xdr:cNvSpPr txBox="1"/>
      </xdr:nvSpPr>
      <xdr:spPr>
        <a:xfrm>
          <a:off x="19310427" y="1456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154957</xdr:rowOff>
    </xdr:from>
    <xdr:ext cx="469744" cy="259045"/>
    <xdr:sp macro="" textlink="">
      <xdr:nvSpPr>
        <xdr:cNvPr id="534" name="n_4aveValue【消防施設】&#10;一人当たり面積">
          <a:extLst>
            <a:ext uri="{FF2B5EF4-FFF2-40B4-BE49-F238E27FC236}">
              <a16:creationId xmlns:a16="http://schemas.microsoft.com/office/drawing/2014/main" id="{BE1810DD-8375-4291-9F33-7604344504B5}"/>
            </a:ext>
          </a:extLst>
        </xdr:cNvPr>
        <xdr:cNvSpPr txBox="1"/>
      </xdr:nvSpPr>
      <xdr:spPr>
        <a:xfrm>
          <a:off x="18421427" y="1455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154957</xdr:rowOff>
    </xdr:from>
    <xdr:ext cx="469744" cy="259045"/>
    <xdr:sp macro="" textlink="">
      <xdr:nvSpPr>
        <xdr:cNvPr id="535" name="n_1mainValue【消防施設】&#10;一人当たり面積">
          <a:extLst>
            <a:ext uri="{FF2B5EF4-FFF2-40B4-BE49-F238E27FC236}">
              <a16:creationId xmlns:a16="http://schemas.microsoft.com/office/drawing/2014/main" id="{DC5A7AF1-62E7-46FD-9433-7EF20321E766}"/>
            </a:ext>
          </a:extLst>
        </xdr:cNvPr>
        <xdr:cNvSpPr txBox="1"/>
      </xdr:nvSpPr>
      <xdr:spPr>
        <a:xfrm>
          <a:off x="21075727" y="1369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5097</xdr:rowOff>
    </xdr:from>
    <xdr:ext cx="469744" cy="259045"/>
    <xdr:sp macro="" textlink="">
      <xdr:nvSpPr>
        <xdr:cNvPr id="536" name="n_2mainValue【消防施設】&#10;一人当たり面積">
          <a:extLst>
            <a:ext uri="{FF2B5EF4-FFF2-40B4-BE49-F238E27FC236}">
              <a16:creationId xmlns:a16="http://schemas.microsoft.com/office/drawing/2014/main" id="{4229E423-643C-4E72-9FFC-2212A716B7A2}"/>
            </a:ext>
          </a:extLst>
        </xdr:cNvPr>
        <xdr:cNvSpPr txBox="1"/>
      </xdr:nvSpPr>
      <xdr:spPr>
        <a:xfrm>
          <a:off x="20199427" y="1372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38116</xdr:rowOff>
    </xdr:from>
    <xdr:ext cx="469744" cy="259045"/>
    <xdr:sp macro="" textlink="">
      <xdr:nvSpPr>
        <xdr:cNvPr id="537" name="n_3mainValue【消防施設】&#10;一人当たり面積">
          <a:extLst>
            <a:ext uri="{FF2B5EF4-FFF2-40B4-BE49-F238E27FC236}">
              <a16:creationId xmlns:a16="http://schemas.microsoft.com/office/drawing/2014/main" id="{3CC3670C-1E5C-4C49-B733-1A9CA4AF8544}"/>
            </a:ext>
          </a:extLst>
        </xdr:cNvPr>
        <xdr:cNvSpPr txBox="1"/>
      </xdr:nvSpPr>
      <xdr:spPr>
        <a:xfrm>
          <a:off x="19310427" y="1375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129557</xdr:rowOff>
    </xdr:from>
    <xdr:ext cx="469744" cy="259045"/>
    <xdr:sp macro="" textlink="">
      <xdr:nvSpPr>
        <xdr:cNvPr id="538" name="n_4mainValue【消防施設】&#10;一人当たり面積">
          <a:extLst>
            <a:ext uri="{FF2B5EF4-FFF2-40B4-BE49-F238E27FC236}">
              <a16:creationId xmlns:a16="http://schemas.microsoft.com/office/drawing/2014/main" id="{0135C64D-C6EE-46EB-BD5A-10F5CCDFE42A}"/>
            </a:ext>
          </a:extLst>
        </xdr:cNvPr>
        <xdr:cNvSpPr txBox="1"/>
      </xdr:nvSpPr>
      <xdr:spPr>
        <a:xfrm>
          <a:off x="18421427" y="13674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9" name="正方形/長方形 538">
          <a:extLst>
            <a:ext uri="{FF2B5EF4-FFF2-40B4-BE49-F238E27FC236}">
              <a16:creationId xmlns:a16="http://schemas.microsoft.com/office/drawing/2014/main" id="{FC49F47B-393A-4339-8402-CCF9FD79FCE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0" name="正方形/長方形 539">
          <a:extLst>
            <a:ext uri="{FF2B5EF4-FFF2-40B4-BE49-F238E27FC236}">
              <a16:creationId xmlns:a16="http://schemas.microsoft.com/office/drawing/2014/main" id="{B8234A54-0958-4EB0-AA34-A0F0205A2E9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1" name="正方形/長方形 540">
          <a:extLst>
            <a:ext uri="{FF2B5EF4-FFF2-40B4-BE49-F238E27FC236}">
              <a16:creationId xmlns:a16="http://schemas.microsoft.com/office/drawing/2014/main" id="{CC260170-EDF6-4759-AD2C-57B15678804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2" name="正方形/長方形 541">
          <a:extLst>
            <a:ext uri="{FF2B5EF4-FFF2-40B4-BE49-F238E27FC236}">
              <a16:creationId xmlns:a16="http://schemas.microsoft.com/office/drawing/2014/main" id="{33A27469-F5AA-46FE-BC7C-E84E5F6F9F0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3" name="正方形/長方形 542">
          <a:extLst>
            <a:ext uri="{FF2B5EF4-FFF2-40B4-BE49-F238E27FC236}">
              <a16:creationId xmlns:a16="http://schemas.microsoft.com/office/drawing/2014/main" id="{A448FCA5-01D0-480D-BF80-72573AEB26C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4" name="正方形/長方形 543">
          <a:extLst>
            <a:ext uri="{FF2B5EF4-FFF2-40B4-BE49-F238E27FC236}">
              <a16:creationId xmlns:a16="http://schemas.microsoft.com/office/drawing/2014/main" id="{453A8F79-39C6-4144-BD38-813AA36A965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5" name="正方形/長方形 544">
          <a:extLst>
            <a:ext uri="{FF2B5EF4-FFF2-40B4-BE49-F238E27FC236}">
              <a16:creationId xmlns:a16="http://schemas.microsoft.com/office/drawing/2014/main" id="{78FD7165-286F-405E-9873-F2909AFB209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19845347-BAB7-4D7E-945D-95332DCE07C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7" name="テキスト ボックス 546">
          <a:extLst>
            <a:ext uri="{FF2B5EF4-FFF2-40B4-BE49-F238E27FC236}">
              <a16:creationId xmlns:a16="http://schemas.microsoft.com/office/drawing/2014/main" id="{CFA8B496-FF15-45FC-BD2D-259554850B0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8" name="直線コネクタ 547">
          <a:extLst>
            <a:ext uri="{FF2B5EF4-FFF2-40B4-BE49-F238E27FC236}">
              <a16:creationId xmlns:a16="http://schemas.microsoft.com/office/drawing/2014/main" id="{AE2249C1-9EED-4E22-A321-FB1B1E856CE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9" name="テキスト ボックス 548">
          <a:extLst>
            <a:ext uri="{FF2B5EF4-FFF2-40B4-BE49-F238E27FC236}">
              <a16:creationId xmlns:a16="http://schemas.microsoft.com/office/drawing/2014/main" id="{617A63F9-E4A9-4963-A180-F65501D446C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0" name="直線コネクタ 549">
          <a:extLst>
            <a:ext uri="{FF2B5EF4-FFF2-40B4-BE49-F238E27FC236}">
              <a16:creationId xmlns:a16="http://schemas.microsoft.com/office/drawing/2014/main" id="{07BCC5CE-A4AD-4229-BA32-EA82582A8A9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1" name="テキスト ボックス 550">
          <a:extLst>
            <a:ext uri="{FF2B5EF4-FFF2-40B4-BE49-F238E27FC236}">
              <a16:creationId xmlns:a16="http://schemas.microsoft.com/office/drawing/2014/main" id="{93B87D2D-132F-473D-8425-C574D221422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2" name="直線コネクタ 551">
          <a:extLst>
            <a:ext uri="{FF2B5EF4-FFF2-40B4-BE49-F238E27FC236}">
              <a16:creationId xmlns:a16="http://schemas.microsoft.com/office/drawing/2014/main" id="{E2CE7A1B-5C1B-40AD-A399-D30D1B258BB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3" name="テキスト ボックス 552">
          <a:extLst>
            <a:ext uri="{FF2B5EF4-FFF2-40B4-BE49-F238E27FC236}">
              <a16:creationId xmlns:a16="http://schemas.microsoft.com/office/drawing/2014/main" id="{A3330695-5AC7-48E2-BFA5-36B9A4F8745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4" name="直線コネクタ 553">
          <a:extLst>
            <a:ext uri="{FF2B5EF4-FFF2-40B4-BE49-F238E27FC236}">
              <a16:creationId xmlns:a16="http://schemas.microsoft.com/office/drawing/2014/main" id="{8E072C6A-E267-44F2-865F-3C81241622B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5" name="テキスト ボックス 554">
          <a:extLst>
            <a:ext uri="{FF2B5EF4-FFF2-40B4-BE49-F238E27FC236}">
              <a16:creationId xmlns:a16="http://schemas.microsoft.com/office/drawing/2014/main" id="{5F2EF86A-0ABC-4AC3-8BF8-C8CB9135FF1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6" name="直線コネクタ 555">
          <a:extLst>
            <a:ext uri="{FF2B5EF4-FFF2-40B4-BE49-F238E27FC236}">
              <a16:creationId xmlns:a16="http://schemas.microsoft.com/office/drawing/2014/main" id="{559C5AE7-9EEE-433E-9090-E2B0803D4AD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7" name="テキスト ボックス 556">
          <a:extLst>
            <a:ext uri="{FF2B5EF4-FFF2-40B4-BE49-F238E27FC236}">
              <a16:creationId xmlns:a16="http://schemas.microsoft.com/office/drawing/2014/main" id="{398AFB02-7ECB-44ED-9D57-DF98CD6FD49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8" name="直線コネクタ 557">
          <a:extLst>
            <a:ext uri="{FF2B5EF4-FFF2-40B4-BE49-F238E27FC236}">
              <a16:creationId xmlns:a16="http://schemas.microsoft.com/office/drawing/2014/main" id="{84F6091F-0AB0-4767-A0B1-C12A7FF5370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9" name="テキスト ボックス 558">
          <a:extLst>
            <a:ext uri="{FF2B5EF4-FFF2-40B4-BE49-F238E27FC236}">
              <a16:creationId xmlns:a16="http://schemas.microsoft.com/office/drawing/2014/main" id="{7480FDBE-656D-407A-93A7-26E408B992A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0" name="直線コネクタ 559">
          <a:extLst>
            <a:ext uri="{FF2B5EF4-FFF2-40B4-BE49-F238E27FC236}">
              <a16:creationId xmlns:a16="http://schemas.microsoft.com/office/drawing/2014/main" id="{469D6EF7-8E58-4BD4-B907-E550AA7961A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1" name="テキスト ボックス 560">
          <a:extLst>
            <a:ext uri="{FF2B5EF4-FFF2-40B4-BE49-F238E27FC236}">
              <a16:creationId xmlns:a16="http://schemas.microsoft.com/office/drawing/2014/main" id="{1CC41BD4-722B-4822-B03B-695A6108A2F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6DF0FA87-74F1-4475-973B-DA5D762B0A6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庁舎】&#10;有形固定資産減価償却率グラフ枠">
          <a:extLst>
            <a:ext uri="{FF2B5EF4-FFF2-40B4-BE49-F238E27FC236}">
              <a16:creationId xmlns:a16="http://schemas.microsoft.com/office/drawing/2014/main" id="{239747FC-38B5-42A1-B84B-A5A2A49C789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564" name="直線コネクタ 563">
          <a:extLst>
            <a:ext uri="{FF2B5EF4-FFF2-40B4-BE49-F238E27FC236}">
              <a16:creationId xmlns:a16="http://schemas.microsoft.com/office/drawing/2014/main" id="{4170AD18-3644-4F27-9966-2AB83296D6C4}"/>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565" name="【庁舎】&#10;有形固定資産減価償却率最小値テキスト">
          <a:extLst>
            <a:ext uri="{FF2B5EF4-FFF2-40B4-BE49-F238E27FC236}">
              <a16:creationId xmlns:a16="http://schemas.microsoft.com/office/drawing/2014/main" id="{D2700997-6C49-403F-A9C9-74906D875F30}"/>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566" name="直線コネクタ 565">
          <a:extLst>
            <a:ext uri="{FF2B5EF4-FFF2-40B4-BE49-F238E27FC236}">
              <a16:creationId xmlns:a16="http://schemas.microsoft.com/office/drawing/2014/main" id="{A80BAA70-9694-4501-A0EA-6A54251CBEB0}"/>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567" name="【庁舎】&#10;有形固定資産減価償却率最大値テキスト">
          <a:extLst>
            <a:ext uri="{FF2B5EF4-FFF2-40B4-BE49-F238E27FC236}">
              <a16:creationId xmlns:a16="http://schemas.microsoft.com/office/drawing/2014/main" id="{4E370EEB-98DF-487B-B833-434926427F0E}"/>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568" name="直線コネクタ 567">
          <a:extLst>
            <a:ext uri="{FF2B5EF4-FFF2-40B4-BE49-F238E27FC236}">
              <a16:creationId xmlns:a16="http://schemas.microsoft.com/office/drawing/2014/main" id="{5709BAFE-15A3-43B6-89C1-49DD787C9C7B}"/>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569" name="【庁舎】&#10;有形固定資産減価償却率平均値テキスト">
          <a:extLst>
            <a:ext uri="{FF2B5EF4-FFF2-40B4-BE49-F238E27FC236}">
              <a16:creationId xmlns:a16="http://schemas.microsoft.com/office/drawing/2014/main" id="{3CA7A9BE-D68A-4AFD-B5A9-D7E55AF9AA77}"/>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570" name="フローチャート: 判断 569">
          <a:extLst>
            <a:ext uri="{FF2B5EF4-FFF2-40B4-BE49-F238E27FC236}">
              <a16:creationId xmlns:a16="http://schemas.microsoft.com/office/drawing/2014/main" id="{9671C844-7310-453D-8E3E-4E108AECB65E}"/>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571" name="フローチャート: 判断 570">
          <a:extLst>
            <a:ext uri="{FF2B5EF4-FFF2-40B4-BE49-F238E27FC236}">
              <a16:creationId xmlns:a16="http://schemas.microsoft.com/office/drawing/2014/main" id="{19894E0F-FA62-4439-9F97-3A302D52FCBF}"/>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72" name="フローチャート: 判断 571">
          <a:extLst>
            <a:ext uri="{FF2B5EF4-FFF2-40B4-BE49-F238E27FC236}">
              <a16:creationId xmlns:a16="http://schemas.microsoft.com/office/drawing/2014/main" id="{088E117E-9E9B-4C26-8A93-C7EFF9AFA708}"/>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573" name="フローチャート: 判断 572">
          <a:extLst>
            <a:ext uri="{FF2B5EF4-FFF2-40B4-BE49-F238E27FC236}">
              <a16:creationId xmlns:a16="http://schemas.microsoft.com/office/drawing/2014/main" id="{894DBCF2-CDE9-43B8-B577-D42891B0D8A6}"/>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574" name="フローチャート: 判断 573">
          <a:extLst>
            <a:ext uri="{FF2B5EF4-FFF2-40B4-BE49-F238E27FC236}">
              <a16:creationId xmlns:a16="http://schemas.microsoft.com/office/drawing/2014/main" id="{64E87B48-2D42-4933-B88D-7E77A1D497D6}"/>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DF188DEF-5B10-41ED-B23D-42C4207A86F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CFE133C1-70FF-4813-B215-EE7658BCAEC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6119609C-4359-4AD9-83CC-6C5447D9ACC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D22FFA11-5B1C-42CC-A354-26F1A692815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41238E6C-FE2E-40B5-AFCA-5E8357DCAFF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580" name="楕円 579">
          <a:extLst>
            <a:ext uri="{FF2B5EF4-FFF2-40B4-BE49-F238E27FC236}">
              <a16:creationId xmlns:a16="http://schemas.microsoft.com/office/drawing/2014/main" id="{1254C3A4-02D9-4B65-A48E-EA62F72A1496}"/>
            </a:ext>
          </a:extLst>
        </xdr:cNvPr>
        <xdr:cNvSpPr/>
      </xdr:nvSpPr>
      <xdr:spPr>
        <a:xfrm>
          <a:off x="16268700" y="182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51179</xdr:rowOff>
    </xdr:from>
    <xdr:ext cx="405111" cy="259045"/>
    <xdr:sp macro="" textlink="">
      <xdr:nvSpPr>
        <xdr:cNvPr id="581" name="【庁舎】&#10;有形固定資産減価償却率該当値テキスト">
          <a:extLst>
            <a:ext uri="{FF2B5EF4-FFF2-40B4-BE49-F238E27FC236}">
              <a16:creationId xmlns:a16="http://schemas.microsoft.com/office/drawing/2014/main" id="{6E4E9076-34B1-45BF-A04D-04EA5C3B3717}"/>
            </a:ext>
          </a:extLst>
        </xdr:cNvPr>
        <xdr:cNvSpPr txBox="1"/>
      </xdr:nvSpPr>
      <xdr:spPr>
        <a:xfrm>
          <a:off x="16357600" y="1822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51526</xdr:rowOff>
    </xdr:from>
    <xdr:to>
      <xdr:col>81</xdr:col>
      <xdr:colOff>101600</xdr:colOff>
      <xdr:row>106</xdr:row>
      <xdr:rowOff>153126</xdr:rowOff>
    </xdr:to>
    <xdr:sp macro="" textlink="">
      <xdr:nvSpPr>
        <xdr:cNvPr id="582" name="楕円 581">
          <a:extLst>
            <a:ext uri="{FF2B5EF4-FFF2-40B4-BE49-F238E27FC236}">
              <a16:creationId xmlns:a16="http://schemas.microsoft.com/office/drawing/2014/main" id="{5458DC4F-8C65-4B10-BF57-4401293C9157}"/>
            </a:ext>
          </a:extLst>
        </xdr:cNvPr>
        <xdr:cNvSpPr/>
      </xdr:nvSpPr>
      <xdr:spPr>
        <a:xfrm>
          <a:off x="15430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102326</xdr:rowOff>
    </xdr:from>
    <xdr:to>
      <xdr:col>85</xdr:col>
      <xdr:colOff>127000</xdr:colOff>
      <xdr:row>106</xdr:row>
      <xdr:rowOff>123552</xdr:rowOff>
    </xdr:to>
    <xdr:cxnSp macro="">
      <xdr:nvCxnSpPr>
        <xdr:cNvPr id="583" name="直線コネクタ 582">
          <a:extLst>
            <a:ext uri="{FF2B5EF4-FFF2-40B4-BE49-F238E27FC236}">
              <a16:creationId xmlns:a16="http://schemas.microsoft.com/office/drawing/2014/main" id="{A00A9280-AF4F-4719-ADEA-012B577EB017}"/>
            </a:ext>
          </a:extLst>
        </xdr:cNvPr>
        <xdr:cNvCxnSpPr/>
      </xdr:nvCxnSpPr>
      <xdr:spPr>
        <a:xfrm>
          <a:off x="15481300" y="18276026"/>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27032</xdr:rowOff>
    </xdr:from>
    <xdr:to>
      <xdr:col>76</xdr:col>
      <xdr:colOff>165100</xdr:colOff>
      <xdr:row>106</xdr:row>
      <xdr:rowOff>128632</xdr:rowOff>
    </xdr:to>
    <xdr:sp macro="" textlink="">
      <xdr:nvSpPr>
        <xdr:cNvPr id="584" name="楕円 583">
          <a:extLst>
            <a:ext uri="{FF2B5EF4-FFF2-40B4-BE49-F238E27FC236}">
              <a16:creationId xmlns:a16="http://schemas.microsoft.com/office/drawing/2014/main" id="{4EB7E00E-B075-4205-9289-15DA64D65155}"/>
            </a:ext>
          </a:extLst>
        </xdr:cNvPr>
        <xdr:cNvSpPr/>
      </xdr:nvSpPr>
      <xdr:spPr>
        <a:xfrm>
          <a:off x="14541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77832</xdr:rowOff>
    </xdr:from>
    <xdr:to>
      <xdr:col>81</xdr:col>
      <xdr:colOff>50800</xdr:colOff>
      <xdr:row>106</xdr:row>
      <xdr:rowOff>102326</xdr:rowOff>
    </xdr:to>
    <xdr:cxnSp macro="">
      <xdr:nvCxnSpPr>
        <xdr:cNvPr id="585" name="直線コネクタ 584">
          <a:extLst>
            <a:ext uri="{FF2B5EF4-FFF2-40B4-BE49-F238E27FC236}">
              <a16:creationId xmlns:a16="http://schemas.microsoft.com/office/drawing/2014/main" id="{625D76D9-ECD9-4C15-8E48-5C4EA2625664}"/>
            </a:ext>
          </a:extLst>
        </xdr:cNvPr>
        <xdr:cNvCxnSpPr/>
      </xdr:nvCxnSpPr>
      <xdr:spPr>
        <a:xfrm>
          <a:off x="14592300" y="18251532"/>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4173</xdr:rowOff>
    </xdr:from>
    <xdr:to>
      <xdr:col>72</xdr:col>
      <xdr:colOff>38100</xdr:colOff>
      <xdr:row>106</xdr:row>
      <xdr:rowOff>105773</xdr:rowOff>
    </xdr:to>
    <xdr:sp macro="" textlink="">
      <xdr:nvSpPr>
        <xdr:cNvPr id="586" name="楕円 585">
          <a:extLst>
            <a:ext uri="{FF2B5EF4-FFF2-40B4-BE49-F238E27FC236}">
              <a16:creationId xmlns:a16="http://schemas.microsoft.com/office/drawing/2014/main" id="{F0A83702-D33A-4263-9B87-882A8C4230F2}"/>
            </a:ext>
          </a:extLst>
        </xdr:cNvPr>
        <xdr:cNvSpPr/>
      </xdr:nvSpPr>
      <xdr:spPr>
        <a:xfrm>
          <a:off x="13652500" y="1817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54973</xdr:rowOff>
    </xdr:from>
    <xdr:to>
      <xdr:col>76</xdr:col>
      <xdr:colOff>114300</xdr:colOff>
      <xdr:row>106</xdr:row>
      <xdr:rowOff>77832</xdr:rowOff>
    </xdr:to>
    <xdr:cxnSp macro="">
      <xdr:nvCxnSpPr>
        <xdr:cNvPr id="587" name="直線コネクタ 586">
          <a:extLst>
            <a:ext uri="{FF2B5EF4-FFF2-40B4-BE49-F238E27FC236}">
              <a16:creationId xmlns:a16="http://schemas.microsoft.com/office/drawing/2014/main" id="{E78CFCE6-1F97-44E7-960F-FF6673C77237}"/>
            </a:ext>
          </a:extLst>
        </xdr:cNvPr>
        <xdr:cNvCxnSpPr/>
      </xdr:nvCxnSpPr>
      <xdr:spPr>
        <a:xfrm>
          <a:off x="13703300" y="1822867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159294</xdr:rowOff>
    </xdr:from>
    <xdr:to>
      <xdr:col>67</xdr:col>
      <xdr:colOff>101600</xdr:colOff>
      <xdr:row>106</xdr:row>
      <xdr:rowOff>89444</xdr:rowOff>
    </xdr:to>
    <xdr:sp macro="" textlink="">
      <xdr:nvSpPr>
        <xdr:cNvPr id="588" name="楕円 587">
          <a:extLst>
            <a:ext uri="{FF2B5EF4-FFF2-40B4-BE49-F238E27FC236}">
              <a16:creationId xmlns:a16="http://schemas.microsoft.com/office/drawing/2014/main" id="{2C42E2F1-3D31-4FA5-9EC9-A2AC579623BB}"/>
            </a:ext>
          </a:extLst>
        </xdr:cNvPr>
        <xdr:cNvSpPr/>
      </xdr:nvSpPr>
      <xdr:spPr>
        <a:xfrm>
          <a:off x="12763500" y="1816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38644</xdr:rowOff>
    </xdr:from>
    <xdr:to>
      <xdr:col>71</xdr:col>
      <xdr:colOff>177800</xdr:colOff>
      <xdr:row>106</xdr:row>
      <xdr:rowOff>54973</xdr:rowOff>
    </xdr:to>
    <xdr:cxnSp macro="">
      <xdr:nvCxnSpPr>
        <xdr:cNvPr id="589" name="直線コネクタ 588">
          <a:extLst>
            <a:ext uri="{FF2B5EF4-FFF2-40B4-BE49-F238E27FC236}">
              <a16:creationId xmlns:a16="http://schemas.microsoft.com/office/drawing/2014/main" id="{FBD00BBB-D5F9-44DC-A49D-581A06836217}"/>
            </a:ext>
          </a:extLst>
        </xdr:cNvPr>
        <xdr:cNvCxnSpPr/>
      </xdr:nvCxnSpPr>
      <xdr:spPr>
        <a:xfrm>
          <a:off x="12814300" y="1821234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590" name="n_1aveValue【庁舎】&#10;有形固定資産減価償却率">
          <a:extLst>
            <a:ext uri="{FF2B5EF4-FFF2-40B4-BE49-F238E27FC236}">
              <a16:creationId xmlns:a16="http://schemas.microsoft.com/office/drawing/2014/main" id="{C6EDF77C-246C-4D59-AF16-6FD7917ABB84}"/>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591" name="n_2aveValue【庁舎】&#10;有形固定資産減価償却率">
          <a:extLst>
            <a:ext uri="{FF2B5EF4-FFF2-40B4-BE49-F238E27FC236}">
              <a16:creationId xmlns:a16="http://schemas.microsoft.com/office/drawing/2014/main" id="{E46DB6BC-D9DC-4F06-82DA-9E5B08A7D7C6}"/>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592" name="n_3aveValue【庁舎】&#10;有形固定資産減価償却率">
          <a:extLst>
            <a:ext uri="{FF2B5EF4-FFF2-40B4-BE49-F238E27FC236}">
              <a16:creationId xmlns:a16="http://schemas.microsoft.com/office/drawing/2014/main" id="{B4D658BD-72F6-4958-B1B9-D4C8CC5206E2}"/>
            </a:ext>
          </a:extLst>
        </xdr:cNvPr>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593" name="n_4aveValue【庁舎】&#10;有形固定資産減価償却率">
          <a:extLst>
            <a:ext uri="{FF2B5EF4-FFF2-40B4-BE49-F238E27FC236}">
              <a16:creationId xmlns:a16="http://schemas.microsoft.com/office/drawing/2014/main" id="{8BFBC2F0-3B7C-47C2-8426-95022D2ACBA0}"/>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144253</xdr:rowOff>
    </xdr:from>
    <xdr:ext cx="405111" cy="259045"/>
    <xdr:sp macro="" textlink="">
      <xdr:nvSpPr>
        <xdr:cNvPr id="594" name="n_1mainValue【庁舎】&#10;有形固定資産減価償却率">
          <a:extLst>
            <a:ext uri="{FF2B5EF4-FFF2-40B4-BE49-F238E27FC236}">
              <a16:creationId xmlns:a16="http://schemas.microsoft.com/office/drawing/2014/main" id="{32E03068-3795-4C84-ADCF-4A21B3D94509}"/>
            </a:ext>
          </a:extLst>
        </xdr:cNvPr>
        <xdr:cNvSpPr txBox="1"/>
      </xdr:nvSpPr>
      <xdr:spPr>
        <a:xfrm>
          <a:off x="152660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119759</xdr:rowOff>
    </xdr:from>
    <xdr:ext cx="405111" cy="259045"/>
    <xdr:sp macro="" textlink="">
      <xdr:nvSpPr>
        <xdr:cNvPr id="595" name="n_2mainValue【庁舎】&#10;有形固定資産減価償却率">
          <a:extLst>
            <a:ext uri="{FF2B5EF4-FFF2-40B4-BE49-F238E27FC236}">
              <a16:creationId xmlns:a16="http://schemas.microsoft.com/office/drawing/2014/main" id="{F87069E7-3E6B-47D1-B695-A929FBD8A01B}"/>
            </a:ext>
          </a:extLst>
        </xdr:cNvPr>
        <xdr:cNvSpPr txBox="1"/>
      </xdr:nvSpPr>
      <xdr:spPr>
        <a:xfrm>
          <a:off x="143897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96900</xdr:rowOff>
    </xdr:from>
    <xdr:ext cx="405111" cy="259045"/>
    <xdr:sp macro="" textlink="">
      <xdr:nvSpPr>
        <xdr:cNvPr id="596" name="n_3mainValue【庁舎】&#10;有形固定資産減価償却率">
          <a:extLst>
            <a:ext uri="{FF2B5EF4-FFF2-40B4-BE49-F238E27FC236}">
              <a16:creationId xmlns:a16="http://schemas.microsoft.com/office/drawing/2014/main" id="{02F18227-2787-4A52-9B5E-377A5A98E8AE}"/>
            </a:ext>
          </a:extLst>
        </xdr:cNvPr>
        <xdr:cNvSpPr txBox="1"/>
      </xdr:nvSpPr>
      <xdr:spPr>
        <a:xfrm>
          <a:off x="13500744" y="1827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80571</xdr:rowOff>
    </xdr:from>
    <xdr:ext cx="405111" cy="259045"/>
    <xdr:sp macro="" textlink="">
      <xdr:nvSpPr>
        <xdr:cNvPr id="597" name="n_4mainValue【庁舎】&#10;有形固定資産減価償却率">
          <a:extLst>
            <a:ext uri="{FF2B5EF4-FFF2-40B4-BE49-F238E27FC236}">
              <a16:creationId xmlns:a16="http://schemas.microsoft.com/office/drawing/2014/main" id="{2696D88C-2E77-40AA-AF5D-681205E406D8}"/>
            </a:ext>
          </a:extLst>
        </xdr:cNvPr>
        <xdr:cNvSpPr txBox="1"/>
      </xdr:nvSpPr>
      <xdr:spPr>
        <a:xfrm>
          <a:off x="12611744" y="1825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BB1E9243-CDDB-4A3A-ABEF-441A8A483C5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A58B158D-1285-4FB4-B1B2-ECB13215866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9A9C5098-E883-4A3C-BBA1-B6D6B68F3D2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DBD9C01A-FA1C-4533-896A-63F365F3666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C05B76AC-1849-4859-A1BD-8149A42AAF9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5E32567C-7DB0-4AFB-941B-3165C658FB1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BAA6D701-9B75-47F9-BB8C-CDC144B9072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A08D63D3-E36C-4387-8E17-51DA66608C2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id="{89948D38-3133-472B-A18A-3BA3EB90820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E69117A9-7AE8-447F-9DC2-15E5DD61A84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8" name="直線コネクタ 607">
          <a:extLst>
            <a:ext uri="{FF2B5EF4-FFF2-40B4-BE49-F238E27FC236}">
              <a16:creationId xmlns:a16="http://schemas.microsoft.com/office/drawing/2014/main" id="{AF6F0905-0AB8-416A-B271-E095AEA439B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9" name="テキスト ボックス 608">
          <a:extLst>
            <a:ext uri="{FF2B5EF4-FFF2-40B4-BE49-F238E27FC236}">
              <a16:creationId xmlns:a16="http://schemas.microsoft.com/office/drawing/2014/main" id="{5D3DBE0F-B9AD-475D-AF24-472615FE9D0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0" name="直線コネクタ 609">
          <a:extLst>
            <a:ext uri="{FF2B5EF4-FFF2-40B4-BE49-F238E27FC236}">
              <a16:creationId xmlns:a16="http://schemas.microsoft.com/office/drawing/2014/main" id="{DB97A855-D511-4060-9A3D-DF832FBF614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1" name="テキスト ボックス 610">
          <a:extLst>
            <a:ext uri="{FF2B5EF4-FFF2-40B4-BE49-F238E27FC236}">
              <a16:creationId xmlns:a16="http://schemas.microsoft.com/office/drawing/2014/main" id="{EC6DAE06-5A9A-44EC-AB55-60B425085B8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2" name="直線コネクタ 611">
          <a:extLst>
            <a:ext uri="{FF2B5EF4-FFF2-40B4-BE49-F238E27FC236}">
              <a16:creationId xmlns:a16="http://schemas.microsoft.com/office/drawing/2014/main" id="{D1B09E12-5E39-4EA8-ABD4-6EF0CAFA460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3" name="テキスト ボックス 612">
          <a:extLst>
            <a:ext uri="{FF2B5EF4-FFF2-40B4-BE49-F238E27FC236}">
              <a16:creationId xmlns:a16="http://schemas.microsoft.com/office/drawing/2014/main" id="{C7922246-F690-45C6-BA19-722CC9EA7EF7}"/>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4" name="直線コネクタ 613">
          <a:extLst>
            <a:ext uri="{FF2B5EF4-FFF2-40B4-BE49-F238E27FC236}">
              <a16:creationId xmlns:a16="http://schemas.microsoft.com/office/drawing/2014/main" id="{3DF86863-6A39-498A-8CCF-F07BA1B75539}"/>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5" name="テキスト ボックス 614">
          <a:extLst>
            <a:ext uri="{FF2B5EF4-FFF2-40B4-BE49-F238E27FC236}">
              <a16:creationId xmlns:a16="http://schemas.microsoft.com/office/drawing/2014/main" id="{5D962B81-268D-4D6B-86B5-EC74958A8E8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538E2441-BE1A-458E-B38A-F470D7764B5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CDA37D80-3326-4642-AE5E-61542FBC171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庁舎】&#10;一人当たり面積グラフ枠">
          <a:extLst>
            <a:ext uri="{FF2B5EF4-FFF2-40B4-BE49-F238E27FC236}">
              <a16:creationId xmlns:a16="http://schemas.microsoft.com/office/drawing/2014/main" id="{BE294FEE-7EDC-404B-8EEE-C4C62D6CA86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619" name="直線コネクタ 618">
          <a:extLst>
            <a:ext uri="{FF2B5EF4-FFF2-40B4-BE49-F238E27FC236}">
              <a16:creationId xmlns:a16="http://schemas.microsoft.com/office/drawing/2014/main" id="{4801FA9F-8BF5-4306-9747-E127ED35817D}"/>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620" name="【庁舎】&#10;一人当たり面積最小値テキスト">
          <a:extLst>
            <a:ext uri="{FF2B5EF4-FFF2-40B4-BE49-F238E27FC236}">
              <a16:creationId xmlns:a16="http://schemas.microsoft.com/office/drawing/2014/main" id="{9DA134D5-3DA7-4989-87C5-74D5FAEA57D4}"/>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621" name="直線コネクタ 620">
          <a:extLst>
            <a:ext uri="{FF2B5EF4-FFF2-40B4-BE49-F238E27FC236}">
              <a16:creationId xmlns:a16="http://schemas.microsoft.com/office/drawing/2014/main" id="{F7AC09D1-8AB5-44F1-B649-5886766F5547}"/>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622" name="【庁舎】&#10;一人当たり面積最大値テキスト">
          <a:extLst>
            <a:ext uri="{FF2B5EF4-FFF2-40B4-BE49-F238E27FC236}">
              <a16:creationId xmlns:a16="http://schemas.microsoft.com/office/drawing/2014/main" id="{4E351D86-74D2-4C93-9DC4-7B0051BF1A9B}"/>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623" name="直線コネクタ 622">
          <a:extLst>
            <a:ext uri="{FF2B5EF4-FFF2-40B4-BE49-F238E27FC236}">
              <a16:creationId xmlns:a16="http://schemas.microsoft.com/office/drawing/2014/main" id="{93C98527-E1E1-4872-A5FC-03FCAD25A148}"/>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624" name="【庁舎】&#10;一人当たり面積平均値テキスト">
          <a:extLst>
            <a:ext uri="{FF2B5EF4-FFF2-40B4-BE49-F238E27FC236}">
              <a16:creationId xmlns:a16="http://schemas.microsoft.com/office/drawing/2014/main" id="{2F509808-3763-48CC-B5F2-1DA51CADD117}"/>
            </a:ext>
          </a:extLst>
        </xdr:cNvPr>
        <xdr:cNvSpPr txBox="1"/>
      </xdr:nvSpPr>
      <xdr:spPr>
        <a:xfrm>
          <a:off x="22199600" y="17920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625" name="フローチャート: 判断 624">
          <a:extLst>
            <a:ext uri="{FF2B5EF4-FFF2-40B4-BE49-F238E27FC236}">
              <a16:creationId xmlns:a16="http://schemas.microsoft.com/office/drawing/2014/main" id="{06764F59-8722-43B2-8DE6-5539D8140CDF}"/>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626" name="フローチャート: 判断 625">
          <a:extLst>
            <a:ext uri="{FF2B5EF4-FFF2-40B4-BE49-F238E27FC236}">
              <a16:creationId xmlns:a16="http://schemas.microsoft.com/office/drawing/2014/main" id="{E87CFEAB-7FBC-40EC-9823-559B357E6A55}"/>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627" name="フローチャート: 判断 626">
          <a:extLst>
            <a:ext uri="{FF2B5EF4-FFF2-40B4-BE49-F238E27FC236}">
              <a16:creationId xmlns:a16="http://schemas.microsoft.com/office/drawing/2014/main" id="{D6335F33-4C7B-46BC-B1C0-80F777858D8E}"/>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628" name="フローチャート: 判断 627">
          <a:extLst>
            <a:ext uri="{FF2B5EF4-FFF2-40B4-BE49-F238E27FC236}">
              <a16:creationId xmlns:a16="http://schemas.microsoft.com/office/drawing/2014/main" id="{2AEC0F31-42D6-43C7-B6A7-BD76E5EF9793}"/>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629" name="フローチャート: 判断 628">
          <a:extLst>
            <a:ext uri="{FF2B5EF4-FFF2-40B4-BE49-F238E27FC236}">
              <a16:creationId xmlns:a16="http://schemas.microsoft.com/office/drawing/2014/main" id="{D2097DF7-A56C-4327-A9A4-9E3BFCDFE140}"/>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3CDA823E-5917-4597-A688-C3CC39230A2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878E5047-CD11-46AB-BFA9-2FEB0A732D6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6C7B2768-2A88-44AA-A969-583A2A48533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07C329C6-0251-4DD6-8501-0841DE99E26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4F5BACE2-84BA-44BC-A70C-C6D51F7F451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31344</xdr:rowOff>
    </xdr:from>
    <xdr:to>
      <xdr:col>116</xdr:col>
      <xdr:colOff>114300</xdr:colOff>
      <xdr:row>106</xdr:row>
      <xdr:rowOff>132944</xdr:rowOff>
    </xdr:to>
    <xdr:sp macro="" textlink="">
      <xdr:nvSpPr>
        <xdr:cNvPr id="635" name="楕円 634">
          <a:extLst>
            <a:ext uri="{FF2B5EF4-FFF2-40B4-BE49-F238E27FC236}">
              <a16:creationId xmlns:a16="http://schemas.microsoft.com/office/drawing/2014/main" id="{64E1CC0A-B166-4360-AF15-1804E4298E1A}"/>
            </a:ext>
          </a:extLst>
        </xdr:cNvPr>
        <xdr:cNvSpPr/>
      </xdr:nvSpPr>
      <xdr:spPr>
        <a:xfrm>
          <a:off x="22110700" y="1820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9771</xdr:rowOff>
    </xdr:from>
    <xdr:ext cx="469744" cy="259045"/>
    <xdr:sp macro="" textlink="">
      <xdr:nvSpPr>
        <xdr:cNvPr id="636" name="【庁舎】&#10;一人当たり面積該当値テキスト">
          <a:extLst>
            <a:ext uri="{FF2B5EF4-FFF2-40B4-BE49-F238E27FC236}">
              <a16:creationId xmlns:a16="http://schemas.microsoft.com/office/drawing/2014/main" id="{BD419C2D-DC63-4FBB-8C66-5EA7F427E493}"/>
            </a:ext>
          </a:extLst>
        </xdr:cNvPr>
        <xdr:cNvSpPr txBox="1"/>
      </xdr:nvSpPr>
      <xdr:spPr>
        <a:xfrm>
          <a:off x="22199600" y="1818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41859</xdr:rowOff>
    </xdr:from>
    <xdr:to>
      <xdr:col>112</xdr:col>
      <xdr:colOff>38100</xdr:colOff>
      <xdr:row>106</xdr:row>
      <xdr:rowOff>143459</xdr:rowOff>
    </xdr:to>
    <xdr:sp macro="" textlink="">
      <xdr:nvSpPr>
        <xdr:cNvPr id="637" name="楕円 636">
          <a:extLst>
            <a:ext uri="{FF2B5EF4-FFF2-40B4-BE49-F238E27FC236}">
              <a16:creationId xmlns:a16="http://schemas.microsoft.com/office/drawing/2014/main" id="{79042AAA-9D58-445E-8297-E35DCBC18691}"/>
            </a:ext>
          </a:extLst>
        </xdr:cNvPr>
        <xdr:cNvSpPr/>
      </xdr:nvSpPr>
      <xdr:spPr>
        <a:xfrm>
          <a:off x="21272500" y="1821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82144</xdr:rowOff>
    </xdr:from>
    <xdr:to>
      <xdr:col>116</xdr:col>
      <xdr:colOff>63500</xdr:colOff>
      <xdr:row>106</xdr:row>
      <xdr:rowOff>92659</xdr:rowOff>
    </xdr:to>
    <xdr:cxnSp macro="">
      <xdr:nvCxnSpPr>
        <xdr:cNvPr id="638" name="直線コネクタ 637">
          <a:extLst>
            <a:ext uri="{FF2B5EF4-FFF2-40B4-BE49-F238E27FC236}">
              <a16:creationId xmlns:a16="http://schemas.microsoft.com/office/drawing/2014/main" id="{6D89884D-4BF3-4DA5-A488-E390FF973ADC}"/>
            </a:ext>
          </a:extLst>
        </xdr:cNvPr>
        <xdr:cNvCxnSpPr/>
      </xdr:nvCxnSpPr>
      <xdr:spPr>
        <a:xfrm flipV="1">
          <a:off x="21323300" y="18255844"/>
          <a:ext cx="8382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50088</xdr:rowOff>
    </xdr:from>
    <xdr:to>
      <xdr:col>107</xdr:col>
      <xdr:colOff>101600</xdr:colOff>
      <xdr:row>106</xdr:row>
      <xdr:rowOff>151688</xdr:rowOff>
    </xdr:to>
    <xdr:sp macro="" textlink="">
      <xdr:nvSpPr>
        <xdr:cNvPr id="639" name="楕円 638">
          <a:extLst>
            <a:ext uri="{FF2B5EF4-FFF2-40B4-BE49-F238E27FC236}">
              <a16:creationId xmlns:a16="http://schemas.microsoft.com/office/drawing/2014/main" id="{44D47C88-4945-49F9-A7C9-7E561F19414C}"/>
            </a:ext>
          </a:extLst>
        </xdr:cNvPr>
        <xdr:cNvSpPr/>
      </xdr:nvSpPr>
      <xdr:spPr>
        <a:xfrm>
          <a:off x="20383500" y="182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92659</xdr:rowOff>
    </xdr:from>
    <xdr:to>
      <xdr:col>111</xdr:col>
      <xdr:colOff>177800</xdr:colOff>
      <xdr:row>106</xdr:row>
      <xdr:rowOff>100888</xdr:rowOff>
    </xdr:to>
    <xdr:cxnSp macro="">
      <xdr:nvCxnSpPr>
        <xdr:cNvPr id="640" name="直線コネクタ 639">
          <a:extLst>
            <a:ext uri="{FF2B5EF4-FFF2-40B4-BE49-F238E27FC236}">
              <a16:creationId xmlns:a16="http://schemas.microsoft.com/office/drawing/2014/main" id="{63EA7D55-5503-4C84-8BD3-FBE0780285B1}"/>
            </a:ext>
          </a:extLst>
        </xdr:cNvPr>
        <xdr:cNvCxnSpPr/>
      </xdr:nvCxnSpPr>
      <xdr:spPr>
        <a:xfrm flipV="1">
          <a:off x="20434300" y="18266359"/>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62433</xdr:rowOff>
    </xdr:from>
    <xdr:to>
      <xdr:col>102</xdr:col>
      <xdr:colOff>165100</xdr:colOff>
      <xdr:row>106</xdr:row>
      <xdr:rowOff>164033</xdr:rowOff>
    </xdr:to>
    <xdr:sp macro="" textlink="">
      <xdr:nvSpPr>
        <xdr:cNvPr id="641" name="楕円 640">
          <a:extLst>
            <a:ext uri="{FF2B5EF4-FFF2-40B4-BE49-F238E27FC236}">
              <a16:creationId xmlns:a16="http://schemas.microsoft.com/office/drawing/2014/main" id="{B7F2BCEC-FB9F-4180-9A5B-C1BA65A448DD}"/>
            </a:ext>
          </a:extLst>
        </xdr:cNvPr>
        <xdr:cNvSpPr/>
      </xdr:nvSpPr>
      <xdr:spPr>
        <a:xfrm>
          <a:off x="19494500" y="1823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100888</xdr:rowOff>
    </xdr:from>
    <xdr:to>
      <xdr:col>107</xdr:col>
      <xdr:colOff>50800</xdr:colOff>
      <xdr:row>106</xdr:row>
      <xdr:rowOff>113233</xdr:rowOff>
    </xdr:to>
    <xdr:cxnSp macro="">
      <xdr:nvCxnSpPr>
        <xdr:cNvPr id="642" name="直線コネクタ 641">
          <a:extLst>
            <a:ext uri="{FF2B5EF4-FFF2-40B4-BE49-F238E27FC236}">
              <a16:creationId xmlns:a16="http://schemas.microsoft.com/office/drawing/2014/main" id="{737D9F31-8616-477C-8FFF-23217CEDE2F3}"/>
            </a:ext>
          </a:extLst>
        </xdr:cNvPr>
        <xdr:cNvCxnSpPr/>
      </xdr:nvCxnSpPr>
      <xdr:spPr>
        <a:xfrm flipV="1">
          <a:off x="19545300" y="18274588"/>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71577</xdr:rowOff>
    </xdr:from>
    <xdr:to>
      <xdr:col>98</xdr:col>
      <xdr:colOff>38100</xdr:colOff>
      <xdr:row>107</xdr:row>
      <xdr:rowOff>1727</xdr:rowOff>
    </xdr:to>
    <xdr:sp macro="" textlink="">
      <xdr:nvSpPr>
        <xdr:cNvPr id="643" name="楕円 642">
          <a:extLst>
            <a:ext uri="{FF2B5EF4-FFF2-40B4-BE49-F238E27FC236}">
              <a16:creationId xmlns:a16="http://schemas.microsoft.com/office/drawing/2014/main" id="{1AACB558-2D48-4859-B2DD-5E6A6B8E9E7C}"/>
            </a:ext>
          </a:extLst>
        </xdr:cNvPr>
        <xdr:cNvSpPr/>
      </xdr:nvSpPr>
      <xdr:spPr>
        <a:xfrm>
          <a:off x="18605500" y="1824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113233</xdr:rowOff>
    </xdr:from>
    <xdr:to>
      <xdr:col>102</xdr:col>
      <xdr:colOff>114300</xdr:colOff>
      <xdr:row>106</xdr:row>
      <xdr:rowOff>122377</xdr:rowOff>
    </xdr:to>
    <xdr:cxnSp macro="">
      <xdr:nvCxnSpPr>
        <xdr:cNvPr id="644" name="直線コネクタ 643">
          <a:extLst>
            <a:ext uri="{FF2B5EF4-FFF2-40B4-BE49-F238E27FC236}">
              <a16:creationId xmlns:a16="http://schemas.microsoft.com/office/drawing/2014/main" id="{A7ED238B-8B6D-4449-9924-166267C258B8}"/>
            </a:ext>
          </a:extLst>
        </xdr:cNvPr>
        <xdr:cNvCxnSpPr/>
      </xdr:nvCxnSpPr>
      <xdr:spPr>
        <a:xfrm flipV="1">
          <a:off x="18656300" y="18286933"/>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645" name="n_1aveValue【庁舎】&#10;一人当たり面積">
          <a:extLst>
            <a:ext uri="{FF2B5EF4-FFF2-40B4-BE49-F238E27FC236}">
              <a16:creationId xmlns:a16="http://schemas.microsoft.com/office/drawing/2014/main" id="{382CBF66-8037-48AD-B446-1D218FBCFDD0}"/>
            </a:ext>
          </a:extLst>
        </xdr:cNvPr>
        <xdr:cNvSpPr txBox="1"/>
      </xdr:nvSpPr>
      <xdr:spPr>
        <a:xfrm>
          <a:off x="21075727" y="1788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80891</xdr:rowOff>
    </xdr:from>
    <xdr:ext cx="469744" cy="259045"/>
    <xdr:sp macro="" textlink="">
      <xdr:nvSpPr>
        <xdr:cNvPr id="646" name="n_2aveValue【庁舎】&#10;一人当たり面積">
          <a:extLst>
            <a:ext uri="{FF2B5EF4-FFF2-40B4-BE49-F238E27FC236}">
              <a16:creationId xmlns:a16="http://schemas.microsoft.com/office/drawing/2014/main" id="{BBEE66C9-152A-4ADA-8F04-00A6C993B54B}"/>
            </a:ext>
          </a:extLst>
        </xdr:cNvPr>
        <xdr:cNvSpPr txBox="1"/>
      </xdr:nvSpPr>
      <xdr:spPr>
        <a:xfrm>
          <a:off x="20199427" y="179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102379</xdr:rowOff>
    </xdr:from>
    <xdr:ext cx="469744" cy="259045"/>
    <xdr:sp macro="" textlink="">
      <xdr:nvSpPr>
        <xdr:cNvPr id="647" name="n_3aveValue【庁舎】&#10;一人当たり面積">
          <a:extLst>
            <a:ext uri="{FF2B5EF4-FFF2-40B4-BE49-F238E27FC236}">
              <a16:creationId xmlns:a16="http://schemas.microsoft.com/office/drawing/2014/main" id="{4ECE3ACD-F26B-4AF5-B28B-3C18BB029B37}"/>
            </a:ext>
          </a:extLst>
        </xdr:cNvPr>
        <xdr:cNvSpPr txBox="1"/>
      </xdr:nvSpPr>
      <xdr:spPr>
        <a:xfrm>
          <a:off x="193104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106036</xdr:rowOff>
    </xdr:from>
    <xdr:ext cx="469744" cy="259045"/>
    <xdr:sp macro="" textlink="">
      <xdr:nvSpPr>
        <xdr:cNvPr id="648" name="n_4aveValue【庁舎】&#10;一人当たり面積">
          <a:extLst>
            <a:ext uri="{FF2B5EF4-FFF2-40B4-BE49-F238E27FC236}">
              <a16:creationId xmlns:a16="http://schemas.microsoft.com/office/drawing/2014/main" id="{29330E76-0A04-492F-8D44-1B8FAF8EB1CD}"/>
            </a:ext>
          </a:extLst>
        </xdr:cNvPr>
        <xdr:cNvSpPr txBox="1"/>
      </xdr:nvSpPr>
      <xdr:spPr>
        <a:xfrm>
          <a:off x="18421427" y="1793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134586</xdr:rowOff>
    </xdr:from>
    <xdr:ext cx="469744" cy="259045"/>
    <xdr:sp macro="" textlink="">
      <xdr:nvSpPr>
        <xdr:cNvPr id="649" name="n_1mainValue【庁舎】&#10;一人当たり面積">
          <a:extLst>
            <a:ext uri="{FF2B5EF4-FFF2-40B4-BE49-F238E27FC236}">
              <a16:creationId xmlns:a16="http://schemas.microsoft.com/office/drawing/2014/main" id="{257DB701-1415-47DB-A03E-A69FEAD2D979}"/>
            </a:ext>
          </a:extLst>
        </xdr:cNvPr>
        <xdr:cNvSpPr txBox="1"/>
      </xdr:nvSpPr>
      <xdr:spPr>
        <a:xfrm>
          <a:off x="21075727" y="18308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142815</xdr:rowOff>
    </xdr:from>
    <xdr:ext cx="469744" cy="259045"/>
    <xdr:sp macro="" textlink="">
      <xdr:nvSpPr>
        <xdr:cNvPr id="650" name="n_2mainValue【庁舎】&#10;一人当たり面積">
          <a:extLst>
            <a:ext uri="{FF2B5EF4-FFF2-40B4-BE49-F238E27FC236}">
              <a16:creationId xmlns:a16="http://schemas.microsoft.com/office/drawing/2014/main" id="{233B7224-4257-43B1-8CFE-9A0BC14E2A10}"/>
            </a:ext>
          </a:extLst>
        </xdr:cNvPr>
        <xdr:cNvSpPr txBox="1"/>
      </xdr:nvSpPr>
      <xdr:spPr>
        <a:xfrm>
          <a:off x="20199427" y="1831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155160</xdr:rowOff>
    </xdr:from>
    <xdr:ext cx="469744" cy="259045"/>
    <xdr:sp macro="" textlink="">
      <xdr:nvSpPr>
        <xdr:cNvPr id="651" name="n_3mainValue【庁舎】&#10;一人当たり面積">
          <a:extLst>
            <a:ext uri="{FF2B5EF4-FFF2-40B4-BE49-F238E27FC236}">
              <a16:creationId xmlns:a16="http://schemas.microsoft.com/office/drawing/2014/main" id="{7CE4A016-94F8-4634-AE82-AAD405B5713C}"/>
            </a:ext>
          </a:extLst>
        </xdr:cNvPr>
        <xdr:cNvSpPr txBox="1"/>
      </xdr:nvSpPr>
      <xdr:spPr>
        <a:xfrm>
          <a:off x="19310427" y="18328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164304</xdr:rowOff>
    </xdr:from>
    <xdr:ext cx="469744" cy="259045"/>
    <xdr:sp macro="" textlink="">
      <xdr:nvSpPr>
        <xdr:cNvPr id="652" name="n_4mainValue【庁舎】&#10;一人当たり面積">
          <a:extLst>
            <a:ext uri="{FF2B5EF4-FFF2-40B4-BE49-F238E27FC236}">
              <a16:creationId xmlns:a16="http://schemas.microsoft.com/office/drawing/2014/main" id="{65B6EAE4-48CF-4B95-B15C-5C15FFEA10B0}"/>
            </a:ext>
          </a:extLst>
        </xdr:cNvPr>
        <xdr:cNvSpPr txBox="1"/>
      </xdr:nvSpPr>
      <xdr:spPr>
        <a:xfrm>
          <a:off x="18421427" y="18338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33A5E13E-D8E2-42A8-98E7-077E452C5ED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BA94B7DF-870F-40BA-9538-5E0754180E0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6434DB11-CC1C-48F3-868E-7A27E4681EC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「体育館・プール」の有形固定資産減価償却率は上昇傾向にあり、令和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88.4</a:t>
          </a:r>
          <a:r>
            <a:rPr kumimoji="1" lang="ja-JP" altLang="en-US" sz="1300">
              <a:latin typeface="ＭＳ Ｐゴシック" panose="020B0600070205080204" pitchFamily="50" charset="-128"/>
              <a:ea typeface="ＭＳ Ｐゴシック" panose="020B0600070205080204" pitchFamily="50" charset="-128"/>
            </a:rPr>
            <a:t>％となっており、類似団体内平均値と比較して高い水準となっている。体育館については、七宗町体育館が昭和</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年に建設され、建設から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年以上が経過していることから、施設の老朽化が進んでいる。今後は、施設の利用状況や老朽化の状況を踏まえ、計画的な修繕・改修等により、適正な維持管理を図る必要がある。</a:t>
          </a:r>
        </a:p>
        <a:p>
          <a:r>
            <a:rPr kumimoji="1" lang="ja-JP" altLang="en-US" sz="1300">
              <a:latin typeface="ＭＳ Ｐゴシック" panose="020B0600070205080204" pitchFamily="50" charset="-128"/>
              <a:ea typeface="ＭＳ Ｐゴシック" panose="020B0600070205080204" pitchFamily="50" charset="-128"/>
            </a:rPr>
            <a:t>「庁舎」についても、有形固定資産減価償却率が上昇傾向にあり、高い水準となっている。本庁舎の一部が昭和</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年に建設されており、当該部分の有形固定資産減価償却率が非常に高い水準となっていることが、庁舎全体の償却率を押し上げる要因の一つと考えられる。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一方、「福祉施設」及び「保健センター・保健所」については、類似団体内平均値とおおむね同水準で推移していることから、今後もその推移を注視していく必要がある。</a:t>
          </a:r>
        </a:p>
        <a:p>
          <a:r>
            <a:rPr kumimoji="1" lang="ja-JP" altLang="en-US" sz="1300">
              <a:latin typeface="ＭＳ Ｐゴシック" panose="020B0600070205080204" pitchFamily="50" charset="-128"/>
              <a:ea typeface="ＭＳ Ｐゴシック" panose="020B0600070205080204" pitchFamily="50" charset="-128"/>
            </a:rPr>
            <a:t>今後は、公共施設等総合管理計画に基づき、施設の老朽化や利用状況、必要性等を踏まえ、適正な維持管理に努めるとともに、計画的な修繕・改修や長寿命化、必要に応じた更新等を進め、将来の財政負担にも配慮しながら、施設の老朽化対策に取り組んでいくことが求められ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215040_&#19971;&#23447;&#30010;_2024(2&#22238;&#30446;)/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69.8</v>
          </cell>
          <cell r="BX53">
            <v>70.900000000000006</v>
          </cell>
          <cell r="CF53">
            <v>72.400000000000006</v>
          </cell>
          <cell r="CN53">
            <v>74.2</v>
          </cell>
          <cell r="CV53">
            <v>74.7</v>
          </cell>
        </row>
        <row r="55">
          <cell r="AN55" t="str">
            <v>類似団体内平均値</v>
          </cell>
          <cell r="BP55">
            <v>0</v>
          </cell>
          <cell r="BX55">
            <v>0</v>
          </cell>
          <cell r="CF55">
            <v>0</v>
          </cell>
          <cell r="CN55">
            <v>0</v>
          </cell>
          <cell r="CV55">
            <v>0</v>
          </cell>
        </row>
        <row r="57">
          <cell r="BP57">
            <v>62.2</v>
          </cell>
          <cell r="BX57">
            <v>62.9</v>
          </cell>
          <cell r="CF57">
            <v>62.9</v>
          </cell>
          <cell r="CN57">
            <v>64.3</v>
          </cell>
          <cell r="CV57">
            <v>65.8</v>
          </cell>
        </row>
        <row r="72">
          <cell r="BP72" t="str">
            <v>R02</v>
          </cell>
          <cell r="BX72" t="str">
            <v>R03</v>
          </cell>
          <cell r="CF72" t="str">
            <v>R04</v>
          </cell>
          <cell r="CN72" t="str">
            <v>R05</v>
          </cell>
          <cell r="CV72" t="str">
            <v>R06</v>
          </cell>
        </row>
        <row r="73">
          <cell r="AN73" t="str">
            <v>当該団体値</v>
          </cell>
        </row>
        <row r="75">
          <cell r="BP75">
            <v>6.9</v>
          </cell>
          <cell r="BX75">
            <v>5.3</v>
          </cell>
          <cell r="CF75">
            <v>4.0999999999999996</v>
          </cell>
          <cell r="CN75">
            <v>2.8</v>
          </cell>
          <cell r="CV75">
            <v>2.2999999999999998</v>
          </cell>
        </row>
        <row r="77">
          <cell r="AN77" t="str">
            <v>類似団体内平均値</v>
          </cell>
          <cell r="BP77">
            <v>0</v>
          </cell>
          <cell r="BX77">
            <v>0</v>
          </cell>
          <cell r="CF77">
            <v>0</v>
          </cell>
          <cell r="CN77">
            <v>0</v>
          </cell>
          <cell r="CV77">
            <v>0</v>
          </cell>
        </row>
        <row r="79">
          <cell r="BP79">
            <v>5.8</v>
          </cell>
          <cell r="BX79">
            <v>6.1</v>
          </cell>
          <cell r="CF79">
            <v>6.3</v>
          </cell>
          <cell r="CN79">
            <v>6.7</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opLeftCell="K10" workbookViewId="0">
      <selection activeCell="BY35" sqref="BY35:CM35"/>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3482940</v>
      </c>
      <c r="BO4" s="371"/>
      <c r="BP4" s="371"/>
      <c r="BQ4" s="371"/>
      <c r="BR4" s="371"/>
      <c r="BS4" s="371"/>
      <c r="BT4" s="371"/>
      <c r="BU4" s="372"/>
      <c r="BV4" s="370">
        <v>3280436</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3.3</v>
      </c>
      <c r="CU4" s="377"/>
      <c r="CV4" s="377"/>
      <c r="CW4" s="377"/>
      <c r="CX4" s="377"/>
      <c r="CY4" s="377"/>
      <c r="CZ4" s="377"/>
      <c r="DA4" s="378"/>
      <c r="DB4" s="376">
        <v>5.2</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3401241</v>
      </c>
      <c r="BO5" s="408"/>
      <c r="BP5" s="408"/>
      <c r="BQ5" s="408"/>
      <c r="BR5" s="408"/>
      <c r="BS5" s="408"/>
      <c r="BT5" s="408"/>
      <c r="BU5" s="409"/>
      <c r="BV5" s="407">
        <v>3129579</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70.5</v>
      </c>
      <c r="CU5" s="405"/>
      <c r="CV5" s="405"/>
      <c r="CW5" s="405"/>
      <c r="CX5" s="405"/>
      <c r="CY5" s="405"/>
      <c r="CZ5" s="405"/>
      <c r="DA5" s="406"/>
      <c r="DB5" s="404">
        <v>75</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81699</v>
      </c>
      <c r="BO6" s="408"/>
      <c r="BP6" s="408"/>
      <c r="BQ6" s="408"/>
      <c r="BR6" s="408"/>
      <c r="BS6" s="408"/>
      <c r="BT6" s="408"/>
      <c r="BU6" s="409"/>
      <c r="BV6" s="407">
        <v>150857</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70.5</v>
      </c>
      <c r="CU6" s="445"/>
      <c r="CV6" s="445"/>
      <c r="CW6" s="445"/>
      <c r="CX6" s="445"/>
      <c r="CY6" s="445"/>
      <c r="CZ6" s="445"/>
      <c r="DA6" s="446"/>
      <c r="DB6" s="444">
        <v>75</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9743</v>
      </c>
      <c r="BO7" s="408"/>
      <c r="BP7" s="408"/>
      <c r="BQ7" s="408"/>
      <c r="BR7" s="408"/>
      <c r="BS7" s="408"/>
      <c r="BT7" s="408"/>
      <c r="BU7" s="409"/>
      <c r="BV7" s="407">
        <v>36252</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2211604</v>
      </c>
      <c r="CU7" s="408"/>
      <c r="CV7" s="408"/>
      <c r="CW7" s="408"/>
      <c r="CX7" s="408"/>
      <c r="CY7" s="408"/>
      <c r="CZ7" s="408"/>
      <c r="DA7" s="409"/>
      <c r="DB7" s="407">
        <v>2203867</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71956</v>
      </c>
      <c r="BO8" s="408"/>
      <c r="BP8" s="408"/>
      <c r="BQ8" s="408"/>
      <c r="BR8" s="408"/>
      <c r="BS8" s="408"/>
      <c r="BT8" s="408"/>
      <c r="BU8" s="409"/>
      <c r="BV8" s="407">
        <v>114605</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0.25</v>
      </c>
      <c r="CU8" s="448"/>
      <c r="CV8" s="448"/>
      <c r="CW8" s="448"/>
      <c r="CX8" s="448"/>
      <c r="CY8" s="448"/>
      <c r="CZ8" s="448"/>
      <c r="DA8" s="449"/>
      <c r="DB8" s="447">
        <v>0.24</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3402</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110</v>
      </c>
      <c r="AV9" s="440"/>
      <c r="AW9" s="440"/>
      <c r="AX9" s="440"/>
      <c r="AY9" s="441" t="s">
        <v>111</v>
      </c>
      <c r="AZ9" s="442"/>
      <c r="BA9" s="442"/>
      <c r="BB9" s="442"/>
      <c r="BC9" s="442"/>
      <c r="BD9" s="442"/>
      <c r="BE9" s="442"/>
      <c r="BF9" s="442"/>
      <c r="BG9" s="442"/>
      <c r="BH9" s="442"/>
      <c r="BI9" s="442"/>
      <c r="BJ9" s="442"/>
      <c r="BK9" s="442"/>
      <c r="BL9" s="442"/>
      <c r="BM9" s="443"/>
      <c r="BN9" s="407">
        <v>-42649</v>
      </c>
      <c r="BO9" s="408"/>
      <c r="BP9" s="408"/>
      <c r="BQ9" s="408"/>
      <c r="BR9" s="408"/>
      <c r="BS9" s="408"/>
      <c r="BT9" s="408"/>
      <c r="BU9" s="409"/>
      <c r="BV9" s="407">
        <v>-37960</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6.1</v>
      </c>
      <c r="CU9" s="405"/>
      <c r="CV9" s="405"/>
      <c r="CW9" s="405"/>
      <c r="CX9" s="405"/>
      <c r="CY9" s="405"/>
      <c r="CZ9" s="405"/>
      <c r="DA9" s="406"/>
      <c r="DB9" s="404">
        <v>7.9</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113</v>
      </c>
      <c r="M10" s="437"/>
      <c r="N10" s="437"/>
      <c r="O10" s="437"/>
      <c r="P10" s="437"/>
      <c r="Q10" s="438"/>
      <c r="R10" s="458">
        <v>3876</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110</v>
      </c>
      <c r="AV10" s="440"/>
      <c r="AW10" s="440"/>
      <c r="AX10" s="440"/>
      <c r="AY10" s="441" t="s">
        <v>115</v>
      </c>
      <c r="AZ10" s="442"/>
      <c r="BA10" s="442"/>
      <c r="BB10" s="442"/>
      <c r="BC10" s="442"/>
      <c r="BD10" s="442"/>
      <c r="BE10" s="442"/>
      <c r="BF10" s="442"/>
      <c r="BG10" s="442"/>
      <c r="BH10" s="442"/>
      <c r="BI10" s="442"/>
      <c r="BJ10" s="442"/>
      <c r="BK10" s="442"/>
      <c r="BL10" s="442"/>
      <c r="BM10" s="443"/>
      <c r="BN10" s="407">
        <v>58614</v>
      </c>
      <c r="BO10" s="408"/>
      <c r="BP10" s="408"/>
      <c r="BQ10" s="408"/>
      <c r="BR10" s="408"/>
      <c r="BS10" s="408"/>
      <c r="BT10" s="408"/>
      <c r="BU10" s="409"/>
      <c r="BV10" s="407">
        <v>77176</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3186</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3148</v>
      </c>
      <c r="S13" s="492"/>
      <c r="T13" s="492"/>
      <c r="U13" s="492"/>
      <c r="V13" s="493"/>
      <c r="W13" s="423" t="s">
        <v>131</v>
      </c>
      <c r="X13" s="424"/>
      <c r="Y13" s="424"/>
      <c r="Z13" s="424"/>
      <c r="AA13" s="424"/>
      <c r="AB13" s="414"/>
      <c r="AC13" s="458">
        <v>99</v>
      </c>
      <c r="AD13" s="459"/>
      <c r="AE13" s="459"/>
      <c r="AF13" s="459"/>
      <c r="AG13" s="501"/>
      <c r="AH13" s="458">
        <v>117</v>
      </c>
      <c r="AI13" s="459"/>
      <c r="AJ13" s="459"/>
      <c r="AK13" s="459"/>
      <c r="AL13" s="460"/>
      <c r="AM13" s="436" t="s">
        <v>132</v>
      </c>
      <c r="AN13" s="437"/>
      <c r="AO13" s="437"/>
      <c r="AP13" s="437"/>
      <c r="AQ13" s="437"/>
      <c r="AR13" s="437"/>
      <c r="AS13" s="437"/>
      <c r="AT13" s="438"/>
      <c r="AU13" s="439" t="s">
        <v>110</v>
      </c>
      <c r="AV13" s="440"/>
      <c r="AW13" s="440"/>
      <c r="AX13" s="440"/>
      <c r="AY13" s="441" t="s">
        <v>133</v>
      </c>
      <c r="AZ13" s="442"/>
      <c r="BA13" s="442"/>
      <c r="BB13" s="442"/>
      <c r="BC13" s="442"/>
      <c r="BD13" s="442"/>
      <c r="BE13" s="442"/>
      <c r="BF13" s="442"/>
      <c r="BG13" s="442"/>
      <c r="BH13" s="442"/>
      <c r="BI13" s="442"/>
      <c r="BJ13" s="442"/>
      <c r="BK13" s="442"/>
      <c r="BL13" s="442"/>
      <c r="BM13" s="443"/>
      <c r="BN13" s="407">
        <v>15965</v>
      </c>
      <c r="BO13" s="408"/>
      <c r="BP13" s="408"/>
      <c r="BQ13" s="408"/>
      <c r="BR13" s="408"/>
      <c r="BS13" s="408"/>
      <c r="BT13" s="408"/>
      <c r="BU13" s="409"/>
      <c r="BV13" s="407">
        <v>39216</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2.2999999999999998</v>
      </c>
      <c r="CU13" s="405"/>
      <c r="CV13" s="405"/>
      <c r="CW13" s="405"/>
      <c r="CX13" s="405"/>
      <c r="CY13" s="405"/>
      <c r="CZ13" s="405"/>
      <c r="DA13" s="406"/>
      <c r="DB13" s="404">
        <v>2.8</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3290</v>
      </c>
      <c r="S14" s="492"/>
      <c r="T14" s="492"/>
      <c r="U14" s="492"/>
      <c r="V14" s="493"/>
      <c r="W14" s="397"/>
      <c r="X14" s="398"/>
      <c r="Y14" s="398"/>
      <c r="Z14" s="398"/>
      <c r="AA14" s="398"/>
      <c r="AB14" s="387"/>
      <c r="AC14" s="494">
        <v>6.4</v>
      </c>
      <c r="AD14" s="495"/>
      <c r="AE14" s="495"/>
      <c r="AF14" s="495"/>
      <c r="AG14" s="496"/>
      <c r="AH14" s="494">
        <v>6.4</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3254</v>
      </c>
      <c r="S15" s="492"/>
      <c r="T15" s="492"/>
      <c r="U15" s="492"/>
      <c r="V15" s="493"/>
      <c r="W15" s="423" t="s">
        <v>137</v>
      </c>
      <c r="X15" s="424"/>
      <c r="Y15" s="424"/>
      <c r="Z15" s="424"/>
      <c r="AA15" s="424"/>
      <c r="AB15" s="414"/>
      <c r="AC15" s="458">
        <v>621</v>
      </c>
      <c r="AD15" s="459"/>
      <c r="AE15" s="459"/>
      <c r="AF15" s="459"/>
      <c r="AG15" s="501"/>
      <c r="AH15" s="458">
        <v>745</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510421</v>
      </c>
      <c r="BO15" s="371"/>
      <c r="BP15" s="371"/>
      <c r="BQ15" s="371"/>
      <c r="BR15" s="371"/>
      <c r="BS15" s="371"/>
      <c r="BT15" s="371"/>
      <c r="BU15" s="372"/>
      <c r="BV15" s="370">
        <v>514540</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40</v>
      </c>
      <c r="AD16" s="495"/>
      <c r="AE16" s="495"/>
      <c r="AF16" s="495"/>
      <c r="AG16" s="496"/>
      <c r="AH16" s="494">
        <v>40.799999999999997</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2082686</v>
      </c>
      <c r="BO16" s="408"/>
      <c r="BP16" s="408"/>
      <c r="BQ16" s="408"/>
      <c r="BR16" s="408"/>
      <c r="BS16" s="408"/>
      <c r="BT16" s="408"/>
      <c r="BU16" s="409"/>
      <c r="BV16" s="407">
        <v>2064179</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831</v>
      </c>
      <c r="AD17" s="459"/>
      <c r="AE17" s="459"/>
      <c r="AF17" s="459"/>
      <c r="AG17" s="501"/>
      <c r="AH17" s="458">
        <v>966</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636796</v>
      </c>
      <c r="BO17" s="408"/>
      <c r="BP17" s="408"/>
      <c r="BQ17" s="408"/>
      <c r="BR17" s="408"/>
      <c r="BS17" s="408"/>
      <c r="BT17" s="408"/>
      <c r="BU17" s="409"/>
      <c r="BV17" s="407">
        <v>644038</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90.47</v>
      </c>
      <c r="M18" s="531"/>
      <c r="N18" s="531"/>
      <c r="O18" s="531"/>
      <c r="P18" s="531"/>
      <c r="Q18" s="531"/>
      <c r="R18" s="532"/>
      <c r="S18" s="532"/>
      <c r="T18" s="532"/>
      <c r="U18" s="532"/>
      <c r="V18" s="533"/>
      <c r="W18" s="425"/>
      <c r="X18" s="426"/>
      <c r="Y18" s="426"/>
      <c r="Z18" s="426"/>
      <c r="AA18" s="426"/>
      <c r="AB18" s="417"/>
      <c r="AC18" s="534">
        <v>53.6</v>
      </c>
      <c r="AD18" s="535"/>
      <c r="AE18" s="535"/>
      <c r="AF18" s="535"/>
      <c r="AG18" s="536"/>
      <c r="AH18" s="534">
        <v>52.8</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1617247</v>
      </c>
      <c r="BO18" s="408"/>
      <c r="BP18" s="408"/>
      <c r="BQ18" s="408"/>
      <c r="BR18" s="408"/>
      <c r="BS18" s="408"/>
      <c r="BT18" s="408"/>
      <c r="BU18" s="409"/>
      <c r="BV18" s="407">
        <v>1703742</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38</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2626039</v>
      </c>
      <c r="BO19" s="408"/>
      <c r="BP19" s="408"/>
      <c r="BQ19" s="408"/>
      <c r="BR19" s="408"/>
      <c r="BS19" s="408"/>
      <c r="BT19" s="408"/>
      <c r="BU19" s="409"/>
      <c r="BV19" s="407">
        <v>2581295</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1312</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633893</v>
      </c>
      <c r="BO22" s="371"/>
      <c r="BP22" s="371"/>
      <c r="BQ22" s="371"/>
      <c r="BR22" s="371"/>
      <c r="BS22" s="371"/>
      <c r="BT22" s="371"/>
      <c r="BU22" s="372"/>
      <c r="BV22" s="370">
        <v>1065272</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564393</v>
      </c>
      <c r="BO23" s="408"/>
      <c r="BP23" s="408"/>
      <c r="BQ23" s="408"/>
      <c r="BR23" s="408"/>
      <c r="BS23" s="408"/>
      <c r="BT23" s="408"/>
      <c r="BU23" s="409"/>
      <c r="BV23" s="407">
        <v>962022</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6700</v>
      </c>
      <c r="R24" s="459"/>
      <c r="S24" s="459"/>
      <c r="T24" s="459"/>
      <c r="U24" s="459"/>
      <c r="V24" s="501"/>
      <c r="W24" s="553"/>
      <c r="X24" s="554"/>
      <c r="Y24" s="555"/>
      <c r="Z24" s="457" t="s">
        <v>162</v>
      </c>
      <c r="AA24" s="437"/>
      <c r="AB24" s="437"/>
      <c r="AC24" s="437"/>
      <c r="AD24" s="437"/>
      <c r="AE24" s="437"/>
      <c r="AF24" s="437"/>
      <c r="AG24" s="438"/>
      <c r="AH24" s="458">
        <v>66</v>
      </c>
      <c r="AI24" s="459"/>
      <c r="AJ24" s="459"/>
      <c r="AK24" s="459"/>
      <c r="AL24" s="501"/>
      <c r="AM24" s="458">
        <v>191730</v>
      </c>
      <c r="AN24" s="459"/>
      <c r="AO24" s="459"/>
      <c r="AP24" s="459"/>
      <c r="AQ24" s="459"/>
      <c r="AR24" s="501"/>
      <c r="AS24" s="458">
        <v>2905</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292294</v>
      </c>
      <c r="BO24" s="408"/>
      <c r="BP24" s="408"/>
      <c r="BQ24" s="408"/>
      <c r="BR24" s="408"/>
      <c r="BS24" s="408"/>
      <c r="BT24" s="408"/>
      <c r="BU24" s="409"/>
      <c r="BV24" s="407">
        <v>666258</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5650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5114</v>
      </c>
      <c r="BO25" s="371"/>
      <c r="BP25" s="371"/>
      <c r="BQ25" s="371"/>
      <c r="BR25" s="371"/>
      <c r="BS25" s="371"/>
      <c r="BT25" s="371"/>
      <c r="BU25" s="372"/>
      <c r="BV25" s="370">
        <v>16849</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5150</v>
      </c>
      <c r="R26" s="459"/>
      <c r="S26" s="459"/>
      <c r="T26" s="459"/>
      <c r="U26" s="459"/>
      <c r="V26" s="501"/>
      <c r="W26" s="553"/>
      <c r="X26" s="554"/>
      <c r="Y26" s="555"/>
      <c r="Z26" s="457" t="s">
        <v>168</v>
      </c>
      <c r="AA26" s="559"/>
      <c r="AB26" s="559"/>
      <c r="AC26" s="559"/>
      <c r="AD26" s="559"/>
      <c r="AE26" s="559"/>
      <c r="AF26" s="559"/>
      <c r="AG26" s="560"/>
      <c r="AH26" s="458">
        <v>1</v>
      </c>
      <c r="AI26" s="459"/>
      <c r="AJ26" s="459"/>
      <c r="AK26" s="459"/>
      <c r="AL26" s="501"/>
      <c r="AM26" s="458" t="s">
        <v>169</v>
      </c>
      <c r="AN26" s="459"/>
      <c r="AO26" s="459"/>
      <c r="AP26" s="459"/>
      <c r="AQ26" s="459"/>
      <c r="AR26" s="501"/>
      <c r="AS26" s="458" t="s">
        <v>169</v>
      </c>
      <c r="AT26" s="459"/>
      <c r="AU26" s="459"/>
      <c r="AV26" s="459"/>
      <c r="AW26" s="459"/>
      <c r="AX26" s="460"/>
      <c r="AY26" s="410" t="s">
        <v>170</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171</v>
      </c>
      <c r="F27" s="437"/>
      <c r="G27" s="437"/>
      <c r="H27" s="437"/>
      <c r="I27" s="437"/>
      <c r="J27" s="437"/>
      <c r="K27" s="438"/>
      <c r="L27" s="458">
        <v>1</v>
      </c>
      <c r="M27" s="459"/>
      <c r="N27" s="459"/>
      <c r="O27" s="459"/>
      <c r="P27" s="501"/>
      <c r="Q27" s="458">
        <v>2550</v>
      </c>
      <c r="R27" s="459"/>
      <c r="S27" s="459"/>
      <c r="T27" s="459"/>
      <c r="U27" s="459"/>
      <c r="V27" s="501"/>
      <c r="W27" s="553"/>
      <c r="X27" s="554"/>
      <c r="Y27" s="555"/>
      <c r="Z27" s="457" t="s">
        <v>172</v>
      </c>
      <c r="AA27" s="437"/>
      <c r="AB27" s="437"/>
      <c r="AC27" s="437"/>
      <c r="AD27" s="437"/>
      <c r="AE27" s="437"/>
      <c r="AF27" s="437"/>
      <c r="AG27" s="438"/>
      <c r="AH27" s="458" t="s">
        <v>122</v>
      </c>
      <c r="AI27" s="459"/>
      <c r="AJ27" s="459"/>
      <c r="AK27" s="459"/>
      <c r="AL27" s="501"/>
      <c r="AM27" s="458" t="s">
        <v>122</v>
      </c>
      <c r="AN27" s="459"/>
      <c r="AO27" s="459"/>
      <c r="AP27" s="459"/>
      <c r="AQ27" s="459"/>
      <c r="AR27" s="501"/>
      <c r="AS27" s="458" t="s">
        <v>122</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6">
        <v>19789</v>
      </c>
      <c r="BO27" s="527"/>
      <c r="BP27" s="527"/>
      <c r="BQ27" s="527"/>
      <c r="BR27" s="527"/>
      <c r="BS27" s="527"/>
      <c r="BT27" s="527"/>
      <c r="BU27" s="528"/>
      <c r="BV27" s="526">
        <v>19780</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174</v>
      </c>
      <c r="F28" s="437"/>
      <c r="G28" s="437"/>
      <c r="H28" s="437"/>
      <c r="I28" s="437"/>
      <c r="J28" s="437"/>
      <c r="K28" s="438"/>
      <c r="L28" s="458">
        <v>1</v>
      </c>
      <c r="M28" s="459"/>
      <c r="N28" s="459"/>
      <c r="O28" s="459"/>
      <c r="P28" s="501"/>
      <c r="Q28" s="458">
        <v>2150</v>
      </c>
      <c r="R28" s="459"/>
      <c r="S28" s="459"/>
      <c r="T28" s="459"/>
      <c r="U28" s="459"/>
      <c r="V28" s="501"/>
      <c r="W28" s="553"/>
      <c r="X28" s="554"/>
      <c r="Y28" s="555"/>
      <c r="Z28" s="457" t="s">
        <v>175</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1498916</v>
      </c>
      <c r="BO28" s="371"/>
      <c r="BP28" s="371"/>
      <c r="BQ28" s="371"/>
      <c r="BR28" s="371"/>
      <c r="BS28" s="371"/>
      <c r="BT28" s="371"/>
      <c r="BU28" s="372"/>
      <c r="BV28" s="370">
        <v>1440302</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177</v>
      </c>
      <c r="F29" s="437"/>
      <c r="G29" s="437"/>
      <c r="H29" s="437"/>
      <c r="I29" s="437"/>
      <c r="J29" s="437"/>
      <c r="K29" s="438"/>
      <c r="L29" s="458">
        <v>6</v>
      </c>
      <c r="M29" s="459"/>
      <c r="N29" s="459"/>
      <c r="O29" s="459"/>
      <c r="P29" s="501"/>
      <c r="Q29" s="458">
        <v>1950</v>
      </c>
      <c r="R29" s="459"/>
      <c r="S29" s="459"/>
      <c r="T29" s="459"/>
      <c r="U29" s="459"/>
      <c r="V29" s="501"/>
      <c r="W29" s="556"/>
      <c r="X29" s="557"/>
      <c r="Y29" s="558"/>
      <c r="Z29" s="457" t="s">
        <v>178</v>
      </c>
      <c r="AA29" s="437"/>
      <c r="AB29" s="437"/>
      <c r="AC29" s="437"/>
      <c r="AD29" s="437"/>
      <c r="AE29" s="437"/>
      <c r="AF29" s="437"/>
      <c r="AG29" s="438"/>
      <c r="AH29" s="458">
        <v>66</v>
      </c>
      <c r="AI29" s="459"/>
      <c r="AJ29" s="459"/>
      <c r="AK29" s="459"/>
      <c r="AL29" s="501"/>
      <c r="AM29" s="458">
        <v>191730</v>
      </c>
      <c r="AN29" s="459"/>
      <c r="AO29" s="459"/>
      <c r="AP29" s="459"/>
      <c r="AQ29" s="459"/>
      <c r="AR29" s="501"/>
      <c r="AS29" s="458">
        <v>2905</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v>54330</v>
      </c>
      <c r="BO29" s="408"/>
      <c r="BP29" s="408"/>
      <c r="BQ29" s="408"/>
      <c r="BR29" s="408"/>
      <c r="BS29" s="408"/>
      <c r="BT29" s="408"/>
      <c r="BU29" s="409"/>
      <c r="BV29" s="407">
        <v>54306</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4">
        <v>95.6</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1813499</v>
      </c>
      <c r="BO30" s="527"/>
      <c r="BP30" s="527"/>
      <c r="BQ30" s="527"/>
      <c r="BR30" s="527"/>
      <c r="BS30" s="527"/>
      <c r="BT30" s="527"/>
      <c r="BU30" s="528"/>
      <c r="BV30" s="526">
        <v>1995785</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7" customHeight="1" x14ac:dyDescent="0.15">
      <c r="A31" s="169"/>
      <c r="B31" s="191"/>
      <c r="DI31" s="192"/>
    </row>
    <row r="32" spans="1:113" ht="13.7" customHeight="1" x14ac:dyDescent="0.15">
      <c r="A32" s="169"/>
      <c r="B32" s="193"/>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192"/>
    </row>
    <row r="33" spans="1:113" ht="13.7" customHeight="1" x14ac:dyDescent="0.15">
      <c r="A33" s="169"/>
      <c r="B33" s="193"/>
      <c r="C33" s="431" t="s">
        <v>187</v>
      </c>
      <c r="D33" s="431"/>
      <c r="E33" s="396" t="s">
        <v>188</v>
      </c>
      <c r="F33" s="396"/>
      <c r="G33" s="396"/>
      <c r="H33" s="396"/>
      <c r="I33" s="396"/>
      <c r="J33" s="396"/>
      <c r="K33" s="396"/>
      <c r="L33" s="396"/>
      <c r="M33" s="396"/>
      <c r="N33" s="396"/>
      <c r="O33" s="396"/>
      <c r="P33" s="396"/>
      <c r="Q33" s="396"/>
      <c r="R33" s="396"/>
      <c r="S33" s="396"/>
      <c r="T33" s="194"/>
      <c r="U33" s="431" t="s">
        <v>187</v>
      </c>
      <c r="V33" s="431"/>
      <c r="W33" s="396" t="s">
        <v>188</v>
      </c>
      <c r="X33" s="396"/>
      <c r="Y33" s="396"/>
      <c r="Z33" s="396"/>
      <c r="AA33" s="396"/>
      <c r="AB33" s="396"/>
      <c r="AC33" s="396"/>
      <c r="AD33" s="396"/>
      <c r="AE33" s="396"/>
      <c r="AF33" s="396"/>
      <c r="AG33" s="396"/>
      <c r="AH33" s="396"/>
      <c r="AI33" s="396"/>
      <c r="AJ33" s="396"/>
      <c r="AK33" s="396"/>
      <c r="AL33" s="194"/>
      <c r="AM33" s="431" t="s">
        <v>187</v>
      </c>
      <c r="AN33" s="431"/>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31" t="s">
        <v>189</v>
      </c>
      <c r="BX33" s="431"/>
      <c r="BY33" s="396" t="s">
        <v>191</v>
      </c>
      <c r="BZ33" s="396"/>
      <c r="CA33" s="396"/>
      <c r="CB33" s="396"/>
      <c r="CC33" s="396"/>
      <c r="CD33" s="396"/>
      <c r="CE33" s="396"/>
      <c r="CF33" s="396"/>
      <c r="CG33" s="396"/>
      <c r="CH33" s="396"/>
      <c r="CI33" s="396"/>
      <c r="CJ33" s="396"/>
      <c r="CK33" s="396"/>
      <c r="CL33" s="396"/>
      <c r="CM33" s="396"/>
      <c r="CN33" s="194"/>
      <c r="CO33" s="431" t="s">
        <v>187</v>
      </c>
      <c r="CP33" s="431"/>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IF('各会計、関係団体の財政状況及び健全化判断比率'!B31="","",'各会計、関係団体の財政状況及び健全化判断比率'!B31)</f>
        <v>簡易水道事業会計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7</v>
      </c>
      <c r="BX34" s="597"/>
      <c r="BY34" s="598" t="str">
        <f>IF('各会計、関係団体の財政状況及び健全化判断比率'!B68="","",'各会計、関係団体の財政状況及び健全化判断比率'!B68)</f>
        <v>可茂衛生施設利用組合</v>
      </c>
      <c r="BZ34" s="598"/>
      <c r="CA34" s="598"/>
      <c r="CB34" s="598"/>
      <c r="CC34" s="598"/>
      <c r="CD34" s="598"/>
      <c r="CE34" s="598"/>
      <c r="CF34" s="598"/>
      <c r="CG34" s="598"/>
      <c r="CH34" s="598"/>
      <c r="CI34" s="598"/>
      <c r="CJ34" s="598"/>
      <c r="CK34" s="598"/>
      <c r="CL34" s="598"/>
      <c r="CM34" s="598"/>
      <c r="CN34" s="169"/>
      <c r="CO34" s="597">
        <f>IF(CQ34="","",MAX(C34:D43,U34:V43,AM34:AN43,BE34:BF43,BW34:BX43)+1)</f>
        <v>15</v>
      </c>
      <c r="CP34" s="597"/>
      <c r="CQ34" s="598" t="str">
        <f>IF('各会計、関係団体の財政状況及び健全化判断比率'!BS7="","",'各会計、関係団体の財政状況及び健全化判断比率'!BS7)</f>
        <v>七宗町ふるさと開発</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介護保険事業特別会計</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8</v>
      </c>
      <c r="BX35" s="597"/>
      <c r="BY35" s="598" t="str">
        <f>IF('各会計、関係団体の財政状況及び健全化判断比率'!B69="","",'各会計、関係団体の財政状況及び健全化判断比率'!B69)</f>
        <v>岐阜県市町村会館組合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後期高齢者医療事業特別会計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9</v>
      </c>
      <c r="BX36" s="597"/>
      <c r="BY36" s="598" t="str">
        <f>IF('各会計、関係団体の財政状況及び健全化判断比率'!B70="","",'各会計、関係団体の財政状況及び健全化判断比率'!B70)</f>
        <v>岐阜県市町村職員退職手当組合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10</v>
      </c>
      <c r="BX37" s="597"/>
      <c r="BY37" s="598" t="str">
        <f>IF('各会計、関係団体の財政状況及び健全化判断比率'!B71="","",'各会計、関係団体の財政状況及び健全化判断比率'!B71)</f>
        <v>可茂消防事務組合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11</v>
      </c>
      <c r="BX38" s="597"/>
      <c r="BY38" s="598" t="str">
        <f>IF('各会計、関係団体の財政状況及び健全化判断比率'!B72="","",'各会計、関係団体の財政状況及び健全化判断比率'!B72)</f>
        <v>岐阜県後期高齢者医療広域連合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12</v>
      </c>
      <c r="BX39" s="597"/>
      <c r="BY39" s="598" t="str">
        <f>IF('各会計、関係団体の財政状況及び健全化判断比率'!B73="","",'各会計、関係団体の財政状況及び健全化判断比率'!B73)</f>
        <v>後期高齢者医療広域連合（一般会計分）</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13</v>
      </c>
      <c r="BX40" s="597"/>
      <c r="BY40" s="598" t="str">
        <f>IF('各会計、関係団体の財政状況及び健全化判断比率'!B74="","",'各会計、関係団体の財政状況及び健全化判断比率'!B74)</f>
        <v>後期高齢者医療広域連合（特別会計分）</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14</v>
      </c>
      <c r="BX41" s="597"/>
      <c r="BY41" s="598" t="str">
        <f>IF('各会計、関係団体の財政状況及び健全化判断比率'!B75="","",'各会計、関係団体の財政状況及び健全化判断比率'!B75)</f>
        <v>可茂公設地方卸売市場組合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7"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dIMidzNMWro0/2rMJfbLK9jLCrCrvsj0/Hc9OR0Uiqw/Z+HNquAnk9OzLDqWC4RM8Q8bocEVeVHE4pUPVWhqXQ==" saltValue="vurfMcfH8gNbg82iM79Bx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topLeftCell="G1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7"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7"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216</v>
      </c>
      <c r="C5" s="610"/>
      <c r="D5" s="610"/>
      <c r="E5" s="610"/>
      <c r="F5" s="610"/>
      <c r="G5" s="610"/>
      <c r="H5" s="610"/>
      <c r="I5" s="610"/>
      <c r="J5" s="610"/>
      <c r="K5" s="610"/>
      <c r="L5" s="610"/>
      <c r="M5" s="610"/>
      <c r="N5" s="610"/>
      <c r="O5" s="610"/>
      <c r="P5" s="610"/>
      <c r="Q5" s="611"/>
      <c r="R5" s="612">
        <v>541185</v>
      </c>
      <c r="S5" s="613"/>
      <c r="T5" s="613"/>
      <c r="U5" s="613"/>
      <c r="V5" s="613"/>
      <c r="W5" s="613"/>
      <c r="X5" s="613"/>
      <c r="Y5" s="614"/>
      <c r="Z5" s="615">
        <v>15.5</v>
      </c>
      <c r="AA5" s="615"/>
      <c r="AB5" s="615"/>
      <c r="AC5" s="615"/>
      <c r="AD5" s="616">
        <v>541185</v>
      </c>
      <c r="AE5" s="616"/>
      <c r="AF5" s="616"/>
      <c r="AG5" s="616"/>
      <c r="AH5" s="616"/>
      <c r="AI5" s="616"/>
      <c r="AJ5" s="616"/>
      <c r="AK5" s="616"/>
      <c r="AL5" s="617">
        <v>23.6</v>
      </c>
      <c r="AM5" s="618"/>
      <c r="AN5" s="618"/>
      <c r="AO5" s="619"/>
      <c r="AP5" s="609" t="s">
        <v>217</v>
      </c>
      <c r="AQ5" s="610"/>
      <c r="AR5" s="610"/>
      <c r="AS5" s="610"/>
      <c r="AT5" s="610"/>
      <c r="AU5" s="610"/>
      <c r="AV5" s="610"/>
      <c r="AW5" s="610"/>
      <c r="AX5" s="610"/>
      <c r="AY5" s="610"/>
      <c r="AZ5" s="610"/>
      <c r="BA5" s="610"/>
      <c r="BB5" s="610"/>
      <c r="BC5" s="610"/>
      <c r="BD5" s="610"/>
      <c r="BE5" s="610"/>
      <c r="BF5" s="611"/>
      <c r="BG5" s="623">
        <v>541185</v>
      </c>
      <c r="BH5" s="624"/>
      <c r="BI5" s="624"/>
      <c r="BJ5" s="624"/>
      <c r="BK5" s="624"/>
      <c r="BL5" s="624"/>
      <c r="BM5" s="624"/>
      <c r="BN5" s="625"/>
      <c r="BO5" s="626">
        <v>100</v>
      </c>
      <c r="BP5" s="626"/>
      <c r="BQ5" s="626"/>
      <c r="BR5" s="626"/>
      <c r="BS5" s="627">
        <v>68174</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x14ac:dyDescent="0.15">
      <c r="B6" s="620" t="s">
        <v>221</v>
      </c>
      <c r="C6" s="621"/>
      <c r="D6" s="621"/>
      <c r="E6" s="621"/>
      <c r="F6" s="621"/>
      <c r="G6" s="621"/>
      <c r="H6" s="621"/>
      <c r="I6" s="621"/>
      <c r="J6" s="621"/>
      <c r="K6" s="621"/>
      <c r="L6" s="621"/>
      <c r="M6" s="621"/>
      <c r="N6" s="621"/>
      <c r="O6" s="621"/>
      <c r="P6" s="621"/>
      <c r="Q6" s="622"/>
      <c r="R6" s="623">
        <v>52377</v>
      </c>
      <c r="S6" s="624"/>
      <c r="T6" s="624"/>
      <c r="U6" s="624"/>
      <c r="V6" s="624"/>
      <c r="W6" s="624"/>
      <c r="X6" s="624"/>
      <c r="Y6" s="625"/>
      <c r="Z6" s="626">
        <v>1.5</v>
      </c>
      <c r="AA6" s="626"/>
      <c r="AB6" s="626"/>
      <c r="AC6" s="626"/>
      <c r="AD6" s="627">
        <v>52377</v>
      </c>
      <c r="AE6" s="627"/>
      <c r="AF6" s="627"/>
      <c r="AG6" s="627"/>
      <c r="AH6" s="627"/>
      <c r="AI6" s="627"/>
      <c r="AJ6" s="627"/>
      <c r="AK6" s="627"/>
      <c r="AL6" s="628">
        <v>2.2999999999999998</v>
      </c>
      <c r="AM6" s="629"/>
      <c r="AN6" s="629"/>
      <c r="AO6" s="630"/>
      <c r="AP6" s="620" t="s">
        <v>222</v>
      </c>
      <c r="AQ6" s="621"/>
      <c r="AR6" s="621"/>
      <c r="AS6" s="621"/>
      <c r="AT6" s="621"/>
      <c r="AU6" s="621"/>
      <c r="AV6" s="621"/>
      <c r="AW6" s="621"/>
      <c r="AX6" s="621"/>
      <c r="AY6" s="621"/>
      <c r="AZ6" s="621"/>
      <c r="BA6" s="621"/>
      <c r="BB6" s="621"/>
      <c r="BC6" s="621"/>
      <c r="BD6" s="621"/>
      <c r="BE6" s="621"/>
      <c r="BF6" s="622"/>
      <c r="BG6" s="623">
        <v>541185</v>
      </c>
      <c r="BH6" s="624"/>
      <c r="BI6" s="624"/>
      <c r="BJ6" s="624"/>
      <c r="BK6" s="624"/>
      <c r="BL6" s="624"/>
      <c r="BM6" s="624"/>
      <c r="BN6" s="625"/>
      <c r="BO6" s="626">
        <v>100</v>
      </c>
      <c r="BP6" s="626"/>
      <c r="BQ6" s="626"/>
      <c r="BR6" s="626"/>
      <c r="BS6" s="627">
        <v>68174</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49308</v>
      </c>
      <c r="CS6" s="624"/>
      <c r="CT6" s="624"/>
      <c r="CU6" s="624"/>
      <c r="CV6" s="624"/>
      <c r="CW6" s="624"/>
      <c r="CX6" s="624"/>
      <c r="CY6" s="625"/>
      <c r="CZ6" s="617">
        <v>1.4</v>
      </c>
      <c r="DA6" s="618"/>
      <c r="DB6" s="618"/>
      <c r="DC6" s="634"/>
      <c r="DD6" s="632">
        <v>880</v>
      </c>
      <c r="DE6" s="624"/>
      <c r="DF6" s="624"/>
      <c r="DG6" s="624"/>
      <c r="DH6" s="624"/>
      <c r="DI6" s="624"/>
      <c r="DJ6" s="624"/>
      <c r="DK6" s="624"/>
      <c r="DL6" s="624"/>
      <c r="DM6" s="624"/>
      <c r="DN6" s="624"/>
      <c r="DO6" s="624"/>
      <c r="DP6" s="625"/>
      <c r="DQ6" s="632">
        <v>49308</v>
      </c>
      <c r="DR6" s="624"/>
      <c r="DS6" s="624"/>
      <c r="DT6" s="624"/>
      <c r="DU6" s="624"/>
      <c r="DV6" s="624"/>
      <c r="DW6" s="624"/>
      <c r="DX6" s="624"/>
      <c r="DY6" s="624"/>
      <c r="DZ6" s="624"/>
      <c r="EA6" s="624"/>
      <c r="EB6" s="624"/>
      <c r="EC6" s="633"/>
    </row>
    <row r="7" spans="2:143" ht="11.25" customHeight="1" x14ac:dyDescent="0.15">
      <c r="B7" s="620" t="s">
        <v>224</v>
      </c>
      <c r="C7" s="621"/>
      <c r="D7" s="621"/>
      <c r="E7" s="621"/>
      <c r="F7" s="621"/>
      <c r="G7" s="621"/>
      <c r="H7" s="621"/>
      <c r="I7" s="621"/>
      <c r="J7" s="621"/>
      <c r="K7" s="621"/>
      <c r="L7" s="621"/>
      <c r="M7" s="621"/>
      <c r="N7" s="621"/>
      <c r="O7" s="621"/>
      <c r="P7" s="621"/>
      <c r="Q7" s="622"/>
      <c r="R7" s="623">
        <v>151</v>
      </c>
      <c r="S7" s="624"/>
      <c r="T7" s="624"/>
      <c r="U7" s="624"/>
      <c r="V7" s="624"/>
      <c r="W7" s="624"/>
      <c r="X7" s="624"/>
      <c r="Y7" s="625"/>
      <c r="Z7" s="626">
        <v>0</v>
      </c>
      <c r="AA7" s="626"/>
      <c r="AB7" s="626"/>
      <c r="AC7" s="626"/>
      <c r="AD7" s="627">
        <v>151</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124253</v>
      </c>
      <c r="BH7" s="624"/>
      <c r="BI7" s="624"/>
      <c r="BJ7" s="624"/>
      <c r="BK7" s="624"/>
      <c r="BL7" s="624"/>
      <c r="BM7" s="624"/>
      <c r="BN7" s="625"/>
      <c r="BO7" s="626">
        <v>23</v>
      </c>
      <c r="BP7" s="626"/>
      <c r="BQ7" s="626"/>
      <c r="BR7" s="626"/>
      <c r="BS7" s="627" t="s">
        <v>122</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741467</v>
      </c>
      <c r="CS7" s="624"/>
      <c r="CT7" s="624"/>
      <c r="CU7" s="624"/>
      <c r="CV7" s="624"/>
      <c r="CW7" s="624"/>
      <c r="CX7" s="624"/>
      <c r="CY7" s="625"/>
      <c r="CZ7" s="626">
        <v>21.8</v>
      </c>
      <c r="DA7" s="626"/>
      <c r="DB7" s="626"/>
      <c r="DC7" s="626"/>
      <c r="DD7" s="632">
        <v>14231</v>
      </c>
      <c r="DE7" s="624"/>
      <c r="DF7" s="624"/>
      <c r="DG7" s="624"/>
      <c r="DH7" s="624"/>
      <c r="DI7" s="624"/>
      <c r="DJ7" s="624"/>
      <c r="DK7" s="624"/>
      <c r="DL7" s="624"/>
      <c r="DM7" s="624"/>
      <c r="DN7" s="624"/>
      <c r="DO7" s="624"/>
      <c r="DP7" s="625"/>
      <c r="DQ7" s="632">
        <v>585955</v>
      </c>
      <c r="DR7" s="624"/>
      <c r="DS7" s="624"/>
      <c r="DT7" s="624"/>
      <c r="DU7" s="624"/>
      <c r="DV7" s="624"/>
      <c r="DW7" s="624"/>
      <c r="DX7" s="624"/>
      <c r="DY7" s="624"/>
      <c r="DZ7" s="624"/>
      <c r="EA7" s="624"/>
      <c r="EB7" s="624"/>
      <c r="EC7" s="633"/>
    </row>
    <row r="8" spans="2:143" ht="11.25" customHeight="1" x14ac:dyDescent="0.15">
      <c r="B8" s="620" t="s">
        <v>227</v>
      </c>
      <c r="C8" s="621"/>
      <c r="D8" s="621"/>
      <c r="E8" s="621"/>
      <c r="F8" s="621"/>
      <c r="G8" s="621"/>
      <c r="H8" s="621"/>
      <c r="I8" s="621"/>
      <c r="J8" s="621"/>
      <c r="K8" s="621"/>
      <c r="L8" s="621"/>
      <c r="M8" s="621"/>
      <c r="N8" s="621"/>
      <c r="O8" s="621"/>
      <c r="P8" s="621"/>
      <c r="Q8" s="622"/>
      <c r="R8" s="623">
        <v>3222</v>
      </c>
      <c r="S8" s="624"/>
      <c r="T8" s="624"/>
      <c r="U8" s="624"/>
      <c r="V8" s="624"/>
      <c r="W8" s="624"/>
      <c r="X8" s="624"/>
      <c r="Y8" s="625"/>
      <c r="Z8" s="626">
        <v>0.1</v>
      </c>
      <c r="AA8" s="626"/>
      <c r="AB8" s="626"/>
      <c r="AC8" s="626"/>
      <c r="AD8" s="627">
        <v>3222</v>
      </c>
      <c r="AE8" s="627"/>
      <c r="AF8" s="627"/>
      <c r="AG8" s="627"/>
      <c r="AH8" s="627"/>
      <c r="AI8" s="627"/>
      <c r="AJ8" s="627"/>
      <c r="AK8" s="627"/>
      <c r="AL8" s="628">
        <v>0.1</v>
      </c>
      <c r="AM8" s="629"/>
      <c r="AN8" s="629"/>
      <c r="AO8" s="630"/>
      <c r="AP8" s="620" t="s">
        <v>228</v>
      </c>
      <c r="AQ8" s="621"/>
      <c r="AR8" s="621"/>
      <c r="AS8" s="621"/>
      <c r="AT8" s="621"/>
      <c r="AU8" s="621"/>
      <c r="AV8" s="621"/>
      <c r="AW8" s="621"/>
      <c r="AX8" s="621"/>
      <c r="AY8" s="621"/>
      <c r="AZ8" s="621"/>
      <c r="BA8" s="621"/>
      <c r="BB8" s="621"/>
      <c r="BC8" s="621"/>
      <c r="BD8" s="621"/>
      <c r="BE8" s="621"/>
      <c r="BF8" s="622"/>
      <c r="BG8" s="623">
        <v>4921</v>
      </c>
      <c r="BH8" s="624"/>
      <c r="BI8" s="624"/>
      <c r="BJ8" s="624"/>
      <c r="BK8" s="624"/>
      <c r="BL8" s="624"/>
      <c r="BM8" s="624"/>
      <c r="BN8" s="625"/>
      <c r="BO8" s="626">
        <v>0.9</v>
      </c>
      <c r="BP8" s="626"/>
      <c r="BQ8" s="626"/>
      <c r="BR8" s="626"/>
      <c r="BS8" s="627" t="s">
        <v>122</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883817</v>
      </c>
      <c r="CS8" s="624"/>
      <c r="CT8" s="624"/>
      <c r="CU8" s="624"/>
      <c r="CV8" s="624"/>
      <c r="CW8" s="624"/>
      <c r="CX8" s="624"/>
      <c r="CY8" s="625"/>
      <c r="CZ8" s="626">
        <v>26</v>
      </c>
      <c r="DA8" s="626"/>
      <c r="DB8" s="626"/>
      <c r="DC8" s="626"/>
      <c r="DD8" s="632">
        <v>69822</v>
      </c>
      <c r="DE8" s="624"/>
      <c r="DF8" s="624"/>
      <c r="DG8" s="624"/>
      <c r="DH8" s="624"/>
      <c r="DI8" s="624"/>
      <c r="DJ8" s="624"/>
      <c r="DK8" s="624"/>
      <c r="DL8" s="624"/>
      <c r="DM8" s="624"/>
      <c r="DN8" s="624"/>
      <c r="DO8" s="624"/>
      <c r="DP8" s="625"/>
      <c r="DQ8" s="632">
        <v>582290</v>
      </c>
      <c r="DR8" s="624"/>
      <c r="DS8" s="624"/>
      <c r="DT8" s="624"/>
      <c r="DU8" s="624"/>
      <c r="DV8" s="624"/>
      <c r="DW8" s="624"/>
      <c r="DX8" s="624"/>
      <c r="DY8" s="624"/>
      <c r="DZ8" s="624"/>
      <c r="EA8" s="624"/>
      <c r="EB8" s="624"/>
      <c r="EC8" s="633"/>
    </row>
    <row r="9" spans="2:143" ht="11.25" customHeight="1" x14ac:dyDescent="0.15">
      <c r="B9" s="620" t="s">
        <v>230</v>
      </c>
      <c r="C9" s="621"/>
      <c r="D9" s="621"/>
      <c r="E9" s="621"/>
      <c r="F9" s="621"/>
      <c r="G9" s="621"/>
      <c r="H9" s="621"/>
      <c r="I9" s="621"/>
      <c r="J9" s="621"/>
      <c r="K9" s="621"/>
      <c r="L9" s="621"/>
      <c r="M9" s="621"/>
      <c r="N9" s="621"/>
      <c r="O9" s="621"/>
      <c r="P9" s="621"/>
      <c r="Q9" s="622"/>
      <c r="R9" s="623">
        <v>4104</v>
      </c>
      <c r="S9" s="624"/>
      <c r="T9" s="624"/>
      <c r="U9" s="624"/>
      <c r="V9" s="624"/>
      <c r="W9" s="624"/>
      <c r="X9" s="624"/>
      <c r="Y9" s="625"/>
      <c r="Z9" s="626">
        <v>0.1</v>
      </c>
      <c r="AA9" s="626"/>
      <c r="AB9" s="626"/>
      <c r="AC9" s="626"/>
      <c r="AD9" s="627">
        <v>4104</v>
      </c>
      <c r="AE9" s="627"/>
      <c r="AF9" s="627"/>
      <c r="AG9" s="627"/>
      <c r="AH9" s="627"/>
      <c r="AI9" s="627"/>
      <c r="AJ9" s="627"/>
      <c r="AK9" s="627"/>
      <c r="AL9" s="628">
        <v>0.2</v>
      </c>
      <c r="AM9" s="629"/>
      <c r="AN9" s="629"/>
      <c r="AO9" s="630"/>
      <c r="AP9" s="620" t="s">
        <v>231</v>
      </c>
      <c r="AQ9" s="621"/>
      <c r="AR9" s="621"/>
      <c r="AS9" s="621"/>
      <c r="AT9" s="621"/>
      <c r="AU9" s="621"/>
      <c r="AV9" s="621"/>
      <c r="AW9" s="621"/>
      <c r="AX9" s="621"/>
      <c r="AY9" s="621"/>
      <c r="AZ9" s="621"/>
      <c r="BA9" s="621"/>
      <c r="BB9" s="621"/>
      <c r="BC9" s="621"/>
      <c r="BD9" s="621"/>
      <c r="BE9" s="621"/>
      <c r="BF9" s="622"/>
      <c r="BG9" s="623">
        <v>109817</v>
      </c>
      <c r="BH9" s="624"/>
      <c r="BI9" s="624"/>
      <c r="BJ9" s="624"/>
      <c r="BK9" s="624"/>
      <c r="BL9" s="624"/>
      <c r="BM9" s="624"/>
      <c r="BN9" s="625"/>
      <c r="BO9" s="626">
        <v>20.3</v>
      </c>
      <c r="BP9" s="626"/>
      <c r="BQ9" s="626"/>
      <c r="BR9" s="626"/>
      <c r="BS9" s="627" t="s">
        <v>122</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267830</v>
      </c>
      <c r="CS9" s="624"/>
      <c r="CT9" s="624"/>
      <c r="CU9" s="624"/>
      <c r="CV9" s="624"/>
      <c r="CW9" s="624"/>
      <c r="CX9" s="624"/>
      <c r="CY9" s="625"/>
      <c r="CZ9" s="626">
        <v>7.9</v>
      </c>
      <c r="DA9" s="626"/>
      <c r="DB9" s="626"/>
      <c r="DC9" s="626"/>
      <c r="DD9" s="632">
        <v>2238</v>
      </c>
      <c r="DE9" s="624"/>
      <c r="DF9" s="624"/>
      <c r="DG9" s="624"/>
      <c r="DH9" s="624"/>
      <c r="DI9" s="624"/>
      <c r="DJ9" s="624"/>
      <c r="DK9" s="624"/>
      <c r="DL9" s="624"/>
      <c r="DM9" s="624"/>
      <c r="DN9" s="624"/>
      <c r="DO9" s="624"/>
      <c r="DP9" s="625"/>
      <c r="DQ9" s="632">
        <v>219966</v>
      </c>
      <c r="DR9" s="624"/>
      <c r="DS9" s="624"/>
      <c r="DT9" s="624"/>
      <c r="DU9" s="624"/>
      <c r="DV9" s="624"/>
      <c r="DW9" s="624"/>
      <c r="DX9" s="624"/>
      <c r="DY9" s="624"/>
      <c r="DZ9" s="624"/>
      <c r="EA9" s="624"/>
      <c r="EB9" s="624"/>
      <c r="EC9" s="633"/>
    </row>
    <row r="10" spans="2:143" ht="11.25" customHeight="1" x14ac:dyDescent="0.15">
      <c r="B10" s="620" t="s">
        <v>233</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7126</v>
      </c>
      <c r="BH10" s="624"/>
      <c r="BI10" s="624"/>
      <c r="BJ10" s="624"/>
      <c r="BK10" s="624"/>
      <c r="BL10" s="624"/>
      <c r="BM10" s="624"/>
      <c r="BN10" s="625"/>
      <c r="BO10" s="626">
        <v>1.3</v>
      </c>
      <c r="BP10" s="626"/>
      <c r="BQ10" s="626"/>
      <c r="BR10" s="626"/>
      <c r="BS10" s="627" t="s">
        <v>122</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v>1000</v>
      </c>
      <c r="CS10" s="624"/>
      <c r="CT10" s="624"/>
      <c r="CU10" s="624"/>
      <c r="CV10" s="624"/>
      <c r="CW10" s="624"/>
      <c r="CX10" s="624"/>
      <c r="CY10" s="625"/>
      <c r="CZ10" s="626">
        <v>0</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15">
      <c r="B11" s="620" t="s">
        <v>236</v>
      </c>
      <c r="C11" s="621"/>
      <c r="D11" s="621"/>
      <c r="E11" s="621"/>
      <c r="F11" s="621"/>
      <c r="G11" s="621"/>
      <c r="H11" s="621"/>
      <c r="I11" s="621"/>
      <c r="J11" s="621"/>
      <c r="K11" s="621"/>
      <c r="L11" s="621"/>
      <c r="M11" s="621"/>
      <c r="N11" s="621"/>
      <c r="O11" s="621"/>
      <c r="P11" s="621"/>
      <c r="Q11" s="622"/>
      <c r="R11" s="623">
        <v>83943</v>
      </c>
      <c r="S11" s="624"/>
      <c r="T11" s="624"/>
      <c r="U11" s="624"/>
      <c r="V11" s="624"/>
      <c r="W11" s="624"/>
      <c r="X11" s="624"/>
      <c r="Y11" s="625"/>
      <c r="Z11" s="628">
        <v>2.4</v>
      </c>
      <c r="AA11" s="629"/>
      <c r="AB11" s="629"/>
      <c r="AC11" s="635"/>
      <c r="AD11" s="632">
        <v>83943</v>
      </c>
      <c r="AE11" s="624"/>
      <c r="AF11" s="624"/>
      <c r="AG11" s="624"/>
      <c r="AH11" s="624"/>
      <c r="AI11" s="624"/>
      <c r="AJ11" s="624"/>
      <c r="AK11" s="625"/>
      <c r="AL11" s="628">
        <v>3.7</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2389</v>
      </c>
      <c r="BH11" s="624"/>
      <c r="BI11" s="624"/>
      <c r="BJ11" s="624"/>
      <c r="BK11" s="624"/>
      <c r="BL11" s="624"/>
      <c r="BM11" s="624"/>
      <c r="BN11" s="625"/>
      <c r="BO11" s="626">
        <v>0.4</v>
      </c>
      <c r="BP11" s="626"/>
      <c r="BQ11" s="626"/>
      <c r="BR11" s="626"/>
      <c r="BS11" s="627" t="s">
        <v>122</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147475</v>
      </c>
      <c r="CS11" s="624"/>
      <c r="CT11" s="624"/>
      <c r="CU11" s="624"/>
      <c r="CV11" s="624"/>
      <c r="CW11" s="624"/>
      <c r="CX11" s="624"/>
      <c r="CY11" s="625"/>
      <c r="CZ11" s="626">
        <v>4.3</v>
      </c>
      <c r="DA11" s="626"/>
      <c r="DB11" s="626"/>
      <c r="DC11" s="626"/>
      <c r="DD11" s="632">
        <v>44303</v>
      </c>
      <c r="DE11" s="624"/>
      <c r="DF11" s="624"/>
      <c r="DG11" s="624"/>
      <c r="DH11" s="624"/>
      <c r="DI11" s="624"/>
      <c r="DJ11" s="624"/>
      <c r="DK11" s="624"/>
      <c r="DL11" s="624"/>
      <c r="DM11" s="624"/>
      <c r="DN11" s="624"/>
      <c r="DO11" s="624"/>
      <c r="DP11" s="625"/>
      <c r="DQ11" s="632">
        <v>114209</v>
      </c>
      <c r="DR11" s="624"/>
      <c r="DS11" s="624"/>
      <c r="DT11" s="624"/>
      <c r="DU11" s="624"/>
      <c r="DV11" s="624"/>
      <c r="DW11" s="624"/>
      <c r="DX11" s="624"/>
      <c r="DY11" s="624"/>
      <c r="DZ11" s="624"/>
      <c r="EA11" s="624"/>
      <c r="EB11" s="624"/>
      <c r="EC11" s="633"/>
    </row>
    <row r="12" spans="2:143" ht="11.25" customHeight="1" x14ac:dyDescent="0.15">
      <c r="B12" s="620" t="s">
        <v>239</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391094</v>
      </c>
      <c r="BH12" s="624"/>
      <c r="BI12" s="624"/>
      <c r="BJ12" s="624"/>
      <c r="BK12" s="624"/>
      <c r="BL12" s="624"/>
      <c r="BM12" s="624"/>
      <c r="BN12" s="625"/>
      <c r="BO12" s="626">
        <v>72.3</v>
      </c>
      <c r="BP12" s="626"/>
      <c r="BQ12" s="626"/>
      <c r="BR12" s="626"/>
      <c r="BS12" s="627">
        <v>68174</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44046</v>
      </c>
      <c r="CS12" s="624"/>
      <c r="CT12" s="624"/>
      <c r="CU12" s="624"/>
      <c r="CV12" s="624"/>
      <c r="CW12" s="624"/>
      <c r="CX12" s="624"/>
      <c r="CY12" s="625"/>
      <c r="CZ12" s="626">
        <v>1.3</v>
      </c>
      <c r="DA12" s="626"/>
      <c r="DB12" s="626"/>
      <c r="DC12" s="626"/>
      <c r="DD12" s="632">
        <v>1095</v>
      </c>
      <c r="DE12" s="624"/>
      <c r="DF12" s="624"/>
      <c r="DG12" s="624"/>
      <c r="DH12" s="624"/>
      <c r="DI12" s="624"/>
      <c r="DJ12" s="624"/>
      <c r="DK12" s="624"/>
      <c r="DL12" s="624"/>
      <c r="DM12" s="624"/>
      <c r="DN12" s="624"/>
      <c r="DO12" s="624"/>
      <c r="DP12" s="625"/>
      <c r="DQ12" s="632">
        <v>29148</v>
      </c>
      <c r="DR12" s="624"/>
      <c r="DS12" s="624"/>
      <c r="DT12" s="624"/>
      <c r="DU12" s="624"/>
      <c r="DV12" s="624"/>
      <c r="DW12" s="624"/>
      <c r="DX12" s="624"/>
      <c r="DY12" s="624"/>
      <c r="DZ12" s="624"/>
      <c r="EA12" s="624"/>
      <c r="EB12" s="624"/>
      <c r="EC12" s="633"/>
    </row>
    <row r="13" spans="2:143" ht="11.25" customHeight="1" x14ac:dyDescent="0.15">
      <c r="B13" s="620" t="s">
        <v>242</v>
      </c>
      <c r="C13" s="621"/>
      <c r="D13" s="621"/>
      <c r="E13" s="621"/>
      <c r="F13" s="621"/>
      <c r="G13" s="621"/>
      <c r="H13" s="621"/>
      <c r="I13" s="621"/>
      <c r="J13" s="621"/>
      <c r="K13" s="621"/>
      <c r="L13" s="621"/>
      <c r="M13" s="621"/>
      <c r="N13" s="621"/>
      <c r="O13" s="621"/>
      <c r="P13" s="621"/>
      <c r="Q13" s="622"/>
      <c r="R13" s="623">
        <v>270</v>
      </c>
      <c r="S13" s="624"/>
      <c r="T13" s="624"/>
      <c r="U13" s="624"/>
      <c r="V13" s="624"/>
      <c r="W13" s="624"/>
      <c r="X13" s="624"/>
      <c r="Y13" s="625"/>
      <c r="Z13" s="626">
        <v>0</v>
      </c>
      <c r="AA13" s="626"/>
      <c r="AB13" s="626"/>
      <c r="AC13" s="626"/>
      <c r="AD13" s="627">
        <v>270</v>
      </c>
      <c r="AE13" s="627"/>
      <c r="AF13" s="627"/>
      <c r="AG13" s="627"/>
      <c r="AH13" s="627"/>
      <c r="AI13" s="627"/>
      <c r="AJ13" s="627"/>
      <c r="AK13" s="627"/>
      <c r="AL13" s="628">
        <v>0</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389624</v>
      </c>
      <c r="BH13" s="624"/>
      <c r="BI13" s="624"/>
      <c r="BJ13" s="624"/>
      <c r="BK13" s="624"/>
      <c r="BL13" s="624"/>
      <c r="BM13" s="624"/>
      <c r="BN13" s="625"/>
      <c r="BO13" s="626">
        <v>72</v>
      </c>
      <c r="BP13" s="626"/>
      <c r="BQ13" s="626"/>
      <c r="BR13" s="626"/>
      <c r="BS13" s="627">
        <v>68174</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562685</v>
      </c>
      <c r="CS13" s="624"/>
      <c r="CT13" s="624"/>
      <c r="CU13" s="624"/>
      <c r="CV13" s="624"/>
      <c r="CW13" s="624"/>
      <c r="CX13" s="624"/>
      <c r="CY13" s="625"/>
      <c r="CZ13" s="626">
        <v>16.5</v>
      </c>
      <c r="DA13" s="626"/>
      <c r="DB13" s="626"/>
      <c r="DC13" s="626"/>
      <c r="DD13" s="632">
        <v>329663</v>
      </c>
      <c r="DE13" s="624"/>
      <c r="DF13" s="624"/>
      <c r="DG13" s="624"/>
      <c r="DH13" s="624"/>
      <c r="DI13" s="624"/>
      <c r="DJ13" s="624"/>
      <c r="DK13" s="624"/>
      <c r="DL13" s="624"/>
      <c r="DM13" s="624"/>
      <c r="DN13" s="624"/>
      <c r="DO13" s="624"/>
      <c r="DP13" s="625"/>
      <c r="DQ13" s="632">
        <v>370569</v>
      </c>
      <c r="DR13" s="624"/>
      <c r="DS13" s="624"/>
      <c r="DT13" s="624"/>
      <c r="DU13" s="624"/>
      <c r="DV13" s="624"/>
      <c r="DW13" s="624"/>
      <c r="DX13" s="624"/>
      <c r="DY13" s="624"/>
      <c r="DZ13" s="624"/>
      <c r="EA13" s="624"/>
      <c r="EB13" s="624"/>
      <c r="EC13" s="633"/>
    </row>
    <row r="14" spans="2:143" ht="11.25" customHeight="1" x14ac:dyDescent="0.15">
      <c r="B14" s="620" t="s">
        <v>245</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15046</v>
      </c>
      <c r="BH14" s="624"/>
      <c r="BI14" s="624"/>
      <c r="BJ14" s="624"/>
      <c r="BK14" s="624"/>
      <c r="BL14" s="624"/>
      <c r="BM14" s="624"/>
      <c r="BN14" s="625"/>
      <c r="BO14" s="626">
        <v>2.8</v>
      </c>
      <c r="BP14" s="626"/>
      <c r="BQ14" s="626"/>
      <c r="BR14" s="626"/>
      <c r="BS14" s="627" t="s">
        <v>122</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216565</v>
      </c>
      <c r="CS14" s="624"/>
      <c r="CT14" s="624"/>
      <c r="CU14" s="624"/>
      <c r="CV14" s="624"/>
      <c r="CW14" s="624"/>
      <c r="CX14" s="624"/>
      <c r="CY14" s="625"/>
      <c r="CZ14" s="626">
        <v>6.4</v>
      </c>
      <c r="DA14" s="626"/>
      <c r="DB14" s="626"/>
      <c r="DC14" s="626"/>
      <c r="DD14" s="632">
        <v>68845</v>
      </c>
      <c r="DE14" s="624"/>
      <c r="DF14" s="624"/>
      <c r="DG14" s="624"/>
      <c r="DH14" s="624"/>
      <c r="DI14" s="624"/>
      <c r="DJ14" s="624"/>
      <c r="DK14" s="624"/>
      <c r="DL14" s="624"/>
      <c r="DM14" s="624"/>
      <c r="DN14" s="624"/>
      <c r="DO14" s="624"/>
      <c r="DP14" s="625"/>
      <c r="DQ14" s="632">
        <v>147050</v>
      </c>
      <c r="DR14" s="624"/>
      <c r="DS14" s="624"/>
      <c r="DT14" s="624"/>
      <c r="DU14" s="624"/>
      <c r="DV14" s="624"/>
      <c r="DW14" s="624"/>
      <c r="DX14" s="624"/>
      <c r="DY14" s="624"/>
      <c r="DZ14" s="624"/>
      <c r="EA14" s="624"/>
      <c r="EB14" s="624"/>
      <c r="EC14" s="633"/>
    </row>
    <row r="15" spans="2:143" ht="11.25" customHeight="1" x14ac:dyDescent="0.15">
      <c r="B15" s="620" t="s">
        <v>248</v>
      </c>
      <c r="C15" s="621"/>
      <c r="D15" s="621"/>
      <c r="E15" s="621"/>
      <c r="F15" s="621"/>
      <c r="G15" s="621"/>
      <c r="H15" s="621"/>
      <c r="I15" s="621"/>
      <c r="J15" s="621"/>
      <c r="K15" s="621"/>
      <c r="L15" s="621"/>
      <c r="M15" s="621"/>
      <c r="N15" s="621"/>
      <c r="O15" s="621"/>
      <c r="P15" s="621"/>
      <c r="Q15" s="622"/>
      <c r="R15" s="623">
        <v>4585</v>
      </c>
      <c r="S15" s="624"/>
      <c r="T15" s="624"/>
      <c r="U15" s="624"/>
      <c r="V15" s="624"/>
      <c r="W15" s="624"/>
      <c r="X15" s="624"/>
      <c r="Y15" s="625"/>
      <c r="Z15" s="626">
        <v>0.1</v>
      </c>
      <c r="AA15" s="626"/>
      <c r="AB15" s="626"/>
      <c r="AC15" s="626"/>
      <c r="AD15" s="627">
        <v>4585</v>
      </c>
      <c r="AE15" s="627"/>
      <c r="AF15" s="627"/>
      <c r="AG15" s="627"/>
      <c r="AH15" s="627"/>
      <c r="AI15" s="627"/>
      <c r="AJ15" s="627"/>
      <c r="AK15" s="627"/>
      <c r="AL15" s="628">
        <v>0.2</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10792</v>
      </c>
      <c r="BH15" s="624"/>
      <c r="BI15" s="624"/>
      <c r="BJ15" s="624"/>
      <c r="BK15" s="624"/>
      <c r="BL15" s="624"/>
      <c r="BM15" s="624"/>
      <c r="BN15" s="625"/>
      <c r="BO15" s="626">
        <v>2</v>
      </c>
      <c r="BP15" s="626"/>
      <c r="BQ15" s="626"/>
      <c r="BR15" s="626"/>
      <c r="BS15" s="627" t="s">
        <v>122</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326046</v>
      </c>
      <c r="CS15" s="624"/>
      <c r="CT15" s="624"/>
      <c r="CU15" s="624"/>
      <c r="CV15" s="624"/>
      <c r="CW15" s="624"/>
      <c r="CX15" s="624"/>
      <c r="CY15" s="625"/>
      <c r="CZ15" s="626">
        <v>9.6</v>
      </c>
      <c r="DA15" s="626"/>
      <c r="DB15" s="626"/>
      <c r="DC15" s="626"/>
      <c r="DD15" s="632">
        <v>27886</v>
      </c>
      <c r="DE15" s="624"/>
      <c r="DF15" s="624"/>
      <c r="DG15" s="624"/>
      <c r="DH15" s="624"/>
      <c r="DI15" s="624"/>
      <c r="DJ15" s="624"/>
      <c r="DK15" s="624"/>
      <c r="DL15" s="624"/>
      <c r="DM15" s="624"/>
      <c r="DN15" s="624"/>
      <c r="DO15" s="624"/>
      <c r="DP15" s="625"/>
      <c r="DQ15" s="632">
        <v>284843</v>
      </c>
      <c r="DR15" s="624"/>
      <c r="DS15" s="624"/>
      <c r="DT15" s="624"/>
      <c r="DU15" s="624"/>
      <c r="DV15" s="624"/>
      <c r="DW15" s="624"/>
      <c r="DX15" s="624"/>
      <c r="DY15" s="624"/>
      <c r="DZ15" s="624"/>
      <c r="EA15" s="624"/>
      <c r="EB15" s="624"/>
      <c r="EC15" s="633"/>
    </row>
    <row r="16" spans="2:143" ht="11.25" customHeight="1" x14ac:dyDescent="0.15">
      <c r="B16" s="620" t="s">
        <v>251</v>
      </c>
      <c r="C16" s="621"/>
      <c r="D16" s="621"/>
      <c r="E16" s="621"/>
      <c r="F16" s="621"/>
      <c r="G16" s="621"/>
      <c r="H16" s="621"/>
      <c r="I16" s="621"/>
      <c r="J16" s="621"/>
      <c r="K16" s="621"/>
      <c r="L16" s="621"/>
      <c r="M16" s="621"/>
      <c r="N16" s="621"/>
      <c r="O16" s="621"/>
      <c r="P16" s="621"/>
      <c r="Q16" s="622"/>
      <c r="R16" s="623">
        <v>5973</v>
      </c>
      <c r="S16" s="624"/>
      <c r="T16" s="624"/>
      <c r="U16" s="624"/>
      <c r="V16" s="624"/>
      <c r="W16" s="624"/>
      <c r="X16" s="624"/>
      <c r="Y16" s="625"/>
      <c r="Z16" s="626">
        <v>0.2</v>
      </c>
      <c r="AA16" s="626"/>
      <c r="AB16" s="626"/>
      <c r="AC16" s="626"/>
      <c r="AD16" s="627">
        <v>5973</v>
      </c>
      <c r="AE16" s="627"/>
      <c r="AF16" s="627"/>
      <c r="AG16" s="627"/>
      <c r="AH16" s="627"/>
      <c r="AI16" s="627"/>
      <c r="AJ16" s="627"/>
      <c r="AK16" s="627"/>
      <c r="AL16" s="628">
        <v>0.3</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15">
      <c r="B17" s="620" t="s">
        <v>254</v>
      </c>
      <c r="C17" s="621"/>
      <c r="D17" s="621"/>
      <c r="E17" s="621"/>
      <c r="F17" s="621"/>
      <c r="G17" s="621"/>
      <c r="H17" s="621"/>
      <c r="I17" s="621"/>
      <c r="J17" s="621"/>
      <c r="K17" s="621"/>
      <c r="L17" s="621"/>
      <c r="M17" s="621"/>
      <c r="N17" s="621"/>
      <c r="O17" s="621"/>
      <c r="P17" s="621"/>
      <c r="Q17" s="622"/>
      <c r="R17" s="623">
        <v>16208</v>
      </c>
      <c r="S17" s="624"/>
      <c r="T17" s="624"/>
      <c r="U17" s="624"/>
      <c r="V17" s="624"/>
      <c r="W17" s="624"/>
      <c r="X17" s="624"/>
      <c r="Y17" s="625"/>
      <c r="Z17" s="626">
        <v>0.5</v>
      </c>
      <c r="AA17" s="626"/>
      <c r="AB17" s="626"/>
      <c r="AC17" s="626"/>
      <c r="AD17" s="627">
        <v>16208</v>
      </c>
      <c r="AE17" s="627"/>
      <c r="AF17" s="627"/>
      <c r="AG17" s="627"/>
      <c r="AH17" s="627"/>
      <c r="AI17" s="627"/>
      <c r="AJ17" s="627"/>
      <c r="AK17" s="627"/>
      <c r="AL17" s="628">
        <v>0.7</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161002</v>
      </c>
      <c r="CS17" s="624"/>
      <c r="CT17" s="624"/>
      <c r="CU17" s="624"/>
      <c r="CV17" s="624"/>
      <c r="CW17" s="624"/>
      <c r="CX17" s="624"/>
      <c r="CY17" s="625"/>
      <c r="CZ17" s="626">
        <v>4.7</v>
      </c>
      <c r="DA17" s="626"/>
      <c r="DB17" s="626"/>
      <c r="DC17" s="626"/>
      <c r="DD17" s="632" t="s">
        <v>122</v>
      </c>
      <c r="DE17" s="624"/>
      <c r="DF17" s="624"/>
      <c r="DG17" s="624"/>
      <c r="DH17" s="624"/>
      <c r="DI17" s="624"/>
      <c r="DJ17" s="624"/>
      <c r="DK17" s="624"/>
      <c r="DL17" s="624"/>
      <c r="DM17" s="624"/>
      <c r="DN17" s="624"/>
      <c r="DO17" s="624"/>
      <c r="DP17" s="625"/>
      <c r="DQ17" s="632">
        <v>161002</v>
      </c>
      <c r="DR17" s="624"/>
      <c r="DS17" s="624"/>
      <c r="DT17" s="624"/>
      <c r="DU17" s="624"/>
      <c r="DV17" s="624"/>
      <c r="DW17" s="624"/>
      <c r="DX17" s="624"/>
      <c r="DY17" s="624"/>
      <c r="DZ17" s="624"/>
      <c r="EA17" s="624"/>
      <c r="EB17" s="624"/>
      <c r="EC17" s="633"/>
    </row>
    <row r="18" spans="2:133" ht="11.25" customHeight="1" x14ac:dyDescent="0.15">
      <c r="B18" s="620" t="s">
        <v>257</v>
      </c>
      <c r="C18" s="621"/>
      <c r="D18" s="621"/>
      <c r="E18" s="621"/>
      <c r="F18" s="621"/>
      <c r="G18" s="621"/>
      <c r="H18" s="621"/>
      <c r="I18" s="621"/>
      <c r="J18" s="621"/>
      <c r="K18" s="621"/>
      <c r="L18" s="621"/>
      <c r="M18" s="621"/>
      <c r="N18" s="621"/>
      <c r="O18" s="621"/>
      <c r="P18" s="621"/>
      <c r="Q18" s="622"/>
      <c r="R18" s="623">
        <v>564</v>
      </c>
      <c r="S18" s="624"/>
      <c r="T18" s="624"/>
      <c r="U18" s="624"/>
      <c r="V18" s="624"/>
      <c r="W18" s="624"/>
      <c r="X18" s="624"/>
      <c r="Y18" s="625"/>
      <c r="Z18" s="626">
        <v>0</v>
      </c>
      <c r="AA18" s="626"/>
      <c r="AB18" s="626"/>
      <c r="AC18" s="626"/>
      <c r="AD18" s="627">
        <v>564</v>
      </c>
      <c r="AE18" s="627"/>
      <c r="AF18" s="627"/>
      <c r="AG18" s="627"/>
      <c r="AH18" s="627"/>
      <c r="AI18" s="627"/>
      <c r="AJ18" s="627"/>
      <c r="AK18" s="627"/>
      <c r="AL18" s="628">
        <v>0</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260</v>
      </c>
      <c r="C19" s="621"/>
      <c r="D19" s="621"/>
      <c r="E19" s="621"/>
      <c r="F19" s="621"/>
      <c r="G19" s="621"/>
      <c r="H19" s="621"/>
      <c r="I19" s="621"/>
      <c r="J19" s="621"/>
      <c r="K19" s="621"/>
      <c r="L19" s="621"/>
      <c r="M19" s="621"/>
      <c r="N19" s="621"/>
      <c r="O19" s="621"/>
      <c r="P19" s="621"/>
      <c r="Q19" s="622"/>
      <c r="R19" s="623">
        <v>12873</v>
      </c>
      <c r="S19" s="624"/>
      <c r="T19" s="624"/>
      <c r="U19" s="624"/>
      <c r="V19" s="624"/>
      <c r="W19" s="624"/>
      <c r="X19" s="624"/>
      <c r="Y19" s="625"/>
      <c r="Z19" s="626">
        <v>0.4</v>
      </c>
      <c r="AA19" s="626"/>
      <c r="AB19" s="626"/>
      <c r="AC19" s="626"/>
      <c r="AD19" s="627">
        <v>12873</v>
      </c>
      <c r="AE19" s="627"/>
      <c r="AF19" s="627"/>
      <c r="AG19" s="627"/>
      <c r="AH19" s="627"/>
      <c r="AI19" s="627"/>
      <c r="AJ19" s="627"/>
      <c r="AK19" s="627"/>
      <c r="AL19" s="628">
        <v>0.6</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263</v>
      </c>
      <c r="C20" s="637"/>
      <c r="D20" s="637"/>
      <c r="E20" s="637"/>
      <c r="F20" s="637"/>
      <c r="G20" s="637"/>
      <c r="H20" s="637"/>
      <c r="I20" s="637"/>
      <c r="J20" s="637"/>
      <c r="K20" s="637"/>
      <c r="L20" s="637"/>
      <c r="M20" s="637"/>
      <c r="N20" s="637"/>
      <c r="O20" s="637"/>
      <c r="P20" s="637"/>
      <c r="Q20" s="638"/>
      <c r="R20" s="623">
        <v>2771</v>
      </c>
      <c r="S20" s="624"/>
      <c r="T20" s="624"/>
      <c r="U20" s="624"/>
      <c r="V20" s="624"/>
      <c r="W20" s="624"/>
      <c r="X20" s="624"/>
      <c r="Y20" s="625"/>
      <c r="Z20" s="626">
        <v>0.1</v>
      </c>
      <c r="AA20" s="626"/>
      <c r="AB20" s="626"/>
      <c r="AC20" s="626"/>
      <c r="AD20" s="627">
        <v>2771</v>
      </c>
      <c r="AE20" s="627"/>
      <c r="AF20" s="627"/>
      <c r="AG20" s="627"/>
      <c r="AH20" s="627"/>
      <c r="AI20" s="627"/>
      <c r="AJ20" s="627"/>
      <c r="AK20" s="627"/>
      <c r="AL20" s="628">
        <v>0.1</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3401241</v>
      </c>
      <c r="CS20" s="624"/>
      <c r="CT20" s="624"/>
      <c r="CU20" s="624"/>
      <c r="CV20" s="624"/>
      <c r="CW20" s="624"/>
      <c r="CX20" s="624"/>
      <c r="CY20" s="625"/>
      <c r="CZ20" s="626">
        <v>100</v>
      </c>
      <c r="DA20" s="626"/>
      <c r="DB20" s="626"/>
      <c r="DC20" s="626"/>
      <c r="DD20" s="632">
        <v>558963</v>
      </c>
      <c r="DE20" s="624"/>
      <c r="DF20" s="624"/>
      <c r="DG20" s="624"/>
      <c r="DH20" s="624"/>
      <c r="DI20" s="624"/>
      <c r="DJ20" s="624"/>
      <c r="DK20" s="624"/>
      <c r="DL20" s="624"/>
      <c r="DM20" s="624"/>
      <c r="DN20" s="624"/>
      <c r="DO20" s="624"/>
      <c r="DP20" s="625"/>
      <c r="DQ20" s="632">
        <v>2544340</v>
      </c>
      <c r="DR20" s="624"/>
      <c r="DS20" s="624"/>
      <c r="DT20" s="624"/>
      <c r="DU20" s="624"/>
      <c r="DV20" s="624"/>
      <c r="DW20" s="624"/>
      <c r="DX20" s="624"/>
      <c r="DY20" s="624"/>
      <c r="DZ20" s="624"/>
      <c r="EA20" s="624"/>
      <c r="EB20" s="624"/>
      <c r="EC20" s="633"/>
    </row>
    <row r="21" spans="2:133" ht="11.25" customHeight="1" x14ac:dyDescent="0.15">
      <c r="B21" s="620" t="s">
        <v>266</v>
      </c>
      <c r="C21" s="621"/>
      <c r="D21" s="621"/>
      <c r="E21" s="621"/>
      <c r="F21" s="621"/>
      <c r="G21" s="621"/>
      <c r="H21" s="621"/>
      <c r="I21" s="621"/>
      <c r="J21" s="621"/>
      <c r="K21" s="621"/>
      <c r="L21" s="621"/>
      <c r="M21" s="621"/>
      <c r="N21" s="621"/>
      <c r="O21" s="621"/>
      <c r="P21" s="621"/>
      <c r="Q21" s="622"/>
      <c r="R21" s="623">
        <v>1654047</v>
      </c>
      <c r="S21" s="624"/>
      <c r="T21" s="624"/>
      <c r="U21" s="624"/>
      <c r="V21" s="624"/>
      <c r="W21" s="624"/>
      <c r="X21" s="624"/>
      <c r="Y21" s="625"/>
      <c r="Z21" s="626">
        <v>47.5</v>
      </c>
      <c r="AA21" s="626"/>
      <c r="AB21" s="626"/>
      <c r="AC21" s="626"/>
      <c r="AD21" s="627">
        <v>1570253</v>
      </c>
      <c r="AE21" s="627"/>
      <c r="AF21" s="627"/>
      <c r="AG21" s="627"/>
      <c r="AH21" s="627"/>
      <c r="AI21" s="627"/>
      <c r="AJ21" s="627"/>
      <c r="AK21" s="627"/>
      <c r="AL21" s="628">
        <v>68.400000000000006</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268</v>
      </c>
      <c r="C22" s="621"/>
      <c r="D22" s="621"/>
      <c r="E22" s="621"/>
      <c r="F22" s="621"/>
      <c r="G22" s="621"/>
      <c r="H22" s="621"/>
      <c r="I22" s="621"/>
      <c r="J22" s="621"/>
      <c r="K22" s="621"/>
      <c r="L22" s="621"/>
      <c r="M22" s="621"/>
      <c r="N22" s="621"/>
      <c r="O22" s="621"/>
      <c r="P22" s="621"/>
      <c r="Q22" s="622"/>
      <c r="R22" s="623">
        <v>1570253</v>
      </c>
      <c r="S22" s="624"/>
      <c r="T22" s="624"/>
      <c r="U22" s="624"/>
      <c r="V22" s="624"/>
      <c r="W22" s="624"/>
      <c r="X22" s="624"/>
      <c r="Y22" s="625"/>
      <c r="Z22" s="626">
        <v>45.1</v>
      </c>
      <c r="AA22" s="626"/>
      <c r="AB22" s="626"/>
      <c r="AC22" s="626"/>
      <c r="AD22" s="627">
        <v>1570253</v>
      </c>
      <c r="AE22" s="627"/>
      <c r="AF22" s="627"/>
      <c r="AG22" s="627"/>
      <c r="AH22" s="627"/>
      <c r="AI22" s="627"/>
      <c r="AJ22" s="627"/>
      <c r="AK22" s="627"/>
      <c r="AL22" s="628">
        <v>68.400000000000006</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271</v>
      </c>
      <c r="C23" s="621"/>
      <c r="D23" s="621"/>
      <c r="E23" s="621"/>
      <c r="F23" s="621"/>
      <c r="G23" s="621"/>
      <c r="H23" s="621"/>
      <c r="I23" s="621"/>
      <c r="J23" s="621"/>
      <c r="K23" s="621"/>
      <c r="L23" s="621"/>
      <c r="M23" s="621"/>
      <c r="N23" s="621"/>
      <c r="O23" s="621"/>
      <c r="P23" s="621"/>
      <c r="Q23" s="622"/>
      <c r="R23" s="623">
        <v>83794</v>
      </c>
      <c r="S23" s="624"/>
      <c r="T23" s="624"/>
      <c r="U23" s="624"/>
      <c r="V23" s="624"/>
      <c r="W23" s="624"/>
      <c r="X23" s="624"/>
      <c r="Y23" s="625"/>
      <c r="Z23" s="626">
        <v>2.4</v>
      </c>
      <c r="AA23" s="626"/>
      <c r="AB23" s="626"/>
      <c r="AC23" s="626"/>
      <c r="AD23" s="627" t="s">
        <v>122</v>
      </c>
      <c r="AE23" s="627"/>
      <c r="AF23" s="627"/>
      <c r="AG23" s="627"/>
      <c r="AH23" s="627"/>
      <c r="AI23" s="627"/>
      <c r="AJ23" s="627"/>
      <c r="AK23" s="627"/>
      <c r="AL23" s="628" t="s">
        <v>122</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0" t="s">
        <v>276</v>
      </c>
      <c r="DM23" s="651"/>
      <c r="DN23" s="651"/>
      <c r="DO23" s="651"/>
      <c r="DP23" s="651"/>
      <c r="DQ23" s="651"/>
      <c r="DR23" s="651"/>
      <c r="DS23" s="651"/>
      <c r="DT23" s="651"/>
      <c r="DU23" s="651"/>
      <c r="DV23" s="652"/>
      <c r="DW23" s="605" t="s">
        <v>277</v>
      </c>
      <c r="DX23" s="606"/>
      <c r="DY23" s="606"/>
      <c r="DZ23" s="606"/>
      <c r="EA23" s="606"/>
      <c r="EB23" s="606"/>
      <c r="EC23" s="607"/>
    </row>
    <row r="24" spans="2:133" ht="11.25" customHeight="1" x14ac:dyDescent="0.15">
      <c r="B24" s="620" t="s">
        <v>278</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1169641</v>
      </c>
      <c r="CS24" s="613"/>
      <c r="CT24" s="613"/>
      <c r="CU24" s="613"/>
      <c r="CV24" s="613"/>
      <c r="CW24" s="613"/>
      <c r="CX24" s="613"/>
      <c r="CY24" s="614"/>
      <c r="CZ24" s="617">
        <v>34.4</v>
      </c>
      <c r="DA24" s="618"/>
      <c r="DB24" s="618"/>
      <c r="DC24" s="634"/>
      <c r="DD24" s="653">
        <v>928066</v>
      </c>
      <c r="DE24" s="613"/>
      <c r="DF24" s="613"/>
      <c r="DG24" s="613"/>
      <c r="DH24" s="613"/>
      <c r="DI24" s="613"/>
      <c r="DJ24" s="613"/>
      <c r="DK24" s="614"/>
      <c r="DL24" s="653">
        <v>878141</v>
      </c>
      <c r="DM24" s="613"/>
      <c r="DN24" s="613"/>
      <c r="DO24" s="613"/>
      <c r="DP24" s="613"/>
      <c r="DQ24" s="613"/>
      <c r="DR24" s="613"/>
      <c r="DS24" s="613"/>
      <c r="DT24" s="613"/>
      <c r="DU24" s="613"/>
      <c r="DV24" s="614"/>
      <c r="DW24" s="617">
        <v>38.299999999999997</v>
      </c>
      <c r="DX24" s="618"/>
      <c r="DY24" s="618"/>
      <c r="DZ24" s="618"/>
      <c r="EA24" s="618"/>
      <c r="EB24" s="618"/>
      <c r="EC24" s="619"/>
    </row>
    <row r="25" spans="2:133" ht="11.25" customHeight="1" x14ac:dyDescent="0.15">
      <c r="B25" s="620" t="s">
        <v>281</v>
      </c>
      <c r="C25" s="621"/>
      <c r="D25" s="621"/>
      <c r="E25" s="621"/>
      <c r="F25" s="621"/>
      <c r="G25" s="621"/>
      <c r="H25" s="621"/>
      <c r="I25" s="621"/>
      <c r="J25" s="621"/>
      <c r="K25" s="621"/>
      <c r="L25" s="621"/>
      <c r="M25" s="621"/>
      <c r="N25" s="621"/>
      <c r="O25" s="621"/>
      <c r="P25" s="621"/>
      <c r="Q25" s="622"/>
      <c r="R25" s="623">
        <v>2366065</v>
      </c>
      <c r="S25" s="624"/>
      <c r="T25" s="624"/>
      <c r="U25" s="624"/>
      <c r="V25" s="624"/>
      <c r="W25" s="624"/>
      <c r="X25" s="624"/>
      <c r="Y25" s="625"/>
      <c r="Z25" s="626">
        <v>67.900000000000006</v>
      </c>
      <c r="AA25" s="626"/>
      <c r="AB25" s="626"/>
      <c r="AC25" s="626"/>
      <c r="AD25" s="627">
        <v>2282271</v>
      </c>
      <c r="AE25" s="627"/>
      <c r="AF25" s="627"/>
      <c r="AG25" s="627"/>
      <c r="AH25" s="627"/>
      <c r="AI25" s="627"/>
      <c r="AJ25" s="627"/>
      <c r="AK25" s="627"/>
      <c r="AL25" s="628">
        <v>99.5</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705518</v>
      </c>
      <c r="CS25" s="656"/>
      <c r="CT25" s="656"/>
      <c r="CU25" s="656"/>
      <c r="CV25" s="656"/>
      <c r="CW25" s="656"/>
      <c r="CX25" s="656"/>
      <c r="CY25" s="657"/>
      <c r="CZ25" s="628">
        <v>20.7</v>
      </c>
      <c r="DA25" s="654"/>
      <c r="DB25" s="654"/>
      <c r="DC25" s="658"/>
      <c r="DD25" s="632">
        <v>664451</v>
      </c>
      <c r="DE25" s="656"/>
      <c r="DF25" s="656"/>
      <c r="DG25" s="656"/>
      <c r="DH25" s="656"/>
      <c r="DI25" s="656"/>
      <c r="DJ25" s="656"/>
      <c r="DK25" s="657"/>
      <c r="DL25" s="632">
        <v>661894</v>
      </c>
      <c r="DM25" s="656"/>
      <c r="DN25" s="656"/>
      <c r="DO25" s="656"/>
      <c r="DP25" s="656"/>
      <c r="DQ25" s="656"/>
      <c r="DR25" s="656"/>
      <c r="DS25" s="656"/>
      <c r="DT25" s="656"/>
      <c r="DU25" s="656"/>
      <c r="DV25" s="657"/>
      <c r="DW25" s="628">
        <v>28.9</v>
      </c>
      <c r="DX25" s="654"/>
      <c r="DY25" s="654"/>
      <c r="DZ25" s="654"/>
      <c r="EA25" s="654"/>
      <c r="EB25" s="654"/>
      <c r="EC25" s="655"/>
    </row>
    <row r="26" spans="2:133" ht="11.25" customHeight="1" x14ac:dyDescent="0.15">
      <c r="B26" s="620" t="s">
        <v>284</v>
      </c>
      <c r="C26" s="621"/>
      <c r="D26" s="621"/>
      <c r="E26" s="621"/>
      <c r="F26" s="621"/>
      <c r="G26" s="621"/>
      <c r="H26" s="621"/>
      <c r="I26" s="621"/>
      <c r="J26" s="621"/>
      <c r="K26" s="621"/>
      <c r="L26" s="621"/>
      <c r="M26" s="621"/>
      <c r="N26" s="621"/>
      <c r="O26" s="621"/>
      <c r="P26" s="621"/>
      <c r="Q26" s="622"/>
      <c r="R26" s="623" t="s">
        <v>122</v>
      </c>
      <c r="S26" s="624"/>
      <c r="T26" s="624"/>
      <c r="U26" s="624"/>
      <c r="V26" s="624"/>
      <c r="W26" s="624"/>
      <c r="X26" s="624"/>
      <c r="Y26" s="625"/>
      <c r="Z26" s="626" t="s">
        <v>122</v>
      </c>
      <c r="AA26" s="626"/>
      <c r="AB26" s="626"/>
      <c r="AC26" s="626"/>
      <c r="AD26" s="627" t="s">
        <v>122</v>
      </c>
      <c r="AE26" s="627"/>
      <c r="AF26" s="627"/>
      <c r="AG26" s="627"/>
      <c r="AH26" s="627"/>
      <c r="AI26" s="627"/>
      <c r="AJ26" s="627"/>
      <c r="AK26" s="627"/>
      <c r="AL26" s="628" t="s">
        <v>122</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382392</v>
      </c>
      <c r="CS26" s="624"/>
      <c r="CT26" s="624"/>
      <c r="CU26" s="624"/>
      <c r="CV26" s="624"/>
      <c r="CW26" s="624"/>
      <c r="CX26" s="624"/>
      <c r="CY26" s="625"/>
      <c r="CZ26" s="628">
        <v>11.2</v>
      </c>
      <c r="DA26" s="654"/>
      <c r="DB26" s="654"/>
      <c r="DC26" s="658"/>
      <c r="DD26" s="632">
        <v>357346</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4"/>
      <c r="DY26" s="654"/>
      <c r="DZ26" s="654"/>
      <c r="EA26" s="654"/>
      <c r="EB26" s="654"/>
      <c r="EC26" s="655"/>
    </row>
    <row r="27" spans="2:133" ht="11.25" customHeight="1" x14ac:dyDescent="0.15">
      <c r="B27" s="620" t="s">
        <v>287</v>
      </c>
      <c r="C27" s="621"/>
      <c r="D27" s="621"/>
      <c r="E27" s="621"/>
      <c r="F27" s="621"/>
      <c r="G27" s="621"/>
      <c r="H27" s="621"/>
      <c r="I27" s="621"/>
      <c r="J27" s="621"/>
      <c r="K27" s="621"/>
      <c r="L27" s="621"/>
      <c r="M27" s="621"/>
      <c r="N27" s="621"/>
      <c r="O27" s="621"/>
      <c r="P27" s="621"/>
      <c r="Q27" s="622"/>
      <c r="R27" s="623">
        <v>15652</v>
      </c>
      <c r="S27" s="624"/>
      <c r="T27" s="624"/>
      <c r="U27" s="624"/>
      <c r="V27" s="624"/>
      <c r="W27" s="624"/>
      <c r="X27" s="624"/>
      <c r="Y27" s="625"/>
      <c r="Z27" s="626">
        <v>0.4</v>
      </c>
      <c r="AA27" s="626"/>
      <c r="AB27" s="626"/>
      <c r="AC27" s="626"/>
      <c r="AD27" s="627" t="s">
        <v>122</v>
      </c>
      <c r="AE27" s="627"/>
      <c r="AF27" s="627"/>
      <c r="AG27" s="627"/>
      <c r="AH27" s="627"/>
      <c r="AI27" s="627"/>
      <c r="AJ27" s="627"/>
      <c r="AK27" s="627"/>
      <c r="AL27" s="628" t="s">
        <v>122</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541185</v>
      </c>
      <c r="BH27" s="624"/>
      <c r="BI27" s="624"/>
      <c r="BJ27" s="624"/>
      <c r="BK27" s="624"/>
      <c r="BL27" s="624"/>
      <c r="BM27" s="624"/>
      <c r="BN27" s="625"/>
      <c r="BO27" s="626">
        <v>100</v>
      </c>
      <c r="BP27" s="626"/>
      <c r="BQ27" s="626"/>
      <c r="BR27" s="626"/>
      <c r="BS27" s="627">
        <v>68174</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303121</v>
      </c>
      <c r="CS27" s="656"/>
      <c r="CT27" s="656"/>
      <c r="CU27" s="656"/>
      <c r="CV27" s="656"/>
      <c r="CW27" s="656"/>
      <c r="CX27" s="656"/>
      <c r="CY27" s="657"/>
      <c r="CZ27" s="628">
        <v>8.9</v>
      </c>
      <c r="DA27" s="654"/>
      <c r="DB27" s="654"/>
      <c r="DC27" s="658"/>
      <c r="DD27" s="632">
        <v>102613</v>
      </c>
      <c r="DE27" s="656"/>
      <c r="DF27" s="656"/>
      <c r="DG27" s="656"/>
      <c r="DH27" s="656"/>
      <c r="DI27" s="656"/>
      <c r="DJ27" s="656"/>
      <c r="DK27" s="657"/>
      <c r="DL27" s="632">
        <v>55245</v>
      </c>
      <c r="DM27" s="656"/>
      <c r="DN27" s="656"/>
      <c r="DO27" s="656"/>
      <c r="DP27" s="656"/>
      <c r="DQ27" s="656"/>
      <c r="DR27" s="656"/>
      <c r="DS27" s="656"/>
      <c r="DT27" s="656"/>
      <c r="DU27" s="656"/>
      <c r="DV27" s="657"/>
      <c r="DW27" s="628">
        <v>2.4</v>
      </c>
      <c r="DX27" s="654"/>
      <c r="DY27" s="654"/>
      <c r="DZ27" s="654"/>
      <c r="EA27" s="654"/>
      <c r="EB27" s="654"/>
      <c r="EC27" s="655"/>
    </row>
    <row r="28" spans="2:133" ht="11.25" customHeight="1" x14ac:dyDescent="0.15">
      <c r="B28" s="620" t="s">
        <v>290</v>
      </c>
      <c r="C28" s="621"/>
      <c r="D28" s="621"/>
      <c r="E28" s="621"/>
      <c r="F28" s="621"/>
      <c r="G28" s="621"/>
      <c r="H28" s="621"/>
      <c r="I28" s="621"/>
      <c r="J28" s="621"/>
      <c r="K28" s="621"/>
      <c r="L28" s="621"/>
      <c r="M28" s="621"/>
      <c r="N28" s="621"/>
      <c r="O28" s="621"/>
      <c r="P28" s="621"/>
      <c r="Q28" s="622"/>
      <c r="R28" s="623">
        <v>19863</v>
      </c>
      <c r="S28" s="624"/>
      <c r="T28" s="624"/>
      <c r="U28" s="624"/>
      <c r="V28" s="624"/>
      <c r="W28" s="624"/>
      <c r="X28" s="624"/>
      <c r="Y28" s="625"/>
      <c r="Z28" s="626">
        <v>0.6</v>
      </c>
      <c r="AA28" s="626"/>
      <c r="AB28" s="626"/>
      <c r="AC28" s="626"/>
      <c r="AD28" s="627">
        <v>3651</v>
      </c>
      <c r="AE28" s="627"/>
      <c r="AF28" s="627"/>
      <c r="AG28" s="627"/>
      <c r="AH28" s="627"/>
      <c r="AI28" s="627"/>
      <c r="AJ28" s="627"/>
      <c r="AK28" s="627"/>
      <c r="AL28" s="628">
        <v>0.2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161002</v>
      </c>
      <c r="CS28" s="624"/>
      <c r="CT28" s="624"/>
      <c r="CU28" s="624"/>
      <c r="CV28" s="624"/>
      <c r="CW28" s="624"/>
      <c r="CX28" s="624"/>
      <c r="CY28" s="625"/>
      <c r="CZ28" s="628">
        <v>4.7</v>
      </c>
      <c r="DA28" s="654"/>
      <c r="DB28" s="654"/>
      <c r="DC28" s="658"/>
      <c r="DD28" s="632">
        <v>161002</v>
      </c>
      <c r="DE28" s="624"/>
      <c r="DF28" s="624"/>
      <c r="DG28" s="624"/>
      <c r="DH28" s="624"/>
      <c r="DI28" s="624"/>
      <c r="DJ28" s="624"/>
      <c r="DK28" s="625"/>
      <c r="DL28" s="632">
        <v>161002</v>
      </c>
      <c r="DM28" s="624"/>
      <c r="DN28" s="624"/>
      <c r="DO28" s="624"/>
      <c r="DP28" s="624"/>
      <c r="DQ28" s="624"/>
      <c r="DR28" s="624"/>
      <c r="DS28" s="624"/>
      <c r="DT28" s="624"/>
      <c r="DU28" s="624"/>
      <c r="DV28" s="625"/>
      <c r="DW28" s="628">
        <v>7</v>
      </c>
      <c r="DX28" s="654"/>
      <c r="DY28" s="654"/>
      <c r="DZ28" s="654"/>
      <c r="EA28" s="654"/>
      <c r="EB28" s="654"/>
      <c r="EC28" s="655"/>
    </row>
    <row r="29" spans="2:133" ht="11.25" customHeight="1" x14ac:dyDescent="0.15">
      <c r="B29" s="620" t="s">
        <v>292</v>
      </c>
      <c r="C29" s="621"/>
      <c r="D29" s="621"/>
      <c r="E29" s="621"/>
      <c r="F29" s="621"/>
      <c r="G29" s="621"/>
      <c r="H29" s="621"/>
      <c r="I29" s="621"/>
      <c r="J29" s="621"/>
      <c r="K29" s="621"/>
      <c r="L29" s="621"/>
      <c r="M29" s="621"/>
      <c r="N29" s="621"/>
      <c r="O29" s="621"/>
      <c r="P29" s="621"/>
      <c r="Q29" s="622"/>
      <c r="R29" s="623">
        <v>8748</v>
      </c>
      <c r="S29" s="624"/>
      <c r="T29" s="624"/>
      <c r="U29" s="624"/>
      <c r="V29" s="624"/>
      <c r="W29" s="624"/>
      <c r="X29" s="624"/>
      <c r="Y29" s="625"/>
      <c r="Z29" s="626">
        <v>0.3</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293</v>
      </c>
      <c r="CE29" s="660"/>
      <c r="CF29" s="620" t="s">
        <v>66</v>
      </c>
      <c r="CG29" s="621"/>
      <c r="CH29" s="621"/>
      <c r="CI29" s="621"/>
      <c r="CJ29" s="621"/>
      <c r="CK29" s="621"/>
      <c r="CL29" s="621"/>
      <c r="CM29" s="621"/>
      <c r="CN29" s="621"/>
      <c r="CO29" s="621"/>
      <c r="CP29" s="621"/>
      <c r="CQ29" s="622"/>
      <c r="CR29" s="623">
        <v>161002</v>
      </c>
      <c r="CS29" s="656"/>
      <c r="CT29" s="656"/>
      <c r="CU29" s="656"/>
      <c r="CV29" s="656"/>
      <c r="CW29" s="656"/>
      <c r="CX29" s="656"/>
      <c r="CY29" s="657"/>
      <c r="CZ29" s="628">
        <v>4.7</v>
      </c>
      <c r="DA29" s="654"/>
      <c r="DB29" s="654"/>
      <c r="DC29" s="658"/>
      <c r="DD29" s="632">
        <v>161002</v>
      </c>
      <c r="DE29" s="656"/>
      <c r="DF29" s="656"/>
      <c r="DG29" s="656"/>
      <c r="DH29" s="656"/>
      <c r="DI29" s="656"/>
      <c r="DJ29" s="656"/>
      <c r="DK29" s="657"/>
      <c r="DL29" s="632">
        <v>161002</v>
      </c>
      <c r="DM29" s="656"/>
      <c r="DN29" s="656"/>
      <c r="DO29" s="656"/>
      <c r="DP29" s="656"/>
      <c r="DQ29" s="656"/>
      <c r="DR29" s="656"/>
      <c r="DS29" s="656"/>
      <c r="DT29" s="656"/>
      <c r="DU29" s="656"/>
      <c r="DV29" s="657"/>
      <c r="DW29" s="628">
        <v>7</v>
      </c>
      <c r="DX29" s="654"/>
      <c r="DY29" s="654"/>
      <c r="DZ29" s="654"/>
      <c r="EA29" s="654"/>
      <c r="EB29" s="654"/>
      <c r="EC29" s="655"/>
    </row>
    <row r="30" spans="2:133" ht="11.25" customHeight="1" x14ac:dyDescent="0.15">
      <c r="B30" s="620" t="s">
        <v>294</v>
      </c>
      <c r="C30" s="621"/>
      <c r="D30" s="621"/>
      <c r="E30" s="621"/>
      <c r="F30" s="621"/>
      <c r="G30" s="621"/>
      <c r="H30" s="621"/>
      <c r="I30" s="621"/>
      <c r="J30" s="621"/>
      <c r="K30" s="621"/>
      <c r="L30" s="621"/>
      <c r="M30" s="621"/>
      <c r="N30" s="621"/>
      <c r="O30" s="621"/>
      <c r="P30" s="621"/>
      <c r="Q30" s="622"/>
      <c r="R30" s="623">
        <v>288294</v>
      </c>
      <c r="S30" s="624"/>
      <c r="T30" s="624"/>
      <c r="U30" s="624"/>
      <c r="V30" s="624"/>
      <c r="W30" s="624"/>
      <c r="X30" s="624"/>
      <c r="Y30" s="625"/>
      <c r="Z30" s="626">
        <v>8.3000000000000007</v>
      </c>
      <c r="AA30" s="626"/>
      <c r="AB30" s="626"/>
      <c r="AC30" s="626"/>
      <c r="AD30" s="627" t="s">
        <v>122</v>
      </c>
      <c r="AE30" s="627"/>
      <c r="AF30" s="627"/>
      <c r="AG30" s="627"/>
      <c r="AH30" s="627"/>
      <c r="AI30" s="627"/>
      <c r="AJ30" s="627"/>
      <c r="AK30" s="627"/>
      <c r="AL30" s="628" t="s">
        <v>122</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65"/>
      <c r="BI30" s="665"/>
      <c r="BJ30" s="665"/>
      <c r="BK30" s="665"/>
      <c r="BL30" s="665"/>
      <c r="BM30" s="665"/>
      <c r="BN30" s="665"/>
      <c r="BO30" s="665"/>
      <c r="BP30" s="665"/>
      <c r="BQ30" s="666"/>
      <c r="BR30" s="605" t="s">
        <v>296</v>
      </c>
      <c r="BS30" s="665"/>
      <c r="BT30" s="665"/>
      <c r="BU30" s="665"/>
      <c r="BV30" s="665"/>
      <c r="BW30" s="665"/>
      <c r="BX30" s="665"/>
      <c r="BY30" s="665"/>
      <c r="BZ30" s="665"/>
      <c r="CA30" s="665"/>
      <c r="CB30" s="666"/>
      <c r="CD30" s="661"/>
      <c r="CE30" s="662"/>
      <c r="CF30" s="620" t="s">
        <v>297</v>
      </c>
      <c r="CG30" s="621"/>
      <c r="CH30" s="621"/>
      <c r="CI30" s="621"/>
      <c r="CJ30" s="621"/>
      <c r="CK30" s="621"/>
      <c r="CL30" s="621"/>
      <c r="CM30" s="621"/>
      <c r="CN30" s="621"/>
      <c r="CO30" s="621"/>
      <c r="CP30" s="621"/>
      <c r="CQ30" s="622"/>
      <c r="CR30" s="623">
        <v>157404</v>
      </c>
      <c r="CS30" s="624"/>
      <c r="CT30" s="624"/>
      <c r="CU30" s="624"/>
      <c r="CV30" s="624"/>
      <c r="CW30" s="624"/>
      <c r="CX30" s="624"/>
      <c r="CY30" s="625"/>
      <c r="CZ30" s="628">
        <v>4.5999999999999996</v>
      </c>
      <c r="DA30" s="654"/>
      <c r="DB30" s="654"/>
      <c r="DC30" s="658"/>
      <c r="DD30" s="632">
        <v>157404</v>
      </c>
      <c r="DE30" s="624"/>
      <c r="DF30" s="624"/>
      <c r="DG30" s="624"/>
      <c r="DH30" s="624"/>
      <c r="DI30" s="624"/>
      <c r="DJ30" s="624"/>
      <c r="DK30" s="625"/>
      <c r="DL30" s="632">
        <v>157404</v>
      </c>
      <c r="DM30" s="624"/>
      <c r="DN30" s="624"/>
      <c r="DO30" s="624"/>
      <c r="DP30" s="624"/>
      <c r="DQ30" s="624"/>
      <c r="DR30" s="624"/>
      <c r="DS30" s="624"/>
      <c r="DT30" s="624"/>
      <c r="DU30" s="624"/>
      <c r="DV30" s="625"/>
      <c r="DW30" s="628">
        <v>6.9</v>
      </c>
      <c r="DX30" s="654"/>
      <c r="DY30" s="654"/>
      <c r="DZ30" s="654"/>
      <c r="EA30" s="654"/>
      <c r="EB30" s="654"/>
      <c r="EC30" s="655"/>
    </row>
    <row r="31" spans="2:133" ht="11.25" customHeight="1" x14ac:dyDescent="0.15">
      <c r="B31" s="636" t="s">
        <v>298</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299</v>
      </c>
      <c r="AQ31" s="670"/>
      <c r="AR31" s="670"/>
      <c r="AS31" s="670"/>
      <c r="AT31" s="675" t="s">
        <v>300</v>
      </c>
      <c r="AU31" s="206"/>
      <c r="AV31" s="206"/>
      <c r="AW31" s="206"/>
      <c r="AX31" s="609" t="s">
        <v>178</v>
      </c>
      <c r="AY31" s="610"/>
      <c r="AZ31" s="610"/>
      <c r="BA31" s="610"/>
      <c r="BB31" s="610"/>
      <c r="BC31" s="610"/>
      <c r="BD31" s="610"/>
      <c r="BE31" s="610"/>
      <c r="BF31" s="611"/>
      <c r="BG31" s="679">
        <v>99.4</v>
      </c>
      <c r="BH31" s="667"/>
      <c r="BI31" s="667"/>
      <c r="BJ31" s="667"/>
      <c r="BK31" s="667"/>
      <c r="BL31" s="667"/>
      <c r="BM31" s="618">
        <v>98</v>
      </c>
      <c r="BN31" s="667"/>
      <c r="BO31" s="667"/>
      <c r="BP31" s="667"/>
      <c r="BQ31" s="668"/>
      <c r="BR31" s="679">
        <v>99.4</v>
      </c>
      <c r="BS31" s="667"/>
      <c r="BT31" s="667"/>
      <c r="BU31" s="667"/>
      <c r="BV31" s="667"/>
      <c r="BW31" s="667"/>
      <c r="BX31" s="618">
        <v>98</v>
      </c>
      <c r="BY31" s="667"/>
      <c r="BZ31" s="667"/>
      <c r="CA31" s="667"/>
      <c r="CB31" s="668"/>
      <c r="CD31" s="661"/>
      <c r="CE31" s="662"/>
      <c r="CF31" s="620" t="s">
        <v>301</v>
      </c>
      <c r="CG31" s="621"/>
      <c r="CH31" s="621"/>
      <c r="CI31" s="621"/>
      <c r="CJ31" s="621"/>
      <c r="CK31" s="621"/>
      <c r="CL31" s="621"/>
      <c r="CM31" s="621"/>
      <c r="CN31" s="621"/>
      <c r="CO31" s="621"/>
      <c r="CP31" s="621"/>
      <c r="CQ31" s="622"/>
      <c r="CR31" s="623">
        <v>3598</v>
      </c>
      <c r="CS31" s="656"/>
      <c r="CT31" s="656"/>
      <c r="CU31" s="656"/>
      <c r="CV31" s="656"/>
      <c r="CW31" s="656"/>
      <c r="CX31" s="656"/>
      <c r="CY31" s="657"/>
      <c r="CZ31" s="628">
        <v>0.1</v>
      </c>
      <c r="DA31" s="654"/>
      <c r="DB31" s="654"/>
      <c r="DC31" s="658"/>
      <c r="DD31" s="632">
        <v>3598</v>
      </c>
      <c r="DE31" s="656"/>
      <c r="DF31" s="656"/>
      <c r="DG31" s="656"/>
      <c r="DH31" s="656"/>
      <c r="DI31" s="656"/>
      <c r="DJ31" s="656"/>
      <c r="DK31" s="657"/>
      <c r="DL31" s="632">
        <v>3598</v>
      </c>
      <c r="DM31" s="656"/>
      <c r="DN31" s="656"/>
      <c r="DO31" s="656"/>
      <c r="DP31" s="656"/>
      <c r="DQ31" s="656"/>
      <c r="DR31" s="656"/>
      <c r="DS31" s="656"/>
      <c r="DT31" s="656"/>
      <c r="DU31" s="656"/>
      <c r="DV31" s="657"/>
      <c r="DW31" s="628">
        <v>0.2</v>
      </c>
      <c r="DX31" s="654"/>
      <c r="DY31" s="654"/>
      <c r="DZ31" s="654"/>
      <c r="EA31" s="654"/>
      <c r="EB31" s="654"/>
      <c r="EC31" s="655"/>
    </row>
    <row r="32" spans="2:133" ht="11.25" customHeight="1" x14ac:dyDescent="0.15">
      <c r="B32" s="620" t="s">
        <v>302</v>
      </c>
      <c r="C32" s="621"/>
      <c r="D32" s="621"/>
      <c r="E32" s="621"/>
      <c r="F32" s="621"/>
      <c r="G32" s="621"/>
      <c r="H32" s="621"/>
      <c r="I32" s="621"/>
      <c r="J32" s="621"/>
      <c r="K32" s="621"/>
      <c r="L32" s="621"/>
      <c r="M32" s="621"/>
      <c r="N32" s="621"/>
      <c r="O32" s="621"/>
      <c r="P32" s="621"/>
      <c r="Q32" s="622"/>
      <c r="R32" s="623">
        <v>181391</v>
      </c>
      <c r="S32" s="624"/>
      <c r="T32" s="624"/>
      <c r="U32" s="624"/>
      <c r="V32" s="624"/>
      <c r="W32" s="624"/>
      <c r="X32" s="624"/>
      <c r="Y32" s="625"/>
      <c r="Z32" s="626">
        <v>5.2</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303</v>
      </c>
      <c r="AX32" s="620" t="s">
        <v>304</v>
      </c>
      <c r="AY32" s="621"/>
      <c r="AZ32" s="621"/>
      <c r="BA32" s="621"/>
      <c r="BB32" s="621"/>
      <c r="BC32" s="621"/>
      <c r="BD32" s="621"/>
      <c r="BE32" s="621"/>
      <c r="BF32" s="622"/>
      <c r="BG32" s="680">
        <v>99</v>
      </c>
      <c r="BH32" s="656"/>
      <c r="BI32" s="656"/>
      <c r="BJ32" s="656"/>
      <c r="BK32" s="656"/>
      <c r="BL32" s="656"/>
      <c r="BM32" s="629">
        <v>97.4</v>
      </c>
      <c r="BN32" s="656"/>
      <c r="BO32" s="656"/>
      <c r="BP32" s="656"/>
      <c r="BQ32" s="678"/>
      <c r="BR32" s="680">
        <v>99</v>
      </c>
      <c r="BS32" s="656"/>
      <c r="BT32" s="656"/>
      <c r="BU32" s="656"/>
      <c r="BV32" s="656"/>
      <c r="BW32" s="656"/>
      <c r="BX32" s="629">
        <v>97.8</v>
      </c>
      <c r="BY32" s="656"/>
      <c r="BZ32" s="656"/>
      <c r="CA32" s="656"/>
      <c r="CB32" s="678"/>
      <c r="CD32" s="663"/>
      <c r="CE32" s="664"/>
      <c r="CF32" s="620" t="s">
        <v>305</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4"/>
      <c r="DB32" s="654"/>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4"/>
      <c r="DY32" s="654"/>
      <c r="DZ32" s="654"/>
      <c r="EA32" s="654"/>
      <c r="EB32" s="654"/>
      <c r="EC32" s="655"/>
    </row>
    <row r="33" spans="2:133" ht="11.25" customHeight="1" x14ac:dyDescent="0.15">
      <c r="B33" s="620" t="s">
        <v>306</v>
      </c>
      <c r="C33" s="621"/>
      <c r="D33" s="621"/>
      <c r="E33" s="621"/>
      <c r="F33" s="621"/>
      <c r="G33" s="621"/>
      <c r="H33" s="621"/>
      <c r="I33" s="621"/>
      <c r="J33" s="621"/>
      <c r="K33" s="621"/>
      <c r="L33" s="621"/>
      <c r="M33" s="621"/>
      <c r="N33" s="621"/>
      <c r="O33" s="621"/>
      <c r="P33" s="621"/>
      <c r="Q33" s="622"/>
      <c r="R33" s="623">
        <v>11998</v>
      </c>
      <c r="S33" s="624"/>
      <c r="T33" s="624"/>
      <c r="U33" s="624"/>
      <c r="V33" s="624"/>
      <c r="W33" s="624"/>
      <c r="X33" s="624"/>
      <c r="Y33" s="625"/>
      <c r="Z33" s="626">
        <v>0.3</v>
      </c>
      <c r="AA33" s="626"/>
      <c r="AB33" s="626"/>
      <c r="AC33" s="626"/>
      <c r="AD33" s="627">
        <v>8214</v>
      </c>
      <c r="AE33" s="627"/>
      <c r="AF33" s="627"/>
      <c r="AG33" s="627"/>
      <c r="AH33" s="627"/>
      <c r="AI33" s="627"/>
      <c r="AJ33" s="627"/>
      <c r="AK33" s="627"/>
      <c r="AL33" s="628">
        <v>0.4</v>
      </c>
      <c r="AM33" s="629"/>
      <c r="AN33" s="629"/>
      <c r="AO33" s="630"/>
      <c r="AP33" s="673"/>
      <c r="AQ33" s="674"/>
      <c r="AR33" s="674"/>
      <c r="AS33" s="674"/>
      <c r="AT33" s="677"/>
      <c r="AU33" s="207"/>
      <c r="AV33" s="207"/>
      <c r="AW33" s="207"/>
      <c r="AX33" s="644" t="s">
        <v>307</v>
      </c>
      <c r="AY33" s="645"/>
      <c r="AZ33" s="645"/>
      <c r="BA33" s="645"/>
      <c r="BB33" s="645"/>
      <c r="BC33" s="645"/>
      <c r="BD33" s="645"/>
      <c r="BE33" s="645"/>
      <c r="BF33" s="646"/>
      <c r="BG33" s="681">
        <v>99.5</v>
      </c>
      <c r="BH33" s="682"/>
      <c r="BI33" s="682"/>
      <c r="BJ33" s="682"/>
      <c r="BK33" s="682"/>
      <c r="BL33" s="682"/>
      <c r="BM33" s="683">
        <v>98.2</v>
      </c>
      <c r="BN33" s="682"/>
      <c r="BO33" s="682"/>
      <c r="BP33" s="682"/>
      <c r="BQ33" s="684"/>
      <c r="BR33" s="681">
        <v>99.5</v>
      </c>
      <c r="BS33" s="682"/>
      <c r="BT33" s="682"/>
      <c r="BU33" s="682"/>
      <c r="BV33" s="682"/>
      <c r="BW33" s="682"/>
      <c r="BX33" s="683">
        <v>98.1</v>
      </c>
      <c r="BY33" s="682"/>
      <c r="BZ33" s="682"/>
      <c r="CA33" s="682"/>
      <c r="CB33" s="684"/>
      <c r="CD33" s="620" t="s">
        <v>308</v>
      </c>
      <c r="CE33" s="621"/>
      <c r="CF33" s="621"/>
      <c r="CG33" s="621"/>
      <c r="CH33" s="621"/>
      <c r="CI33" s="621"/>
      <c r="CJ33" s="621"/>
      <c r="CK33" s="621"/>
      <c r="CL33" s="621"/>
      <c r="CM33" s="621"/>
      <c r="CN33" s="621"/>
      <c r="CO33" s="621"/>
      <c r="CP33" s="621"/>
      <c r="CQ33" s="622"/>
      <c r="CR33" s="623">
        <v>1672637</v>
      </c>
      <c r="CS33" s="656"/>
      <c r="CT33" s="656"/>
      <c r="CU33" s="656"/>
      <c r="CV33" s="656"/>
      <c r="CW33" s="656"/>
      <c r="CX33" s="656"/>
      <c r="CY33" s="657"/>
      <c r="CZ33" s="628">
        <v>49.2</v>
      </c>
      <c r="DA33" s="654"/>
      <c r="DB33" s="654"/>
      <c r="DC33" s="658"/>
      <c r="DD33" s="632">
        <v>1346444</v>
      </c>
      <c r="DE33" s="656"/>
      <c r="DF33" s="656"/>
      <c r="DG33" s="656"/>
      <c r="DH33" s="656"/>
      <c r="DI33" s="656"/>
      <c r="DJ33" s="656"/>
      <c r="DK33" s="657"/>
      <c r="DL33" s="632">
        <v>739106</v>
      </c>
      <c r="DM33" s="656"/>
      <c r="DN33" s="656"/>
      <c r="DO33" s="656"/>
      <c r="DP33" s="656"/>
      <c r="DQ33" s="656"/>
      <c r="DR33" s="656"/>
      <c r="DS33" s="656"/>
      <c r="DT33" s="656"/>
      <c r="DU33" s="656"/>
      <c r="DV33" s="657"/>
      <c r="DW33" s="628">
        <v>32.200000000000003</v>
      </c>
      <c r="DX33" s="654"/>
      <c r="DY33" s="654"/>
      <c r="DZ33" s="654"/>
      <c r="EA33" s="654"/>
      <c r="EB33" s="654"/>
      <c r="EC33" s="655"/>
    </row>
    <row r="34" spans="2:133" ht="11.25" customHeight="1" x14ac:dyDescent="0.15">
      <c r="B34" s="620" t="s">
        <v>309</v>
      </c>
      <c r="C34" s="621"/>
      <c r="D34" s="621"/>
      <c r="E34" s="621"/>
      <c r="F34" s="621"/>
      <c r="G34" s="621"/>
      <c r="H34" s="621"/>
      <c r="I34" s="621"/>
      <c r="J34" s="621"/>
      <c r="K34" s="621"/>
      <c r="L34" s="621"/>
      <c r="M34" s="621"/>
      <c r="N34" s="621"/>
      <c r="O34" s="621"/>
      <c r="P34" s="621"/>
      <c r="Q34" s="622"/>
      <c r="R34" s="623">
        <v>35561</v>
      </c>
      <c r="S34" s="624"/>
      <c r="T34" s="624"/>
      <c r="U34" s="624"/>
      <c r="V34" s="624"/>
      <c r="W34" s="624"/>
      <c r="X34" s="624"/>
      <c r="Y34" s="625"/>
      <c r="Z34" s="626">
        <v>1</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592956</v>
      </c>
      <c r="CS34" s="624"/>
      <c r="CT34" s="624"/>
      <c r="CU34" s="624"/>
      <c r="CV34" s="624"/>
      <c r="CW34" s="624"/>
      <c r="CX34" s="624"/>
      <c r="CY34" s="625"/>
      <c r="CZ34" s="628">
        <v>17.399999999999999</v>
      </c>
      <c r="DA34" s="654"/>
      <c r="DB34" s="654"/>
      <c r="DC34" s="658"/>
      <c r="DD34" s="632">
        <v>454629</v>
      </c>
      <c r="DE34" s="624"/>
      <c r="DF34" s="624"/>
      <c r="DG34" s="624"/>
      <c r="DH34" s="624"/>
      <c r="DI34" s="624"/>
      <c r="DJ34" s="624"/>
      <c r="DK34" s="625"/>
      <c r="DL34" s="632">
        <v>302317</v>
      </c>
      <c r="DM34" s="624"/>
      <c r="DN34" s="624"/>
      <c r="DO34" s="624"/>
      <c r="DP34" s="624"/>
      <c r="DQ34" s="624"/>
      <c r="DR34" s="624"/>
      <c r="DS34" s="624"/>
      <c r="DT34" s="624"/>
      <c r="DU34" s="624"/>
      <c r="DV34" s="625"/>
      <c r="DW34" s="628">
        <v>13.2</v>
      </c>
      <c r="DX34" s="654"/>
      <c r="DY34" s="654"/>
      <c r="DZ34" s="654"/>
      <c r="EA34" s="654"/>
      <c r="EB34" s="654"/>
      <c r="EC34" s="655"/>
    </row>
    <row r="35" spans="2:133" ht="11.25" customHeight="1" x14ac:dyDescent="0.15">
      <c r="B35" s="620" t="s">
        <v>311</v>
      </c>
      <c r="C35" s="621"/>
      <c r="D35" s="621"/>
      <c r="E35" s="621"/>
      <c r="F35" s="621"/>
      <c r="G35" s="621"/>
      <c r="H35" s="621"/>
      <c r="I35" s="621"/>
      <c r="J35" s="621"/>
      <c r="K35" s="621"/>
      <c r="L35" s="621"/>
      <c r="M35" s="621"/>
      <c r="N35" s="621"/>
      <c r="O35" s="621"/>
      <c r="P35" s="621"/>
      <c r="Q35" s="622"/>
      <c r="R35" s="623">
        <v>325223</v>
      </c>
      <c r="S35" s="624"/>
      <c r="T35" s="624"/>
      <c r="U35" s="624"/>
      <c r="V35" s="624"/>
      <c r="W35" s="624"/>
      <c r="X35" s="624"/>
      <c r="Y35" s="625"/>
      <c r="Z35" s="626">
        <v>9.3000000000000007</v>
      </c>
      <c r="AA35" s="626"/>
      <c r="AB35" s="626"/>
      <c r="AC35" s="626"/>
      <c r="AD35" s="627" t="s">
        <v>122</v>
      </c>
      <c r="AE35" s="627"/>
      <c r="AF35" s="627"/>
      <c r="AG35" s="627"/>
      <c r="AH35" s="627"/>
      <c r="AI35" s="627"/>
      <c r="AJ35" s="627"/>
      <c r="AK35" s="627"/>
      <c r="AL35" s="628" t="s">
        <v>122</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13814</v>
      </c>
      <c r="CS35" s="656"/>
      <c r="CT35" s="656"/>
      <c r="CU35" s="656"/>
      <c r="CV35" s="656"/>
      <c r="CW35" s="656"/>
      <c r="CX35" s="656"/>
      <c r="CY35" s="657"/>
      <c r="CZ35" s="628">
        <v>0.4</v>
      </c>
      <c r="DA35" s="654"/>
      <c r="DB35" s="654"/>
      <c r="DC35" s="658"/>
      <c r="DD35" s="632">
        <v>13027</v>
      </c>
      <c r="DE35" s="656"/>
      <c r="DF35" s="656"/>
      <c r="DG35" s="656"/>
      <c r="DH35" s="656"/>
      <c r="DI35" s="656"/>
      <c r="DJ35" s="656"/>
      <c r="DK35" s="657"/>
      <c r="DL35" s="632">
        <v>6543</v>
      </c>
      <c r="DM35" s="656"/>
      <c r="DN35" s="656"/>
      <c r="DO35" s="656"/>
      <c r="DP35" s="656"/>
      <c r="DQ35" s="656"/>
      <c r="DR35" s="656"/>
      <c r="DS35" s="656"/>
      <c r="DT35" s="656"/>
      <c r="DU35" s="656"/>
      <c r="DV35" s="657"/>
      <c r="DW35" s="628">
        <v>0.3</v>
      </c>
      <c r="DX35" s="654"/>
      <c r="DY35" s="654"/>
      <c r="DZ35" s="654"/>
      <c r="EA35" s="654"/>
      <c r="EB35" s="654"/>
      <c r="EC35" s="655"/>
    </row>
    <row r="36" spans="2:133" ht="11.25" customHeight="1" x14ac:dyDescent="0.15">
      <c r="B36" s="620" t="s">
        <v>315</v>
      </c>
      <c r="C36" s="621"/>
      <c r="D36" s="621"/>
      <c r="E36" s="621"/>
      <c r="F36" s="621"/>
      <c r="G36" s="621"/>
      <c r="H36" s="621"/>
      <c r="I36" s="621"/>
      <c r="J36" s="621"/>
      <c r="K36" s="621"/>
      <c r="L36" s="621"/>
      <c r="M36" s="621"/>
      <c r="N36" s="621"/>
      <c r="O36" s="621"/>
      <c r="P36" s="621"/>
      <c r="Q36" s="622"/>
      <c r="R36" s="623">
        <v>150857</v>
      </c>
      <c r="S36" s="624"/>
      <c r="T36" s="624"/>
      <c r="U36" s="624"/>
      <c r="V36" s="624"/>
      <c r="W36" s="624"/>
      <c r="X36" s="624"/>
      <c r="Y36" s="625"/>
      <c r="Z36" s="626">
        <v>4.3</v>
      </c>
      <c r="AA36" s="626"/>
      <c r="AB36" s="626"/>
      <c r="AC36" s="626"/>
      <c r="AD36" s="627" t="s">
        <v>122</v>
      </c>
      <c r="AE36" s="627"/>
      <c r="AF36" s="627"/>
      <c r="AG36" s="627"/>
      <c r="AH36" s="627"/>
      <c r="AI36" s="627"/>
      <c r="AJ36" s="627"/>
      <c r="AK36" s="627"/>
      <c r="AL36" s="628" t="s">
        <v>122</v>
      </c>
      <c r="AM36" s="629"/>
      <c r="AN36" s="629"/>
      <c r="AO36" s="630"/>
      <c r="AP36" s="210"/>
      <c r="AQ36" s="689" t="s">
        <v>316</v>
      </c>
      <c r="AR36" s="690"/>
      <c r="AS36" s="690"/>
      <c r="AT36" s="690"/>
      <c r="AU36" s="690"/>
      <c r="AV36" s="690"/>
      <c r="AW36" s="690"/>
      <c r="AX36" s="690"/>
      <c r="AY36" s="691"/>
      <c r="AZ36" s="612">
        <v>518620</v>
      </c>
      <c r="BA36" s="613"/>
      <c r="BB36" s="613"/>
      <c r="BC36" s="613"/>
      <c r="BD36" s="613"/>
      <c r="BE36" s="613"/>
      <c r="BF36" s="685"/>
      <c r="BG36" s="609" t="s">
        <v>317</v>
      </c>
      <c r="BH36" s="610"/>
      <c r="BI36" s="610"/>
      <c r="BJ36" s="610"/>
      <c r="BK36" s="610"/>
      <c r="BL36" s="610"/>
      <c r="BM36" s="610"/>
      <c r="BN36" s="610"/>
      <c r="BO36" s="610"/>
      <c r="BP36" s="610"/>
      <c r="BQ36" s="610"/>
      <c r="BR36" s="610"/>
      <c r="BS36" s="610"/>
      <c r="BT36" s="610"/>
      <c r="BU36" s="611"/>
      <c r="BV36" s="612">
        <v>45103</v>
      </c>
      <c r="BW36" s="613"/>
      <c r="BX36" s="613"/>
      <c r="BY36" s="613"/>
      <c r="BZ36" s="613"/>
      <c r="CA36" s="613"/>
      <c r="CB36" s="685"/>
      <c r="CD36" s="620" t="s">
        <v>318</v>
      </c>
      <c r="CE36" s="621"/>
      <c r="CF36" s="621"/>
      <c r="CG36" s="621"/>
      <c r="CH36" s="621"/>
      <c r="CI36" s="621"/>
      <c r="CJ36" s="621"/>
      <c r="CK36" s="621"/>
      <c r="CL36" s="621"/>
      <c r="CM36" s="621"/>
      <c r="CN36" s="621"/>
      <c r="CO36" s="621"/>
      <c r="CP36" s="621"/>
      <c r="CQ36" s="622"/>
      <c r="CR36" s="623">
        <v>514060</v>
      </c>
      <c r="CS36" s="624"/>
      <c r="CT36" s="624"/>
      <c r="CU36" s="624"/>
      <c r="CV36" s="624"/>
      <c r="CW36" s="624"/>
      <c r="CX36" s="624"/>
      <c r="CY36" s="625"/>
      <c r="CZ36" s="628">
        <v>15.1</v>
      </c>
      <c r="DA36" s="654"/>
      <c r="DB36" s="654"/>
      <c r="DC36" s="658"/>
      <c r="DD36" s="632">
        <v>444445</v>
      </c>
      <c r="DE36" s="624"/>
      <c r="DF36" s="624"/>
      <c r="DG36" s="624"/>
      <c r="DH36" s="624"/>
      <c r="DI36" s="624"/>
      <c r="DJ36" s="624"/>
      <c r="DK36" s="625"/>
      <c r="DL36" s="632">
        <v>229915</v>
      </c>
      <c r="DM36" s="624"/>
      <c r="DN36" s="624"/>
      <c r="DO36" s="624"/>
      <c r="DP36" s="624"/>
      <c r="DQ36" s="624"/>
      <c r="DR36" s="624"/>
      <c r="DS36" s="624"/>
      <c r="DT36" s="624"/>
      <c r="DU36" s="624"/>
      <c r="DV36" s="625"/>
      <c r="DW36" s="628">
        <v>10</v>
      </c>
      <c r="DX36" s="654"/>
      <c r="DY36" s="654"/>
      <c r="DZ36" s="654"/>
      <c r="EA36" s="654"/>
      <c r="EB36" s="654"/>
      <c r="EC36" s="655"/>
    </row>
    <row r="37" spans="2:133" ht="11.25" customHeight="1" x14ac:dyDescent="0.15">
      <c r="B37" s="620" t="s">
        <v>319</v>
      </c>
      <c r="C37" s="621"/>
      <c r="D37" s="621"/>
      <c r="E37" s="621"/>
      <c r="F37" s="621"/>
      <c r="G37" s="621"/>
      <c r="H37" s="621"/>
      <c r="I37" s="621"/>
      <c r="J37" s="621"/>
      <c r="K37" s="621"/>
      <c r="L37" s="621"/>
      <c r="M37" s="621"/>
      <c r="N37" s="621"/>
      <c r="O37" s="621"/>
      <c r="P37" s="621"/>
      <c r="Q37" s="622"/>
      <c r="R37" s="623">
        <v>79288</v>
      </c>
      <c r="S37" s="624"/>
      <c r="T37" s="624"/>
      <c r="U37" s="624"/>
      <c r="V37" s="624"/>
      <c r="W37" s="624"/>
      <c r="X37" s="624"/>
      <c r="Y37" s="625"/>
      <c r="Z37" s="626">
        <v>2.2999999999999998</v>
      </c>
      <c r="AA37" s="626"/>
      <c r="AB37" s="626"/>
      <c r="AC37" s="626"/>
      <c r="AD37" s="627" t="s">
        <v>122</v>
      </c>
      <c r="AE37" s="627"/>
      <c r="AF37" s="627"/>
      <c r="AG37" s="627"/>
      <c r="AH37" s="627"/>
      <c r="AI37" s="627"/>
      <c r="AJ37" s="627"/>
      <c r="AK37" s="627"/>
      <c r="AL37" s="628" t="s">
        <v>122</v>
      </c>
      <c r="AM37" s="629"/>
      <c r="AN37" s="629"/>
      <c r="AO37" s="630"/>
      <c r="AQ37" s="686" t="s">
        <v>320</v>
      </c>
      <c r="AR37" s="687"/>
      <c r="AS37" s="687"/>
      <c r="AT37" s="687"/>
      <c r="AU37" s="687"/>
      <c r="AV37" s="687"/>
      <c r="AW37" s="687"/>
      <c r="AX37" s="687"/>
      <c r="AY37" s="688"/>
      <c r="AZ37" s="623">
        <v>143516</v>
      </c>
      <c r="BA37" s="624"/>
      <c r="BB37" s="624"/>
      <c r="BC37" s="624"/>
      <c r="BD37" s="656"/>
      <c r="BE37" s="656"/>
      <c r="BF37" s="678"/>
      <c r="BG37" s="620" t="s">
        <v>321</v>
      </c>
      <c r="BH37" s="621"/>
      <c r="BI37" s="621"/>
      <c r="BJ37" s="621"/>
      <c r="BK37" s="621"/>
      <c r="BL37" s="621"/>
      <c r="BM37" s="621"/>
      <c r="BN37" s="621"/>
      <c r="BO37" s="621"/>
      <c r="BP37" s="621"/>
      <c r="BQ37" s="621"/>
      <c r="BR37" s="621"/>
      <c r="BS37" s="621"/>
      <c r="BT37" s="621"/>
      <c r="BU37" s="622"/>
      <c r="BV37" s="623">
        <v>28981</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165224</v>
      </c>
      <c r="CS37" s="656"/>
      <c r="CT37" s="656"/>
      <c r="CU37" s="656"/>
      <c r="CV37" s="656"/>
      <c r="CW37" s="656"/>
      <c r="CX37" s="656"/>
      <c r="CY37" s="657"/>
      <c r="CZ37" s="628">
        <v>4.9000000000000004</v>
      </c>
      <c r="DA37" s="654"/>
      <c r="DB37" s="654"/>
      <c r="DC37" s="658"/>
      <c r="DD37" s="632">
        <v>165165</v>
      </c>
      <c r="DE37" s="656"/>
      <c r="DF37" s="656"/>
      <c r="DG37" s="656"/>
      <c r="DH37" s="656"/>
      <c r="DI37" s="656"/>
      <c r="DJ37" s="656"/>
      <c r="DK37" s="657"/>
      <c r="DL37" s="632">
        <v>147980</v>
      </c>
      <c r="DM37" s="656"/>
      <c r="DN37" s="656"/>
      <c r="DO37" s="656"/>
      <c r="DP37" s="656"/>
      <c r="DQ37" s="656"/>
      <c r="DR37" s="656"/>
      <c r="DS37" s="656"/>
      <c r="DT37" s="656"/>
      <c r="DU37" s="656"/>
      <c r="DV37" s="657"/>
      <c r="DW37" s="628">
        <v>6.5</v>
      </c>
      <c r="DX37" s="654"/>
      <c r="DY37" s="654"/>
      <c r="DZ37" s="654"/>
      <c r="EA37" s="654"/>
      <c r="EB37" s="654"/>
      <c r="EC37" s="655"/>
    </row>
    <row r="38" spans="2:133" ht="11.25" customHeight="1" x14ac:dyDescent="0.15">
      <c r="B38" s="620" t="s">
        <v>323</v>
      </c>
      <c r="C38" s="621"/>
      <c r="D38" s="621"/>
      <c r="E38" s="621"/>
      <c r="F38" s="621"/>
      <c r="G38" s="621"/>
      <c r="H38" s="621"/>
      <c r="I38" s="621"/>
      <c r="J38" s="621"/>
      <c r="K38" s="621"/>
      <c r="L38" s="621"/>
      <c r="M38" s="621"/>
      <c r="N38" s="621"/>
      <c r="O38" s="621"/>
      <c r="P38" s="621"/>
      <c r="Q38" s="622"/>
      <c r="R38" s="623" t="s">
        <v>122</v>
      </c>
      <c r="S38" s="624"/>
      <c r="T38" s="624"/>
      <c r="U38" s="624"/>
      <c r="V38" s="624"/>
      <c r="W38" s="624"/>
      <c r="X38" s="624"/>
      <c r="Y38" s="625"/>
      <c r="Z38" s="626" t="s">
        <v>122</v>
      </c>
      <c r="AA38" s="626"/>
      <c r="AB38" s="626"/>
      <c r="AC38" s="626"/>
      <c r="AD38" s="627" t="s">
        <v>122</v>
      </c>
      <c r="AE38" s="627"/>
      <c r="AF38" s="627"/>
      <c r="AG38" s="627"/>
      <c r="AH38" s="627"/>
      <c r="AI38" s="627"/>
      <c r="AJ38" s="627"/>
      <c r="AK38" s="627"/>
      <c r="AL38" s="628" t="s">
        <v>122</v>
      </c>
      <c r="AM38" s="629"/>
      <c r="AN38" s="629"/>
      <c r="AO38" s="630"/>
      <c r="AQ38" s="686" t="s">
        <v>324</v>
      </c>
      <c r="AR38" s="687"/>
      <c r="AS38" s="687"/>
      <c r="AT38" s="687"/>
      <c r="AU38" s="687"/>
      <c r="AV38" s="687"/>
      <c r="AW38" s="687"/>
      <c r="AX38" s="687"/>
      <c r="AY38" s="688"/>
      <c r="AZ38" s="623">
        <v>126151</v>
      </c>
      <c r="BA38" s="624"/>
      <c r="BB38" s="624"/>
      <c r="BC38" s="624"/>
      <c r="BD38" s="656"/>
      <c r="BE38" s="656"/>
      <c r="BF38" s="678"/>
      <c r="BG38" s="620" t="s">
        <v>325</v>
      </c>
      <c r="BH38" s="621"/>
      <c r="BI38" s="621"/>
      <c r="BJ38" s="621"/>
      <c r="BK38" s="621"/>
      <c r="BL38" s="621"/>
      <c r="BM38" s="621"/>
      <c r="BN38" s="621"/>
      <c r="BO38" s="621"/>
      <c r="BP38" s="621"/>
      <c r="BQ38" s="621"/>
      <c r="BR38" s="621"/>
      <c r="BS38" s="621"/>
      <c r="BT38" s="621"/>
      <c r="BU38" s="622"/>
      <c r="BV38" s="623">
        <v>496</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248953</v>
      </c>
      <c r="CS38" s="624"/>
      <c r="CT38" s="624"/>
      <c r="CU38" s="624"/>
      <c r="CV38" s="624"/>
      <c r="CW38" s="624"/>
      <c r="CX38" s="624"/>
      <c r="CY38" s="625"/>
      <c r="CZ38" s="628">
        <v>7.3</v>
      </c>
      <c r="DA38" s="654"/>
      <c r="DB38" s="654"/>
      <c r="DC38" s="658"/>
      <c r="DD38" s="632">
        <v>208368</v>
      </c>
      <c r="DE38" s="624"/>
      <c r="DF38" s="624"/>
      <c r="DG38" s="624"/>
      <c r="DH38" s="624"/>
      <c r="DI38" s="624"/>
      <c r="DJ38" s="624"/>
      <c r="DK38" s="625"/>
      <c r="DL38" s="632">
        <v>200331</v>
      </c>
      <c r="DM38" s="624"/>
      <c r="DN38" s="624"/>
      <c r="DO38" s="624"/>
      <c r="DP38" s="624"/>
      <c r="DQ38" s="624"/>
      <c r="DR38" s="624"/>
      <c r="DS38" s="624"/>
      <c r="DT38" s="624"/>
      <c r="DU38" s="624"/>
      <c r="DV38" s="625"/>
      <c r="DW38" s="628">
        <v>8.6999999999999993</v>
      </c>
      <c r="DX38" s="654"/>
      <c r="DY38" s="654"/>
      <c r="DZ38" s="654"/>
      <c r="EA38" s="654"/>
      <c r="EB38" s="654"/>
      <c r="EC38" s="655"/>
    </row>
    <row r="39" spans="2:133" ht="11.25" customHeight="1" x14ac:dyDescent="0.15">
      <c r="B39" s="620" t="s">
        <v>327</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328</v>
      </c>
      <c r="AR39" s="687"/>
      <c r="AS39" s="687"/>
      <c r="AT39" s="687"/>
      <c r="AU39" s="687"/>
      <c r="AV39" s="687"/>
      <c r="AW39" s="687"/>
      <c r="AX39" s="687"/>
      <c r="AY39" s="688"/>
      <c r="AZ39" s="623" t="s">
        <v>122</v>
      </c>
      <c r="BA39" s="624"/>
      <c r="BB39" s="624"/>
      <c r="BC39" s="624"/>
      <c r="BD39" s="656"/>
      <c r="BE39" s="656"/>
      <c r="BF39" s="678"/>
      <c r="BG39" s="620" t="s">
        <v>329</v>
      </c>
      <c r="BH39" s="621"/>
      <c r="BI39" s="621"/>
      <c r="BJ39" s="621"/>
      <c r="BK39" s="621"/>
      <c r="BL39" s="621"/>
      <c r="BM39" s="621"/>
      <c r="BN39" s="621"/>
      <c r="BO39" s="621"/>
      <c r="BP39" s="621"/>
      <c r="BQ39" s="621"/>
      <c r="BR39" s="621"/>
      <c r="BS39" s="621"/>
      <c r="BT39" s="621"/>
      <c r="BU39" s="622"/>
      <c r="BV39" s="623">
        <v>754</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180379</v>
      </c>
      <c r="CS39" s="656"/>
      <c r="CT39" s="656"/>
      <c r="CU39" s="656"/>
      <c r="CV39" s="656"/>
      <c r="CW39" s="656"/>
      <c r="CX39" s="656"/>
      <c r="CY39" s="657"/>
      <c r="CZ39" s="628">
        <v>5.3</v>
      </c>
      <c r="DA39" s="654"/>
      <c r="DB39" s="654"/>
      <c r="DC39" s="658"/>
      <c r="DD39" s="632">
        <v>118000</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4"/>
      <c r="DY39" s="654"/>
      <c r="DZ39" s="654"/>
      <c r="EA39" s="654"/>
      <c r="EB39" s="654"/>
      <c r="EC39" s="655"/>
    </row>
    <row r="40" spans="2:133" ht="11.25" customHeight="1" x14ac:dyDescent="0.15">
      <c r="B40" s="620" t="s">
        <v>331</v>
      </c>
      <c r="C40" s="621"/>
      <c r="D40" s="621"/>
      <c r="E40" s="621"/>
      <c r="F40" s="621"/>
      <c r="G40" s="621"/>
      <c r="H40" s="621"/>
      <c r="I40" s="621"/>
      <c r="J40" s="621"/>
      <c r="K40" s="621"/>
      <c r="L40" s="621"/>
      <c r="M40" s="621"/>
      <c r="N40" s="621"/>
      <c r="O40" s="621"/>
      <c r="P40" s="621"/>
      <c r="Q40" s="622"/>
      <c r="R40" s="623" t="s">
        <v>122</v>
      </c>
      <c r="S40" s="624"/>
      <c r="T40" s="624"/>
      <c r="U40" s="624"/>
      <c r="V40" s="624"/>
      <c r="W40" s="624"/>
      <c r="X40" s="624"/>
      <c r="Y40" s="625"/>
      <c r="Z40" s="626" t="s">
        <v>122</v>
      </c>
      <c r="AA40" s="626"/>
      <c r="AB40" s="626"/>
      <c r="AC40" s="626"/>
      <c r="AD40" s="627" t="s">
        <v>122</v>
      </c>
      <c r="AE40" s="627"/>
      <c r="AF40" s="627"/>
      <c r="AG40" s="627"/>
      <c r="AH40" s="627"/>
      <c r="AI40" s="627"/>
      <c r="AJ40" s="627"/>
      <c r="AK40" s="627"/>
      <c r="AL40" s="628" t="s">
        <v>122</v>
      </c>
      <c r="AM40" s="629"/>
      <c r="AN40" s="629"/>
      <c r="AO40" s="630"/>
      <c r="AQ40" s="686" t="s">
        <v>332</v>
      </c>
      <c r="AR40" s="687"/>
      <c r="AS40" s="687"/>
      <c r="AT40" s="687"/>
      <c r="AU40" s="687"/>
      <c r="AV40" s="687"/>
      <c r="AW40" s="687"/>
      <c r="AX40" s="687"/>
      <c r="AY40" s="688"/>
      <c r="AZ40" s="623" t="s">
        <v>122</v>
      </c>
      <c r="BA40" s="624"/>
      <c r="BB40" s="624"/>
      <c r="BC40" s="624"/>
      <c r="BD40" s="656"/>
      <c r="BE40" s="656"/>
      <c r="BF40" s="678"/>
      <c r="BG40" s="671" t="s">
        <v>333</v>
      </c>
      <c r="BH40" s="672"/>
      <c r="BI40" s="672"/>
      <c r="BJ40" s="672"/>
      <c r="BK40" s="672"/>
      <c r="BL40" s="211"/>
      <c r="BM40" s="621" t="s">
        <v>334</v>
      </c>
      <c r="BN40" s="621"/>
      <c r="BO40" s="621"/>
      <c r="BP40" s="621"/>
      <c r="BQ40" s="621"/>
      <c r="BR40" s="621"/>
      <c r="BS40" s="621"/>
      <c r="BT40" s="621"/>
      <c r="BU40" s="622"/>
      <c r="BV40" s="623">
        <v>108</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122475</v>
      </c>
      <c r="CS40" s="624"/>
      <c r="CT40" s="624"/>
      <c r="CU40" s="624"/>
      <c r="CV40" s="624"/>
      <c r="CW40" s="624"/>
      <c r="CX40" s="624"/>
      <c r="CY40" s="625"/>
      <c r="CZ40" s="628">
        <v>3.6</v>
      </c>
      <c r="DA40" s="654"/>
      <c r="DB40" s="654"/>
      <c r="DC40" s="658"/>
      <c r="DD40" s="632">
        <v>107975</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4"/>
      <c r="DY40" s="654"/>
      <c r="DZ40" s="654"/>
      <c r="EA40" s="654"/>
      <c r="EB40" s="654"/>
      <c r="EC40" s="655"/>
    </row>
    <row r="41" spans="2:133" ht="11.25" customHeight="1" x14ac:dyDescent="0.15">
      <c r="B41" s="644" t="s">
        <v>336</v>
      </c>
      <c r="C41" s="645"/>
      <c r="D41" s="645"/>
      <c r="E41" s="645"/>
      <c r="F41" s="645"/>
      <c r="G41" s="645"/>
      <c r="H41" s="645"/>
      <c r="I41" s="645"/>
      <c r="J41" s="645"/>
      <c r="K41" s="645"/>
      <c r="L41" s="645"/>
      <c r="M41" s="645"/>
      <c r="N41" s="645"/>
      <c r="O41" s="645"/>
      <c r="P41" s="645"/>
      <c r="Q41" s="646"/>
      <c r="R41" s="695">
        <v>3482940</v>
      </c>
      <c r="S41" s="696"/>
      <c r="T41" s="696"/>
      <c r="U41" s="696"/>
      <c r="V41" s="696"/>
      <c r="W41" s="696"/>
      <c r="X41" s="696"/>
      <c r="Y41" s="700"/>
      <c r="Z41" s="701">
        <v>100</v>
      </c>
      <c r="AA41" s="701"/>
      <c r="AB41" s="701"/>
      <c r="AC41" s="701"/>
      <c r="AD41" s="702">
        <v>2294136</v>
      </c>
      <c r="AE41" s="702"/>
      <c r="AF41" s="702"/>
      <c r="AG41" s="702"/>
      <c r="AH41" s="702"/>
      <c r="AI41" s="702"/>
      <c r="AJ41" s="702"/>
      <c r="AK41" s="702"/>
      <c r="AL41" s="703">
        <v>100</v>
      </c>
      <c r="AM41" s="683"/>
      <c r="AN41" s="683"/>
      <c r="AO41" s="704"/>
      <c r="AQ41" s="686" t="s">
        <v>337</v>
      </c>
      <c r="AR41" s="687"/>
      <c r="AS41" s="687"/>
      <c r="AT41" s="687"/>
      <c r="AU41" s="687"/>
      <c r="AV41" s="687"/>
      <c r="AW41" s="687"/>
      <c r="AX41" s="687"/>
      <c r="AY41" s="688"/>
      <c r="AZ41" s="623">
        <v>42875</v>
      </c>
      <c r="BA41" s="624"/>
      <c r="BB41" s="624"/>
      <c r="BC41" s="624"/>
      <c r="BD41" s="656"/>
      <c r="BE41" s="656"/>
      <c r="BF41" s="678"/>
      <c r="BG41" s="671"/>
      <c r="BH41" s="672"/>
      <c r="BI41" s="672"/>
      <c r="BJ41" s="672"/>
      <c r="BK41" s="672"/>
      <c r="BL41" s="211"/>
      <c r="BM41" s="621" t="s">
        <v>338</v>
      </c>
      <c r="BN41" s="621"/>
      <c r="BO41" s="621"/>
      <c r="BP41" s="621"/>
      <c r="BQ41" s="621"/>
      <c r="BR41" s="621"/>
      <c r="BS41" s="621"/>
      <c r="BT41" s="621"/>
      <c r="BU41" s="622"/>
      <c r="BV41" s="623">
        <v>2</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4"/>
      <c r="DB41" s="654"/>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340</v>
      </c>
      <c r="AR42" s="693"/>
      <c r="AS42" s="693"/>
      <c r="AT42" s="693"/>
      <c r="AU42" s="693"/>
      <c r="AV42" s="693"/>
      <c r="AW42" s="693"/>
      <c r="AX42" s="693"/>
      <c r="AY42" s="694"/>
      <c r="AZ42" s="695">
        <v>206078</v>
      </c>
      <c r="BA42" s="696"/>
      <c r="BB42" s="696"/>
      <c r="BC42" s="696"/>
      <c r="BD42" s="682"/>
      <c r="BE42" s="682"/>
      <c r="BF42" s="684"/>
      <c r="BG42" s="673"/>
      <c r="BH42" s="674"/>
      <c r="BI42" s="674"/>
      <c r="BJ42" s="674"/>
      <c r="BK42" s="674"/>
      <c r="BL42" s="212"/>
      <c r="BM42" s="645" t="s">
        <v>341</v>
      </c>
      <c r="BN42" s="645"/>
      <c r="BO42" s="645"/>
      <c r="BP42" s="645"/>
      <c r="BQ42" s="645"/>
      <c r="BR42" s="645"/>
      <c r="BS42" s="645"/>
      <c r="BT42" s="645"/>
      <c r="BU42" s="646"/>
      <c r="BV42" s="695">
        <v>340</v>
      </c>
      <c r="BW42" s="696"/>
      <c r="BX42" s="696"/>
      <c r="BY42" s="696"/>
      <c r="BZ42" s="696"/>
      <c r="CA42" s="696"/>
      <c r="CB42" s="705"/>
      <c r="CD42" s="620" t="s">
        <v>342</v>
      </c>
      <c r="CE42" s="621"/>
      <c r="CF42" s="621"/>
      <c r="CG42" s="621"/>
      <c r="CH42" s="621"/>
      <c r="CI42" s="621"/>
      <c r="CJ42" s="621"/>
      <c r="CK42" s="621"/>
      <c r="CL42" s="621"/>
      <c r="CM42" s="621"/>
      <c r="CN42" s="621"/>
      <c r="CO42" s="621"/>
      <c r="CP42" s="621"/>
      <c r="CQ42" s="622"/>
      <c r="CR42" s="623">
        <v>558963</v>
      </c>
      <c r="CS42" s="656"/>
      <c r="CT42" s="656"/>
      <c r="CU42" s="656"/>
      <c r="CV42" s="656"/>
      <c r="CW42" s="656"/>
      <c r="CX42" s="656"/>
      <c r="CY42" s="657"/>
      <c r="CZ42" s="628">
        <v>16.399999999999999</v>
      </c>
      <c r="DA42" s="654"/>
      <c r="DB42" s="654"/>
      <c r="DC42" s="658"/>
      <c r="DD42" s="632">
        <v>269830</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343</v>
      </c>
      <c r="CD43" s="620" t="s">
        <v>344</v>
      </c>
      <c r="CE43" s="621"/>
      <c r="CF43" s="621"/>
      <c r="CG43" s="621"/>
      <c r="CH43" s="621"/>
      <c r="CI43" s="621"/>
      <c r="CJ43" s="621"/>
      <c r="CK43" s="621"/>
      <c r="CL43" s="621"/>
      <c r="CM43" s="621"/>
      <c r="CN43" s="621"/>
      <c r="CO43" s="621"/>
      <c r="CP43" s="621"/>
      <c r="CQ43" s="622"/>
      <c r="CR43" s="623">
        <v>12708</v>
      </c>
      <c r="CS43" s="656"/>
      <c r="CT43" s="656"/>
      <c r="CU43" s="656"/>
      <c r="CV43" s="656"/>
      <c r="CW43" s="656"/>
      <c r="CX43" s="656"/>
      <c r="CY43" s="657"/>
      <c r="CZ43" s="628">
        <v>0.4</v>
      </c>
      <c r="DA43" s="654"/>
      <c r="DB43" s="654"/>
      <c r="DC43" s="658"/>
      <c r="DD43" s="632">
        <v>12708</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293</v>
      </c>
      <c r="CE44" s="660"/>
      <c r="CF44" s="620" t="s">
        <v>346</v>
      </c>
      <c r="CG44" s="621"/>
      <c r="CH44" s="621"/>
      <c r="CI44" s="621"/>
      <c r="CJ44" s="621"/>
      <c r="CK44" s="621"/>
      <c r="CL44" s="621"/>
      <c r="CM44" s="621"/>
      <c r="CN44" s="621"/>
      <c r="CO44" s="621"/>
      <c r="CP44" s="621"/>
      <c r="CQ44" s="622"/>
      <c r="CR44" s="623">
        <v>558963</v>
      </c>
      <c r="CS44" s="624"/>
      <c r="CT44" s="624"/>
      <c r="CU44" s="624"/>
      <c r="CV44" s="624"/>
      <c r="CW44" s="624"/>
      <c r="CX44" s="624"/>
      <c r="CY44" s="625"/>
      <c r="CZ44" s="628">
        <v>16.399999999999999</v>
      </c>
      <c r="DA44" s="629"/>
      <c r="DB44" s="629"/>
      <c r="DC44" s="635"/>
      <c r="DD44" s="632">
        <v>269830</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348</v>
      </c>
      <c r="CG45" s="621"/>
      <c r="CH45" s="621"/>
      <c r="CI45" s="621"/>
      <c r="CJ45" s="621"/>
      <c r="CK45" s="621"/>
      <c r="CL45" s="621"/>
      <c r="CM45" s="621"/>
      <c r="CN45" s="621"/>
      <c r="CO45" s="621"/>
      <c r="CP45" s="621"/>
      <c r="CQ45" s="622"/>
      <c r="CR45" s="623">
        <v>259259</v>
      </c>
      <c r="CS45" s="656"/>
      <c r="CT45" s="656"/>
      <c r="CU45" s="656"/>
      <c r="CV45" s="656"/>
      <c r="CW45" s="656"/>
      <c r="CX45" s="656"/>
      <c r="CY45" s="657"/>
      <c r="CZ45" s="628">
        <v>7.6</v>
      </c>
      <c r="DA45" s="654"/>
      <c r="DB45" s="654"/>
      <c r="DC45" s="658"/>
      <c r="DD45" s="632">
        <v>93936</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1"/>
      <c r="CE46" s="662"/>
      <c r="CF46" s="620" t="s">
        <v>349</v>
      </c>
      <c r="CG46" s="621"/>
      <c r="CH46" s="621"/>
      <c r="CI46" s="621"/>
      <c r="CJ46" s="621"/>
      <c r="CK46" s="621"/>
      <c r="CL46" s="621"/>
      <c r="CM46" s="621"/>
      <c r="CN46" s="621"/>
      <c r="CO46" s="621"/>
      <c r="CP46" s="621"/>
      <c r="CQ46" s="622"/>
      <c r="CR46" s="623">
        <v>292566</v>
      </c>
      <c r="CS46" s="624"/>
      <c r="CT46" s="624"/>
      <c r="CU46" s="624"/>
      <c r="CV46" s="624"/>
      <c r="CW46" s="624"/>
      <c r="CX46" s="624"/>
      <c r="CY46" s="625"/>
      <c r="CZ46" s="628">
        <v>8.6</v>
      </c>
      <c r="DA46" s="629"/>
      <c r="DB46" s="629"/>
      <c r="DC46" s="635"/>
      <c r="DD46" s="632">
        <v>168756</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1"/>
      <c r="CE47" s="662"/>
      <c r="CF47" s="620" t="s">
        <v>350</v>
      </c>
      <c r="CG47" s="621"/>
      <c r="CH47" s="621"/>
      <c r="CI47" s="621"/>
      <c r="CJ47" s="621"/>
      <c r="CK47" s="621"/>
      <c r="CL47" s="621"/>
      <c r="CM47" s="621"/>
      <c r="CN47" s="621"/>
      <c r="CO47" s="621"/>
      <c r="CP47" s="621"/>
      <c r="CQ47" s="622"/>
      <c r="CR47" s="623" t="s">
        <v>122</v>
      </c>
      <c r="CS47" s="656"/>
      <c r="CT47" s="656"/>
      <c r="CU47" s="656"/>
      <c r="CV47" s="656"/>
      <c r="CW47" s="656"/>
      <c r="CX47" s="656"/>
      <c r="CY47" s="657"/>
      <c r="CZ47" s="628" t="s">
        <v>122</v>
      </c>
      <c r="DA47" s="654"/>
      <c r="DB47" s="654"/>
      <c r="DC47" s="658"/>
      <c r="DD47" s="632" t="s">
        <v>122</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3"/>
      <c r="CE48" s="664"/>
      <c r="CF48" s="620" t="s">
        <v>351</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352</v>
      </c>
      <c r="CE49" s="645"/>
      <c r="CF49" s="645"/>
      <c r="CG49" s="645"/>
      <c r="CH49" s="645"/>
      <c r="CI49" s="645"/>
      <c r="CJ49" s="645"/>
      <c r="CK49" s="645"/>
      <c r="CL49" s="645"/>
      <c r="CM49" s="645"/>
      <c r="CN49" s="645"/>
      <c r="CO49" s="645"/>
      <c r="CP49" s="645"/>
      <c r="CQ49" s="646"/>
      <c r="CR49" s="695">
        <v>3401241</v>
      </c>
      <c r="CS49" s="682"/>
      <c r="CT49" s="682"/>
      <c r="CU49" s="682"/>
      <c r="CV49" s="682"/>
      <c r="CW49" s="682"/>
      <c r="CX49" s="682"/>
      <c r="CY49" s="711"/>
      <c r="CZ49" s="703">
        <v>100</v>
      </c>
      <c r="DA49" s="712"/>
      <c r="DB49" s="712"/>
      <c r="DC49" s="713"/>
      <c r="DD49" s="714">
        <v>2544340</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lPJlXM7RydXdc/xEkHowLYeqIHIYdBVVySzx34F8SUDWfp5OhJwfbTh7Zo+KaBheb3q+soER6qDibGA5rVaE6Q==" saltValue="6SY8n0eIgbQ1wgmQrrDFs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Normal="100" zoomScaleSheetLayoutView="70" workbookViewId="0">
      <selection activeCell="AK31" sqref="AK31:AO31"/>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45" customHeight="1" thickBot="1" x14ac:dyDescent="0.2">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354</v>
      </c>
      <c r="DK2" s="723"/>
      <c r="DL2" s="723"/>
      <c r="DM2" s="723"/>
      <c r="DN2" s="723"/>
      <c r="DO2" s="724"/>
      <c r="DP2" s="216"/>
      <c r="DQ2" s="722" t="s">
        <v>355</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45" customHeight="1" thickBot="1" x14ac:dyDescent="0.2">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45" customHeight="1" x14ac:dyDescent="0.15">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20"/>
      <c r="BA5" s="220"/>
      <c r="BB5" s="220"/>
      <c r="BC5" s="220"/>
      <c r="BD5" s="220"/>
      <c r="BE5" s="221"/>
      <c r="BF5" s="221"/>
      <c r="BG5" s="221"/>
      <c r="BH5" s="221"/>
      <c r="BI5" s="221"/>
      <c r="BJ5" s="221"/>
      <c r="BK5" s="221"/>
      <c r="BL5" s="221"/>
      <c r="BM5" s="221"/>
      <c r="BN5" s="221"/>
      <c r="BO5" s="221"/>
      <c r="BP5" s="221"/>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22"/>
    </row>
    <row r="6" spans="1:131" s="223" customFormat="1" ht="26.4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45" customHeight="1" thickTop="1" x14ac:dyDescent="0.15">
      <c r="A7" s="224">
        <v>1</v>
      </c>
      <c r="B7" s="749" t="s">
        <v>375</v>
      </c>
      <c r="C7" s="750"/>
      <c r="D7" s="750"/>
      <c r="E7" s="750"/>
      <c r="F7" s="750"/>
      <c r="G7" s="750"/>
      <c r="H7" s="750"/>
      <c r="I7" s="750"/>
      <c r="J7" s="750"/>
      <c r="K7" s="750"/>
      <c r="L7" s="750"/>
      <c r="M7" s="750"/>
      <c r="N7" s="750"/>
      <c r="O7" s="750"/>
      <c r="P7" s="751"/>
      <c r="Q7" s="752">
        <v>3540</v>
      </c>
      <c r="R7" s="753"/>
      <c r="S7" s="753"/>
      <c r="T7" s="753"/>
      <c r="U7" s="753"/>
      <c r="V7" s="753">
        <v>3459</v>
      </c>
      <c r="W7" s="753"/>
      <c r="X7" s="753"/>
      <c r="Y7" s="753"/>
      <c r="Z7" s="753"/>
      <c r="AA7" s="753">
        <v>82</v>
      </c>
      <c r="AB7" s="753"/>
      <c r="AC7" s="753"/>
      <c r="AD7" s="753"/>
      <c r="AE7" s="754"/>
      <c r="AF7" s="755">
        <v>72</v>
      </c>
      <c r="AG7" s="756"/>
      <c r="AH7" s="756"/>
      <c r="AI7" s="756"/>
      <c r="AJ7" s="757"/>
      <c r="AK7" s="758">
        <v>325</v>
      </c>
      <c r="AL7" s="759"/>
      <c r="AM7" s="759"/>
      <c r="AN7" s="759"/>
      <c r="AO7" s="759"/>
      <c r="AP7" s="759">
        <v>929</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543</v>
      </c>
      <c r="BT7" s="747"/>
      <c r="BU7" s="747"/>
      <c r="BV7" s="747"/>
      <c r="BW7" s="747"/>
      <c r="BX7" s="747"/>
      <c r="BY7" s="747"/>
      <c r="BZ7" s="747"/>
      <c r="CA7" s="747"/>
      <c r="CB7" s="747"/>
      <c r="CC7" s="747"/>
      <c r="CD7" s="747"/>
      <c r="CE7" s="747"/>
      <c r="CF7" s="747"/>
      <c r="CG7" s="762"/>
      <c r="CH7" s="743">
        <v>1</v>
      </c>
      <c r="CI7" s="744"/>
      <c r="CJ7" s="744"/>
      <c r="CK7" s="744"/>
      <c r="CL7" s="745"/>
      <c r="CM7" s="743">
        <v>42</v>
      </c>
      <c r="CN7" s="744"/>
      <c r="CO7" s="744"/>
      <c r="CP7" s="744"/>
      <c r="CQ7" s="745"/>
      <c r="CR7" s="743">
        <v>11</v>
      </c>
      <c r="CS7" s="744"/>
      <c r="CT7" s="744"/>
      <c r="CU7" s="744"/>
      <c r="CV7" s="745"/>
      <c r="CW7" s="743" t="s">
        <v>487</v>
      </c>
      <c r="CX7" s="744"/>
      <c r="CY7" s="744"/>
      <c r="CZ7" s="744"/>
      <c r="DA7" s="745"/>
      <c r="DB7" s="743" t="s">
        <v>487</v>
      </c>
      <c r="DC7" s="744"/>
      <c r="DD7" s="744"/>
      <c r="DE7" s="744"/>
      <c r="DF7" s="745"/>
      <c r="DG7" s="743" t="s">
        <v>487</v>
      </c>
      <c r="DH7" s="744"/>
      <c r="DI7" s="744"/>
      <c r="DJ7" s="744"/>
      <c r="DK7" s="745"/>
      <c r="DL7" s="743" t="s">
        <v>487</v>
      </c>
      <c r="DM7" s="744"/>
      <c r="DN7" s="744"/>
      <c r="DO7" s="744"/>
      <c r="DP7" s="745"/>
      <c r="DQ7" s="743" t="s">
        <v>487</v>
      </c>
      <c r="DR7" s="744"/>
      <c r="DS7" s="744"/>
      <c r="DT7" s="744"/>
      <c r="DU7" s="745"/>
      <c r="DV7" s="746"/>
      <c r="DW7" s="747"/>
      <c r="DX7" s="747"/>
      <c r="DY7" s="747"/>
      <c r="DZ7" s="748"/>
      <c r="EA7" s="222"/>
    </row>
    <row r="8" spans="1:131" s="223" customFormat="1" ht="26.45" customHeight="1" x14ac:dyDescent="0.15">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4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4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4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4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4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4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4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4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4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4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4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4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4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4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45" customHeight="1" thickBot="1" x14ac:dyDescent="0.2">
      <c r="A23" s="228" t="s">
        <v>377</v>
      </c>
      <c r="B23" s="789" t="s">
        <v>378</v>
      </c>
      <c r="C23" s="790"/>
      <c r="D23" s="790"/>
      <c r="E23" s="790"/>
      <c r="F23" s="790"/>
      <c r="G23" s="790"/>
      <c r="H23" s="790"/>
      <c r="I23" s="790"/>
      <c r="J23" s="790"/>
      <c r="K23" s="790"/>
      <c r="L23" s="790"/>
      <c r="M23" s="790"/>
      <c r="N23" s="790"/>
      <c r="O23" s="790"/>
      <c r="P23" s="791"/>
      <c r="Q23" s="792">
        <v>3540</v>
      </c>
      <c r="R23" s="793"/>
      <c r="S23" s="793"/>
      <c r="T23" s="793"/>
      <c r="U23" s="793"/>
      <c r="V23" s="793">
        <v>3459</v>
      </c>
      <c r="W23" s="793"/>
      <c r="X23" s="793"/>
      <c r="Y23" s="793"/>
      <c r="Z23" s="793"/>
      <c r="AA23" s="793">
        <v>82</v>
      </c>
      <c r="AB23" s="793"/>
      <c r="AC23" s="793"/>
      <c r="AD23" s="793"/>
      <c r="AE23" s="794"/>
      <c r="AF23" s="795">
        <v>72</v>
      </c>
      <c r="AG23" s="793"/>
      <c r="AH23" s="793"/>
      <c r="AI23" s="793"/>
      <c r="AJ23" s="796"/>
      <c r="AK23" s="797"/>
      <c r="AL23" s="798"/>
      <c r="AM23" s="798"/>
      <c r="AN23" s="798"/>
      <c r="AO23" s="798"/>
      <c r="AP23" s="793">
        <v>929</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45" customHeight="1" x14ac:dyDescent="0.15">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45" customHeight="1" thickBot="1" x14ac:dyDescent="0.2">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45" customHeight="1" x14ac:dyDescent="0.15">
      <c r="A26" s="727" t="s">
        <v>358</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365</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4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45" customHeight="1" thickTop="1" x14ac:dyDescent="0.15">
      <c r="A28" s="230">
        <v>1</v>
      </c>
      <c r="B28" s="749" t="s">
        <v>389</v>
      </c>
      <c r="C28" s="750"/>
      <c r="D28" s="750"/>
      <c r="E28" s="750"/>
      <c r="F28" s="750"/>
      <c r="G28" s="750"/>
      <c r="H28" s="750"/>
      <c r="I28" s="750"/>
      <c r="J28" s="750"/>
      <c r="K28" s="750"/>
      <c r="L28" s="750"/>
      <c r="M28" s="750"/>
      <c r="N28" s="750"/>
      <c r="O28" s="750"/>
      <c r="P28" s="751"/>
      <c r="Q28" s="822">
        <v>459</v>
      </c>
      <c r="R28" s="823"/>
      <c r="S28" s="823"/>
      <c r="T28" s="823"/>
      <c r="U28" s="823"/>
      <c r="V28" s="823">
        <v>420</v>
      </c>
      <c r="W28" s="823"/>
      <c r="X28" s="823"/>
      <c r="Y28" s="823"/>
      <c r="Z28" s="823"/>
      <c r="AA28" s="823">
        <v>39</v>
      </c>
      <c r="AB28" s="823"/>
      <c r="AC28" s="823"/>
      <c r="AD28" s="823"/>
      <c r="AE28" s="824"/>
      <c r="AF28" s="825">
        <v>39</v>
      </c>
      <c r="AG28" s="823"/>
      <c r="AH28" s="823"/>
      <c r="AI28" s="823"/>
      <c r="AJ28" s="826"/>
      <c r="AK28" s="827">
        <v>43</v>
      </c>
      <c r="AL28" s="828"/>
      <c r="AM28" s="828"/>
      <c r="AN28" s="828"/>
      <c r="AO28" s="828"/>
      <c r="AP28" s="828" t="s">
        <v>487</v>
      </c>
      <c r="AQ28" s="828"/>
      <c r="AR28" s="828"/>
      <c r="AS28" s="828"/>
      <c r="AT28" s="828"/>
      <c r="AU28" s="828" t="s">
        <v>487</v>
      </c>
      <c r="AV28" s="828"/>
      <c r="AW28" s="828"/>
      <c r="AX28" s="828"/>
      <c r="AY28" s="828"/>
      <c r="AZ28" s="829" t="s">
        <v>487</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45" customHeight="1" x14ac:dyDescent="0.15">
      <c r="A29" s="230">
        <v>2</v>
      </c>
      <c r="B29" s="780" t="s">
        <v>390</v>
      </c>
      <c r="C29" s="781"/>
      <c r="D29" s="781"/>
      <c r="E29" s="781"/>
      <c r="F29" s="781"/>
      <c r="G29" s="781"/>
      <c r="H29" s="781"/>
      <c r="I29" s="781"/>
      <c r="J29" s="781"/>
      <c r="K29" s="781"/>
      <c r="L29" s="781"/>
      <c r="M29" s="781"/>
      <c r="N29" s="781"/>
      <c r="O29" s="781"/>
      <c r="P29" s="782"/>
      <c r="Q29" s="783">
        <v>642</v>
      </c>
      <c r="R29" s="784"/>
      <c r="S29" s="784"/>
      <c r="T29" s="784"/>
      <c r="U29" s="784"/>
      <c r="V29" s="784">
        <v>598</v>
      </c>
      <c r="W29" s="784"/>
      <c r="X29" s="784"/>
      <c r="Y29" s="784"/>
      <c r="Z29" s="784"/>
      <c r="AA29" s="784">
        <v>45</v>
      </c>
      <c r="AB29" s="784"/>
      <c r="AC29" s="784"/>
      <c r="AD29" s="784"/>
      <c r="AE29" s="785"/>
      <c r="AF29" s="786">
        <v>45</v>
      </c>
      <c r="AG29" s="787"/>
      <c r="AH29" s="787"/>
      <c r="AI29" s="787"/>
      <c r="AJ29" s="788"/>
      <c r="AK29" s="833">
        <v>100</v>
      </c>
      <c r="AL29" s="834"/>
      <c r="AM29" s="834"/>
      <c r="AN29" s="834"/>
      <c r="AO29" s="834"/>
      <c r="AP29" s="830" t="s">
        <v>487</v>
      </c>
      <c r="AQ29" s="830"/>
      <c r="AR29" s="830"/>
      <c r="AS29" s="830"/>
      <c r="AT29" s="830"/>
      <c r="AU29" s="830" t="s">
        <v>487</v>
      </c>
      <c r="AV29" s="830"/>
      <c r="AW29" s="830"/>
      <c r="AX29" s="830"/>
      <c r="AY29" s="830"/>
      <c r="AZ29" s="830" t="s">
        <v>487</v>
      </c>
      <c r="BA29" s="830"/>
      <c r="BB29" s="830"/>
      <c r="BC29" s="830"/>
      <c r="BD29" s="830"/>
      <c r="BE29" s="831"/>
      <c r="BF29" s="831"/>
      <c r="BG29" s="831"/>
      <c r="BH29" s="831"/>
      <c r="BI29" s="832"/>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45" customHeight="1" x14ac:dyDescent="0.15">
      <c r="A30" s="230">
        <v>3</v>
      </c>
      <c r="B30" s="780" t="s">
        <v>391</v>
      </c>
      <c r="C30" s="781"/>
      <c r="D30" s="781"/>
      <c r="E30" s="781"/>
      <c r="F30" s="781"/>
      <c r="G30" s="781"/>
      <c r="H30" s="781"/>
      <c r="I30" s="781"/>
      <c r="J30" s="781"/>
      <c r="K30" s="781"/>
      <c r="L30" s="781"/>
      <c r="M30" s="781"/>
      <c r="N30" s="781"/>
      <c r="O30" s="781"/>
      <c r="P30" s="782"/>
      <c r="Q30" s="783">
        <v>94</v>
      </c>
      <c r="R30" s="784"/>
      <c r="S30" s="784"/>
      <c r="T30" s="784"/>
      <c r="U30" s="784"/>
      <c r="V30" s="784">
        <v>87</v>
      </c>
      <c r="W30" s="784"/>
      <c r="X30" s="784"/>
      <c r="Y30" s="784"/>
      <c r="Z30" s="784"/>
      <c r="AA30" s="784">
        <v>7</v>
      </c>
      <c r="AB30" s="784"/>
      <c r="AC30" s="784"/>
      <c r="AD30" s="784"/>
      <c r="AE30" s="785"/>
      <c r="AF30" s="786">
        <v>7</v>
      </c>
      <c r="AG30" s="787"/>
      <c r="AH30" s="787"/>
      <c r="AI30" s="787"/>
      <c r="AJ30" s="788"/>
      <c r="AK30" s="833">
        <v>40</v>
      </c>
      <c r="AL30" s="834"/>
      <c r="AM30" s="834"/>
      <c r="AN30" s="834"/>
      <c r="AO30" s="834"/>
      <c r="AP30" s="830" t="s">
        <v>487</v>
      </c>
      <c r="AQ30" s="830"/>
      <c r="AR30" s="830"/>
      <c r="AS30" s="830"/>
      <c r="AT30" s="830"/>
      <c r="AU30" s="830" t="s">
        <v>487</v>
      </c>
      <c r="AV30" s="830"/>
      <c r="AW30" s="830"/>
      <c r="AX30" s="830"/>
      <c r="AY30" s="830"/>
      <c r="AZ30" s="830" t="s">
        <v>487</v>
      </c>
      <c r="BA30" s="830"/>
      <c r="BB30" s="830"/>
      <c r="BC30" s="830"/>
      <c r="BD30" s="830"/>
      <c r="BE30" s="831"/>
      <c r="BF30" s="831"/>
      <c r="BG30" s="831"/>
      <c r="BH30" s="831"/>
      <c r="BI30" s="832"/>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45" customHeight="1" x14ac:dyDescent="0.15">
      <c r="A31" s="230">
        <v>4</v>
      </c>
      <c r="B31" s="780" t="s">
        <v>392</v>
      </c>
      <c r="C31" s="781"/>
      <c r="D31" s="781"/>
      <c r="E31" s="781"/>
      <c r="F31" s="781"/>
      <c r="G31" s="781"/>
      <c r="H31" s="781"/>
      <c r="I31" s="781"/>
      <c r="J31" s="781"/>
      <c r="K31" s="781"/>
      <c r="L31" s="781"/>
      <c r="M31" s="781"/>
      <c r="N31" s="781"/>
      <c r="O31" s="781"/>
      <c r="P31" s="782"/>
      <c r="Q31" s="783">
        <v>197</v>
      </c>
      <c r="R31" s="784"/>
      <c r="S31" s="784"/>
      <c r="T31" s="784"/>
      <c r="U31" s="784"/>
      <c r="V31" s="784">
        <v>257</v>
      </c>
      <c r="W31" s="784"/>
      <c r="X31" s="784"/>
      <c r="Y31" s="784"/>
      <c r="Z31" s="784"/>
      <c r="AA31" s="784" t="s">
        <v>556</v>
      </c>
      <c r="AB31" s="784"/>
      <c r="AC31" s="784"/>
      <c r="AD31" s="784"/>
      <c r="AE31" s="785"/>
      <c r="AF31" s="786">
        <v>40</v>
      </c>
      <c r="AG31" s="787"/>
      <c r="AH31" s="787"/>
      <c r="AI31" s="787"/>
      <c r="AJ31" s="788"/>
      <c r="AK31" s="835">
        <v>126</v>
      </c>
      <c r="AL31" s="836"/>
      <c r="AM31" s="836"/>
      <c r="AN31" s="836"/>
      <c r="AO31" s="833"/>
      <c r="AP31" s="834">
        <v>934</v>
      </c>
      <c r="AQ31" s="834"/>
      <c r="AR31" s="834"/>
      <c r="AS31" s="834"/>
      <c r="AT31" s="834"/>
      <c r="AU31" s="834">
        <v>569</v>
      </c>
      <c r="AV31" s="834"/>
      <c r="AW31" s="834"/>
      <c r="AX31" s="834"/>
      <c r="AY31" s="834"/>
      <c r="AZ31" s="830" t="s">
        <v>487</v>
      </c>
      <c r="BA31" s="830"/>
      <c r="BB31" s="830"/>
      <c r="BC31" s="830"/>
      <c r="BD31" s="830"/>
      <c r="BE31" s="831" t="s">
        <v>393</v>
      </c>
      <c r="BF31" s="831"/>
      <c r="BG31" s="831"/>
      <c r="BH31" s="831"/>
      <c r="BI31" s="832"/>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45" customHeight="1" x14ac:dyDescent="0.15">
      <c r="A32" s="230">
        <v>5</v>
      </c>
      <c r="B32" s="780" t="s">
        <v>394</v>
      </c>
      <c r="C32" s="781"/>
      <c r="D32" s="781"/>
      <c r="E32" s="781"/>
      <c r="F32" s="781"/>
      <c r="G32" s="781"/>
      <c r="H32" s="781"/>
      <c r="I32" s="781"/>
      <c r="J32" s="781"/>
      <c r="K32" s="781"/>
      <c r="L32" s="781"/>
      <c r="M32" s="781"/>
      <c r="N32" s="781"/>
      <c r="O32" s="781"/>
      <c r="P32" s="782"/>
      <c r="Q32" s="783">
        <v>169</v>
      </c>
      <c r="R32" s="784"/>
      <c r="S32" s="784"/>
      <c r="T32" s="784"/>
      <c r="U32" s="784"/>
      <c r="V32" s="784">
        <v>179</v>
      </c>
      <c r="W32" s="784"/>
      <c r="X32" s="784"/>
      <c r="Y32" s="784"/>
      <c r="Z32" s="784"/>
      <c r="AA32" s="784" t="s">
        <v>557</v>
      </c>
      <c r="AB32" s="784"/>
      <c r="AC32" s="784"/>
      <c r="AD32" s="784"/>
      <c r="AE32" s="785"/>
      <c r="AF32" s="786">
        <v>19</v>
      </c>
      <c r="AG32" s="787"/>
      <c r="AH32" s="787"/>
      <c r="AI32" s="787"/>
      <c r="AJ32" s="788"/>
      <c r="AK32" s="835">
        <v>144</v>
      </c>
      <c r="AL32" s="836"/>
      <c r="AM32" s="836"/>
      <c r="AN32" s="836"/>
      <c r="AO32" s="833"/>
      <c r="AP32" s="834">
        <v>342</v>
      </c>
      <c r="AQ32" s="834"/>
      <c r="AR32" s="834"/>
      <c r="AS32" s="834"/>
      <c r="AT32" s="834"/>
      <c r="AU32" s="834">
        <v>342</v>
      </c>
      <c r="AV32" s="834"/>
      <c r="AW32" s="834"/>
      <c r="AX32" s="834"/>
      <c r="AY32" s="834"/>
      <c r="AZ32" s="830" t="s">
        <v>487</v>
      </c>
      <c r="BA32" s="830"/>
      <c r="BB32" s="830"/>
      <c r="BC32" s="830"/>
      <c r="BD32" s="830"/>
      <c r="BE32" s="831" t="s">
        <v>393</v>
      </c>
      <c r="BF32" s="831"/>
      <c r="BG32" s="831"/>
      <c r="BH32" s="831"/>
      <c r="BI32" s="832"/>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45" customHeight="1" x14ac:dyDescent="0.15">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3"/>
      <c r="AL33" s="834"/>
      <c r="AM33" s="834"/>
      <c r="AN33" s="834"/>
      <c r="AO33" s="834"/>
      <c r="AP33" s="834"/>
      <c r="AQ33" s="834"/>
      <c r="AR33" s="834"/>
      <c r="AS33" s="834"/>
      <c r="AT33" s="834"/>
      <c r="AU33" s="834"/>
      <c r="AV33" s="834"/>
      <c r="AW33" s="834"/>
      <c r="AX33" s="834"/>
      <c r="AY33" s="834"/>
      <c r="AZ33" s="830"/>
      <c r="BA33" s="830"/>
      <c r="BB33" s="830"/>
      <c r="BC33" s="830"/>
      <c r="BD33" s="830"/>
      <c r="BE33" s="831"/>
      <c r="BF33" s="831"/>
      <c r="BG33" s="831"/>
      <c r="BH33" s="831"/>
      <c r="BI33" s="832"/>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4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3"/>
      <c r="AL34" s="834"/>
      <c r="AM34" s="834"/>
      <c r="AN34" s="834"/>
      <c r="AO34" s="834"/>
      <c r="AP34" s="834"/>
      <c r="AQ34" s="834"/>
      <c r="AR34" s="834"/>
      <c r="AS34" s="834"/>
      <c r="AT34" s="834"/>
      <c r="AU34" s="834"/>
      <c r="AV34" s="834"/>
      <c r="AW34" s="834"/>
      <c r="AX34" s="834"/>
      <c r="AY34" s="834"/>
      <c r="AZ34" s="830"/>
      <c r="BA34" s="830"/>
      <c r="BB34" s="830"/>
      <c r="BC34" s="830"/>
      <c r="BD34" s="830"/>
      <c r="BE34" s="831"/>
      <c r="BF34" s="831"/>
      <c r="BG34" s="831"/>
      <c r="BH34" s="831"/>
      <c r="BI34" s="832"/>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4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3"/>
      <c r="AL35" s="834"/>
      <c r="AM35" s="834"/>
      <c r="AN35" s="834"/>
      <c r="AO35" s="834"/>
      <c r="AP35" s="834"/>
      <c r="AQ35" s="834"/>
      <c r="AR35" s="834"/>
      <c r="AS35" s="834"/>
      <c r="AT35" s="834"/>
      <c r="AU35" s="834"/>
      <c r="AV35" s="834"/>
      <c r="AW35" s="834"/>
      <c r="AX35" s="834"/>
      <c r="AY35" s="834"/>
      <c r="AZ35" s="830"/>
      <c r="BA35" s="830"/>
      <c r="BB35" s="830"/>
      <c r="BC35" s="830"/>
      <c r="BD35" s="830"/>
      <c r="BE35" s="831"/>
      <c r="BF35" s="831"/>
      <c r="BG35" s="831"/>
      <c r="BH35" s="831"/>
      <c r="BI35" s="832"/>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4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3"/>
      <c r="AL36" s="834"/>
      <c r="AM36" s="834"/>
      <c r="AN36" s="834"/>
      <c r="AO36" s="834"/>
      <c r="AP36" s="834"/>
      <c r="AQ36" s="834"/>
      <c r="AR36" s="834"/>
      <c r="AS36" s="834"/>
      <c r="AT36" s="834"/>
      <c r="AU36" s="834"/>
      <c r="AV36" s="834"/>
      <c r="AW36" s="834"/>
      <c r="AX36" s="834"/>
      <c r="AY36" s="834"/>
      <c r="AZ36" s="830"/>
      <c r="BA36" s="830"/>
      <c r="BB36" s="830"/>
      <c r="BC36" s="830"/>
      <c r="BD36" s="830"/>
      <c r="BE36" s="831"/>
      <c r="BF36" s="831"/>
      <c r="BG36" s="831"/>
      <c r="BH36" s="831"/>
      <c r="BI36" s="832"/>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4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3"/>
      <c r="AL37" s="834"/>
      <c r="AM37" s="834"/>
      <c r="AN37" s="834"/>
      <c r="AO37" s="834"/>
      <c r="AP37" s="834"/>
      <c r="AQ37" s="834"/>
      <c r="AR37" s="834"/>
      <c r="AS37" s="834"/>
      <c r="AT37" s="834"/>
      <c r="AU37" s="834"/>
      <c r="AV37" s="834"/>
      <c r="AW37" s="834"/>
      <c r="AX37" s="834"/>
      <c r="AY37" s="834"/>
      <c r="AZ37" s="830"/>
      <c r="BA37" s="830"/>
      <c r="BB37" s="830"/>
      <c r="BC37" s="830"/>
      <c r="BD37" s="830"/>
      <c r="BE37" s="831"/>
      <c r="BF37" s="831"/>
      <c r="BG37" s="831"/>
      <c r="BH37" s="831"/>
      <c r="BI37" s="832"/>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4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3"/>
      <c r="AL38" s="834"/>
      <c r="AM38" s="834"/>
      <c r="AN38" s="834"/>
      <c r="AO38" s="834"/>
      <c r="AP38" s="834"/>
      <c r="AQ38" s="834"/>
      <c r="AR38" s="834"/>
      <c r="AS38" s="834"/>
      <c r="AT38" s="834"/>
      <c r="AU38" s="834"/>
      <c r="AV38" s="834"/>
      <c r="AW38" s="834"/>
      <c r="AX38" s="834"/>
      <c r="AY38" s="834"/>
      <c r="AZ38" s="830"/>
      <c r="BA38" s="830"/>
      <c r="BB38" s="830"/>
      <c r="BC38" s="830"/>
      <c r="BD38" s="830"/>
      <c r="BE38" s="831"/>
      <c r="BF38" s="831"/>
      <c r="BG38" s="831"/>
      <c r="BH38" s="831"/>
      <c r="BI38" s="832"/>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4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3"/>
      <c r="AL39" s="834"/>
      <c r="AM39" s="834"/>
      <c r="AN39" s="834"/>
      <c r="AO39" s="834"/>
      <c r="AP39" s="834"/>
      <c r="AQ39" s="834"/>
      <c r="AR39" s="834"/>
      <c r="AS39" s="834"/>
      <c r="AT39" s="834"/>
      <c r="AU39" s="834"/>
      <c r="AV39" s="834"/>
      <c r="AW39" s="834"/>
      <c r="AX39" s="834"/>
      <c r="AY39" s="834"/>
      <c r="AZ39" s="830"/>
      <c r="BA39" s="830"/>
      <c r="BB39" s="830"/>
      <c r="BC39" s="830"/>
      <c r="BD39" s="830"/>
      <c r="BE39" s="831"/>
      <c r="BF39" s="831"/>
      <c r="BG39" s="831"/>
      <c r="BH39" s="831"/>
      <c r="BI39" s="832"/>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4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3"/>
      <c r="AL40" s="834"/>
      <c r="AM40" s="834"/>
      <c r="AN40" s="834"/>
      <c r="AO40" s="834"/>
      <c r="AP40" s="834"/>
      <c r="AQ40" s="834"/>
      <c r="AR40" s="834"/>
      <c r="AS40" s="834"/>
      <c r="AT40" s="834"/>
      <c r="AU40" s="834"/>
      <c r="AV40" s="834"/>
      <c r="AW40" s="834"/>
      <c r="AX40" s="834"/>
      <c r="AY40" s="834"/>
      <c r="AZ40" s="830"/>
      <c r="BA40" s="830"/>
      <c r="BB40" s="830"/>
      <c r="BC40" s="830"/>
      <c r="BD40" s="830"/>
      <c r="BE40" s="831"/>
      <c r="BF40" s="831"/>
      <c r="BG40" s="831"/>
      <c r="BH40" s="831"/>
      <c r="BI40" s="832"/>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4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3"/>
      <c r="AL41" s="834"/>
      <c r="AM41" s="834"/>
      <c r="AN41" s="834"/>
      <c r="AO41" s="834"/>
      <c r="AP41" s="834"/>
      <c r="AQ41" s="834"/>
      <c r="AR41" s="834"/>
      <c r="AS41" s="834"/>
      <c r="AT41" s="834"/>
      <c r="AU41" s="834"/>
      <c r="AV41" s="834"/>
      <c r="AW41" s="834"/>
      <c r="AX41" s="834"/>
      <c r="AY41" s="834"/>
      <c r="AZ41" s="830"/>
      <c r="BA41" s="830"/>
      <c r="BB41" s="830"/>
      <c r="BC41" s="830"/>
      <c r="BD41" s="830"/>
      <c r="BE41" s="831"/>
      <c r="BF41" s="831"/>
      <c r="BG41" s="831"/>
      <c r="BH41" s="831"/>
      <c r="BI41" s="832"/>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4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3"/>
      <c r="AL42" s="834"/>
      <c r="AM42" s="834"/>
      <c r="AN42" s="834"/>
      <c r="AO42" s="834"/>
      <c r="AP42" s="834"/>
      <c r="AQ42" s="834"/>
      <c r="AR42" s="834"/>
      <c r="AS42" s="834"/>
      <c r="AT42" s="834"/>
      <c r="AU42" s="834"/>
      <c r="AV42" s="834"/>
      <c r="AW42" s="834"/>
      <c r="AX42" s="834"/>
      <c r="AY42" s="834"/>
      <c r="AZ42" s="830"/>
      <c r="BA42" s="830"/>
      <c r="BB42" s="830"/>
      <c r="BC42" s="830"/>
      <c r="BD42" s="830"/>
      <c r="BE42" s="831"/>
      <c r="BF42" s="831"/>
      <c r="BG42" s="831"/>
      <c r="BH42" s="831"/>
      <c r="BI42" s="832"/>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4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3"/>
      <c r="AL43" s="834"/>
      <c r="AM43" s="834"/>
      <c r="AN43" s="834"/>
      <c r="AO43" s="834"/>
      <c r="AP43" s="834"/>
      <c r="AQ43" s="834"/>
      <c r="AR43" s="834"/>
      <c r="AS43" s="834"/>
      <c r="AT43" s="834"/>
      <c r="AU43" s="834"/>
      <c r="AV43" s="834"/>
      <c r="AW43" s="834"/>
      <c r="AX43" s="834"/>
      <c r="AY43" s="834"/>
      <c r="AZ43" s="830"/>
      <c r="BA43" s="830"/>
      <c r="BB43" s="830"/>
      <c r="BC43" s="830"/>
      <c r="BD43" s="830"/>
      <c r="BE43" s="831"/>
      <c r="BF43" s="831"/>
      <c r="BG43" s="831"/>
      <c r="BH43" s="831"/>
      <c r="BI43" s="832"/>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4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3"/>
      <c r="AL44" s="834"/>
      <c r="AM44" s="834"/>
      <c r="AN44" s="834"/>
      <c r="AO44" s="834"/>
      <c r="AP44" s="834"/>
      <c r="AQ44" s="834"/>
      <c r="AR44" s="834"/>
      <c r="AS44" s="834"/>
      <c r="AT44" s="834"/>
      <c r="AU44" s="834"/>
      <c r="AV44" s="834"/>
      <c r="AW44" s="834"/>
      <c r="AX44" s="834"/>
      <c r="AY44" s="834"/>
      <c r="AZ44" s="830"/>
      <c r="BA44" s="830"/>
      <c r="BB44" s="830"/>
      <c r="BC44" s="830"/>
      <c r="BD44" s="830"/>
      <c r="BE44" s="831"/>
      <c r="BF44" s="831"/>
      <c r="BG44" s="831"/>
      <c r="BH44" s="831"/>
      <c r="BI44" s="832"/>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4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3"/>
      <c r="AL45" s="834"/>
      <c r="AM45" s="834"/>
      <c r="AN45" s="834"/>
      <c r="AO45" s="834"/>
      <c r="AP45" s="834"/>
      <c r="AQ45" s="834"/>
      <c r="AR45" s="834"/>
      <c r="AS45" s="834"/>
      <c r="AT45" s="834"/>
      <c r="AU45" s="834"/>
      <c r="AV45" s="834"/>
      <c r="AW45" s="834"/>
      <c r="AX45" s="834"/>
      <c r="AY45" s="834"/>
      <c r="AZ45" s="830"/>
      <c r="BA45" s="830"/>
      <c r="BB45" s="830"/>
      <c r="BC45" s="830"/>
      <c r="BD45" s="830"/>
      <c r="BE45" s="831"/>
      <c r="BF45" s="831"/>
      <c r="BG45" s="831"/>
      <c r="BH45" s="831"/>
      <c r="BI45" s="832"/>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4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3"/>
      <c r="AL46" s="834"/>
      <c r="AM46" s="834"/>
      <c r="AN46" s="834"/>
      <c r="AO46" s="834"/>
      <c r="AP46" s="834"/>
      <c r="AQ46" s="834"/>
      <c r="AR46" s="834"/>
      <c r="AS46" s="834"/>
      <c r="AT46" s="834"/>
      <c r="AU46" s="834"/>
      <c r="AV46" s="834"/>
      <c r="AW46" s="834"/>
      <c r="AX46" s="834"/>
      <c r="AY46" s="834"/>
      <c r="AZ46" s="830"/>
      <c r="BA46" s="830"/>
      <c r="BB46" s="830"/>
      <c r="BC46" s="830"/>
      <c r="BD46" s="830"/>
      <c r="BE46" s="831"/>
      <c r="BF46" s="831"/>
      <c r="BG46" s="831"/>
      <c r="BH46" s="831"/>
      <c r="BI46" s="832"/>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4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3"/>
      <c r="AL47" s="834"/>
      <c r="AM47" s="834"/>
      <c r="AN47" s="834"/>
      <c r="AO47" s="834"/>
      <c r="AP47" s="834"/>
      <c r="AQ47" s="834"/>
      <c r="AR47" s="834"/>
      <c r="AS47" s="834"/>
      <c r="AT47" s="834"/>
      <c r="AU47" s="834"/>
      <c r="AV47" s="834"/>
      <c r="AW47" s="834"/>
      <c r="AX47" s="834"/>
      <c r="AY47" s="834"/>
      <c r="AZ47" s="830"/>
      <c r="BA47" s="830"/>
      <c r="BB47" s="830"/>
      <c r="BC47" s="830"/>
      <c r="BD47" s="830"/>
      <c r="BE47" s="831"/>
      <c r="BF47" s="831"/>
      <c r="BG47" s="831"/>
      <c r="BH47" s="831"/>
      <c r="BI47" s="832"/>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4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3"/>
      <c r="AL48" s="834"/>
      <c r="AM48" s="834"/>
      <c r="AN48" s="834"/>
      <c r="AO48" s="834"/>
      <c r="AP48" s="834"/>
      <c r="AQ48" s="834"/>
      <c r="AR48" s="834"/>
      <c r="AS48" s="834"/>
      <c r="AT48" s="834"/>
      <c r="AU48" s="834"/>
      <c r="AV48" s="834"/>
      <c r="AW48" s="834"/>
      <c r="AX48" s="834"/>
      <c r="AY48" s="834"/>
      <c r="AZ48" s="830"/>
      <c r="BA48" s="830"/>
      <c r="BB48" s="830"/>
      <c r="BC48" s="830"/>
      <c r="BD48" s="830"/>
      <c r="BE48" s="831"/>
      <c r="BF48" s="831"/>
      <c r="BG48" s="831"/>
      <c r="BH48" s="831"/>
      <c r="BI48" s="832"/>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4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3"/>
      <c r="AL49" s="834"/>
      <c r="AM49" s="834"/>
      <c r="AN49" s="834"/>
      <c r="AO49" s="834"/>
      <c r="AP49" s="834"/>
      <c r="AQ49" s="834"/>
      <c r="AR49" s="834"/>
      <c r="AS49" s="834"/>
      <c r="AT49" s="834"/>
      <c r="AU49" s="834"/>
      <c r="AV49" s="834"/>
      <c r="AW49" s="834"/>
      <c r="AX49" s="834"/>
      <c r="AY49" s="834"/>
      <c r="AZ49" s="830"/>
      <c r="BA49" s="830"/>
      <c r="BB49" s="830"/>
      <c r="BC49" s="830"/>
      <c r="BD49" s="830"/>
      <c r="BE49" s="831"/>
      <c r="BF49" s="831"/>
      <c r="BG49" s="831"/>
      <c r="BH49" s="831"/>
      <c r="BI49" s="832"/>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45" customHeight="1" x14ac:dyDescent="0.15">
      <c r="A50" s="226">
        <v>23</v>
      </c>
      <c r="B50" s="780"/>
      <c r="C50" s="781"/>
      <c r="D50" s="781"/>
      <c r="E50" s="781"/>
      <c r="F50" s="781"/>
      <c r="G50" s="781"/>
      <c r="H50" s="781"/>
      <c r="I50" s="781"/>
      <c r="J50" s="781"/>
      <c r="K50" s="781"/>
      <c r="L50" s="781"/>
      <c r="M50" s="781"/>
      <c r="N50" s="781"/>
      <c r="O50" s="781"/>
      <c r="P50" s="782"/>
      <c r="Q50" s="837"/>
      <c r="R50" s="838"/>
      <c r="S50" s="838"/>
      <c r="T50" s="838"/>
      <c r="U50" s="838"/>
      <c r="V50" s="838"/>
      <c r="W50" s="838"/>
      <c r="X50" s="838"/>
      <c r="Y50" s="838"/>
      <c r="Z50" s="838"/>
      <c r="AA50" s="838"/>
      <c r="AB50" s="838"/>
      <c r="AC50" s="838"/>
      <c r="AD50" s="838"/>
      <c r="AE50" s="839"/>
      <c r="AF50" s="786"/>
      <c r="AG50" s="787"/>
      <c r="AH50" s="787"/>
      <c r="AI50" s="787"/>
      <c r="AJ50" s="788"/>
      <c r="AK50" s="841"/>
      <c r="AL50" s="838"/>
      <c r="AM50" s="838"/>
      <c r="AN50" s="838"/>
      <c r="AO50" s="838"/>
      <c r="AP50" s="838"/>
      <c r="AQ50" s="838"/>
      <c r="AR50" s="838"/>
      <c r="AS50" s="838"/>
      <c r="AT50" s="838"/>
      <c r="AU50" s="838"/>
      <c r="AV50" s="838"/>
      <c r="AW50" s="838"/>
      <c r="AX50" s="838"/>
      <c r="AY50" s="838"/>
      <c r="AZ50" s="840"/>
      <c r="BA50" s="840"/>
      <c r="BB50" s="840"/>
      <c r="BC50" s="840"/>
      <c r="BD50" s="840"/>
      <c r="BE50" s="831"/>
      <c r="BF50" s="831"/>
      <c r="BG50" s="831"/>
      <c r="BH50" s="831"/>
      <c r="BI50" s="832"/>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45" customHeight="1" x14ac:dyDescent="0.15">
      <c r="A51" s="226">
        <v>24</v>
      </c>
      <c r="B51" s="780"/>
      <c r="C51" s="781"/>
      <c r="D51" s="781"/>
      <c r="E51" s="781"/>
      <c r="F51" s="781"/>
      <c r="G51" s="781"/>
      <c r="H51" s="781"/>
      <c r="I51" s="781"/>
      <c r="J51" s="781"/>
      <c r="K51" s="781"/>
      <c r="L51" s="781"/>
      <c r="M51" s="781"/>
      <c r="N51" s="781"/>
      <c r="O51" s="781"/>
      <c r="P51" s="782"/>
      <c r="Q51" s="837"/>
      <c r="R51" s="838"/>
      <c r="S51" s="838"/>
      <c r="T51" s="838"/>
      <c r="U51" s="838"/>
      <c r="V51" s="838"/>
      <c r="W51" s="838"/>
      <c r="X51" s="838"/>
      <c r="Y51" s="838"/>
      <c r="Z51" s="838"/>
      <c r="AA51" s="838"/>
      <c r="AB51" s="838"/>
      <c r="AC51" s="838"/>
      <c r="AD51" s="838"/>
      <c r="AE51" s="839"/>
      <c r="AF51" s="786"/>
      <c r="AG51" s="787"/>
      <c r="AH51" s="787"/>
      <c r="AI51" s="787"/>
      <c r="AJ51" s="788"/>
      <c r="AK51" s="841"/>
      <c r="AL51" s="838"/>
      <c r="AM51" s="838"/>
      <c r="AN51" s="838"/>
      <c r="AO51" s="838"/>
      <c r="AP51" s="838"/>
      <c r="AQ51" s="838"/>
      <c r="AR51" s="838"/>
      <c r="AS51" s="838"/>
      <c r="AT51" s="838"/>
      <c r="AU51" s="838"/>
      <c r="AV51" s="838"/>
      <c r="AW51" s="838"/>
      <c r="AX51" s="838"/>
      <c r="AY51" s="838"/>
      <c r="AZ51" s="840"/>
      <c r="BA51" s="840"/>
      <c r="BB51" s="840"/>
      <c r="BC51" s="840"/>
      <c r="BD51" s="840"/>
      <c r="BE51" s="831"/>
      <c r="BF51" s="831"/>
      <c r="BG51" s="831"/>
      <c r="BH51" s="831"/>
      <c r="BI51" s="832"/>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45" customHeight="1" x14ac:dyDescent="0.15">
      <c r="A52" s="226">
        <v>25</v>
      </c>
      <c r="B52" s="780"/>
      <c r="C52" s="781"/>
      <c r="D52" s="781"/>
      <c r="E52" s="781"/>
      <c r="F52" s="781"/>
      <c r="G52" s="781"/>
      <c r="H52" s="781"/>
      <c r="I52" s="781"/>
      <c r="J52" s="781"/>
      <c r="K52" s="781"/>
      <c r="L52" s="781"/>
      <c r="M52" s="781"/>
      <c r="N52" s="781"/>
      <c r="O52" s="781"/>
      <c r="P52" s="782"/>
      <c r="Q52" s="837"/>
      <c r="R52" s="838"/>
      <c r="S52" s="838"/>
      <c r="T52" s="838"/>
      <c r="U52" s="838"/>
      <c r="V52" s="838"/>
      <c r="W52" s="838"/>
      <c r="X52" s="838"/>
      <c r="Y52" s="838"/>
      <c r="Z52" s="838"/>
      <c r="AA52" s="838"/>
      <c r="AB52" s="838"/>
      <c r="AC52" s="838"/>
      <c r="AD52" s="838"/>
      <c r="AE52" s="839"/>
      <c r="AF52" s="786"/>
      <c r="AG52" s="787"/>
      <c r="AH52" s="787"/>
      <c r="AI52" s="787"/>
      <c r="AJ52" s="788"/>
      <c r="AK52" s="841"/>
      <c r="AL52" s="838"/>
      <c r="AM52" s="838"/>
      <c r="AN52" s="838"/>
      <c r="AO52" s="838"/>
      <c r="AP52" s="838"/>
      <c r="AQ52" s="838"/>
      <c r="AR52" s="838"/>
      <c r="AS52" s="838"/>
      <c r="AT52" s="838"/>
      <c r="AU52" s="838"/>
      <c r="AV52" s="838"/>
      <c r="AW52" s="838"/>
      <c r="AX52" s="838"/>
      <c r="AY52" s="838"/>
      <c r="AZ52" s="840"/>
      <c r="BA52" s="840"/>
      <c r="BB52" s="840"/>
      <c r="BC52" s="840"/>
      <c r="BD52" s="840"/>
      <c r="BE52" s="831"/>
      <c r="BF52" s="831"/>
      <c r="BG52" s="831"/>
      <c r="BH52" s="831"/>
      <c r="BI52" s="832"/>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45" customHeight="1" x14ac:dyDescent="0.15">
      <c r="A53" s="226">
        <v>26</v>
      </c>
      <c r="B53" s="780"/>
      <c r="C53" s="781"/>
      <c r="D53" s="781"/>
      <c r="E53" s="781"/>
      <c r="F53" s="781"/>
      <c r="G53" s="781"/>
      <c r="H53" s="781"/>
      <c r="I53" s="781"/>
      <c r="J53" s="781"/>
      <c r="K53" s="781"/>
      <c r="L53" s="781"/>
      <c r="M53" s="781"/>
      <c r="N53" s="781"/>
      <c r="O53" s="781"/>
      <c r="P53" s="782"/>
      <c r="Q53" s="837"/>
      <c r="R53" s="838"/>
      <c r="S53" s="838"/>
      <c r="T53" s="838"/>
      <c r="U53" s="838"/>
      <c r="V53" s="838"/>
      <c r="W53" s="838"/>
      <c r="X53" s="838"/>
      <c r="Y53" s="838"/>
      <c r="Z53" s="838"/>
      <c r="AA53" s="838"/>
      <c r="AB53" s="838"/>
      <c r="AC53" s="838"/>
      <c r="AD53" s="838"/>
      <c r="AE53" s="839"/>
      <c r="AF53" s="786"/>
      <c r="AG53" s="787"/>
      <c r="AH53" s="787"/>
      <c r="AI53" s="787"/>
      <c r="AJ53" s="788"/>
      <c r="AK53" s="841"/>
      <c r="AL53" s="838"/>
      <c r="AM53" s="838"/>
      <c r="AN53" s="838"/>
      <c r="AO53" s="838"/>
      <c r="AP53" s="838"/>
      <c r="AQ53" s="838"/>
      <c r="AR53" s="838"/>
      <c r="AS53" s="838"/>
      <c r="AT53" s="838"/>
      <c r="AU53" s="838"/>
      <c r="AV53" s="838"/>
      <c r="AW53" s="838"/>
      <c r="AX53" s="838"/>
      <c r="AY53" s="838"/>
      <c r="AZ53" s="840"/>
      <c r="BA53" s="840"/>
      <c r="BB53" s="840"/>
      <c r="BC53" s="840"/>
      <c r="BD53" s="840"/>
      <c r="BE53" s="831"/>
      <c r="BF53" s="831"/>
      <c r="BG53" s="831"/>
      <c r="BH53" s="831"/>
      <c r="BI53" s="832"/>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45" customHeight="1" x14ac:dyDescent="0.15">
      <c r="A54" s="226">
        <v>27</v>
      </c>
      <c r="B54" s="780"/>
      <c r="C54" s="781"/>
      <c r="D54" s="781"/>
      <c r="E54" s="781"/>
      <c r="F54" s="781"/>
      <c r="G54" s="781"/>
      <c r="H54" s="781"/>
      <c r="I54" s="781"/>
      <c r="J54" s="781"/>
      <c r="K54" s="781"/>
      <c r="L54" s="781"/>
      <c r="M54" s="781"/>
      <c r="N54" s="781"/>
      <c r="O54" s="781"/>
      <c r="P54" s="782"/>
      <c r="Q54" s="837"/>
      <c r="R54" s="838"/>
      <c r="S54" s="838"/>
      <c r="T54" s="838"/>
      <c r="U54" s="838"/>
      <c r="V54" s="838"/>
      <c r="W54" s="838"/>
      <c r="X54" s="838"/>
      <c r="Y54" s="838"/>
      <c r="Z54" s="838"/>
      <c r="AA54" s="838"/>
      <c r="AB54" s="838"/>
      <c r="AC54" s="838"/>
      <c r="AD54" s="838"/>
      <c r="AE54" s="839"/>
      <c r="AF54" s="786"/>
      <c r="AG54" s="787"/>
      <c r="AH54" s="787"/>
      <c r="AI54" s="787"/>
      <c r="AJ54" s="788"/>
      <c r="AK54" s="841"/>
      <c r="AL54" s="838"/>
      <c r="AM54" s="838"/>
      <c r="AN54" s="838"/>
      <c r="AO54" s="838"/>
      <c r="AP54" s="838"/>
      <c r="AQ54" s="838"/>
      <c r="AR54" s="838"/>
      <c r="AS54" s="838"/>
      <c r="AT54" s="838"/>
      <c r="AU54" s="838"/>
      <c r="AV54" s="838"/>
      <c r="AW54" s="838"/>
      <c r="AX54" s="838"/>
      <c r="AY54" s="838"/>
      <c r="AZ54" s="840"/>
      <c r="BA54" s="840"/>
      <c r="BB54" s="840"/>
      <c r="BC54" s="840"/>
      <c r="BD54" s="840"/>
      <c r="BE54" s="831"/>
      <c r="BF54" s="831"/>
      <c r="BG54" s="831"/>
      <c r="BH54" s="831"/>
      <c r="BI54" s="832"/>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45" customHeight="1" x14ac:dyDescent="0.15">
      <c r="A55" s="226">
        <v>28</v>
      </c>
      <c r="B55" s="780"/>
      <c r="C55" s="781"/>
      <c r="D55" s="781"/>
      <c r="E55" s="781"/>
      <c r="F55" s="781"/>
      <c r="G55" s="781"/>
      <c r="H55" s="781"/>
      <c r="I55" s="781"/>
      <c r="J55" s="781"/>
      <c r="K55" s="781"/>
      <c r="L55" s="781"/>
      <c r="M55" s="781"/>
      <c r="N55" s="781"/>
      <c r="O55" s="781"/>
      <c r="P55" s="782"/>
      <c r="Q55" s="837"/>
      <c r="R55" s="838"/>
      <c r="S55" s="838"/>
      <c r="T55" s="838"/>
      <c r="U55" s="838"/>
      <c r="V55" s="838"/>
      <c r="W55" s="838"/>
      <c r="X55" s="838"/>
      <c r="Y55" s="838"/>
      <c r="Z55" s="838"/>
      <c r="AA55" s="838"/>
      <c r="AB55" s="838"/>
      <c r="AC55" s="838"/>
      <c r="AD55" s="838"/>
      <c r="AE55" s="839"/>
      <c r="AF55" s="786"/>
      <c r="AG55" s="787"/>
      <c r="AH55" s="787"/>
      <c r="AI55" s="787"/>
      <c r="AJ55" s="788"/>
      <c r="AK55" s="841"/>
      <c r="AL55" s="838"/>
      <c r="AM55" s="838"/>
      <c r="AN55" s="838"/>
      <c r="AO55" s="838"/>
      <c r="AP55" s="838"/>
      <c r="AQ55" s="838"/>
      <c r="AR55" s="838"/>
      <c r="AS55" s="838"/>
      <c r="AT55" s="838"/>
      <c r="AU55" s="838"/>
      <c r="AV55" s="838"/>
      <c r="AW55" s="838"/>
      <c r="AX55" s="838"/>
      <c r="AY55" s="838"/>
      <c r="AZ55" s="840"/>
      <c r="BA55" s="840"/>
      <c r="BB55" s="840"/>
      <c r="BC55" s="840"/>
      <c r="BD55" s="840"/>
      <c r="BE55" s="831"/>
      <c r="BF55" s="831"/>
      <c r="BG55" s="831"/>
      <c r="BH55" s="831"/>
      <c r="BI55" s="832"/>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45" customHeight="1" x14ac:dyDescent="0.15">
      <c r="A56" s="226">
        <v>29</v>
      </c>
      <c r="B56" s="780"/>
      <c r="C56" s="781"/>
      <c r="D56" s="781"/>
      <c r="E56" s="781"/>
      <c r="F56" s="781"/>
      <c r="G56" s="781"/>
      <c r="H56" s="781"/>
      <c r="I56" s="781"/>
      <c r="J56" s="781"/>
      <c r="K56" s="781"/>
      <c r="L56" s="781"/>
      <c r="M56" s="781"/>
      <c r="N56" s="781"/>
      <c r="O56" s="781"/>
      <c r="P56" s="782"/>
      <c r="Q56" s="837"/>
      <c r="R56" s="838"/>
      <c r="S56" s="838"/>
      <c r="T56" s="838"/>
      <c r="U56" s="838"/>
      <c r="V56" s="838"/>
      <c r="W56" s="838"/>
      <c r="X56" s="838"/>
      <c r="Y56" s="838"/>
      <c r="Z56" s="838"/>
      <c r="AA56" s="838"/>
      <c r="AB56" s="838"/>
      <c r="AC56" s="838"/>
      <c r="AD56" s="838"/>
      <c r="AE56" s="839"/>
      <c r="AF56" s="786"/>
      <c r="AG56" s="787"/>
      <c r="AH56" s="787"/>
      <c r="AI56" s="787"/>
      <c r="AJ56" s="788"/>
      <c r="AK56" s="841"/>
      <c r="AL56" s="838"/>
      <c r="AM56" s="838"/>
      <c r="AN56" s="838"/>
      <c r="AO56" s="838"/>
      <c r="AP56" s="838"/>
      <c r="AQ56" s="838"/>
      <c r="AR56" s="838"/>
      <c r="AS56" s="838"/>
      <c r="AT56" s="838"/>
      <c r="AU56" s="838"/>
      <c r="AV56" s="838"/>
      <c r="AW56" s="838"/>
      <c r="AX56" s="838"/>
      <c r="AY56" s="838"/>
      <c r="AZ56" s="840"/>
      <c r="BA56" s="840"/>
      <c r="BB56" s="840"/>
      <c r="BC56" s="840"/>
      <c r="BD56" s="840"/>
      <c r="BE56" s="831"/>
      <c r="BF56" s="831"/>
      <c r="BG56" s="831"/>
      <c r="BH56" s="831"/>
      <c r="BI56" s="832"/>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45" customHeight="1" x14ac:dyDescent="0.15">
      <c r="A57" s="226">
        <v>30</v>
      </c>
      <c r="B57" s="780"/>
      <c r="C57" s="781"/>
      <c r="D57" s="781"/>
      <c r="E57" s="781"/>
      <c r="F57" s="781"/>
      <c r="G57" s="781"/>
      <c r="H57" s="781"/>
      <c r="I57" s="781"/>
      <c r="J57" s="781"/>
      <c r="K57" s="781"/>
      <c r="L57" s="781"/>
      <c r="M57" s="781"/>
      <c r="N57" s="781"/>
      <c r="O57" s="781"/>
      <c r="P57" s="782"/>
      <c r="Q57" s="837"/>
      <c r="R57" s="838"/>
      <c r="S57" s="838"/>
      <c r="T57" s="838"/>
      <c r="U57" s="838"/>
      <c r="V57" s="838"/>
      <c r="W57" s="838"/>
      <c r="X57" s="838"/>
      <c r="Y57" s="838"/>
      <c r="Z57" s="838"/>
      <c r="AA57" s="838"/>
      <c r="AB57" s="838"/>
      <c r="AC57" s="838"/>
      <c r="AD57" s="838"/>
      <c r="AE57" s="839"/>
      <c r="AF57" s="786"/>
      <c r="AG57" s="787"/>
      <c r="AH57" s="787"/>
      <c r="AI57" s="787"/>
      <c r="AJ57" s="788"/>
      <c r="AK57" s="841"/>
      <c r="AL57" s="838"/>
      <c r="AM57" s="838"/>
      <c r="AN57" s="838"/>
      <c r="AO57" s="838"/>
      <c r="AP57" s="838"/>
      <c r="AQ57" s="838"/>
      <c r="AR57" s="838"/>
      <c r="AS57" s="838"/>
      <c r="AT57" s="838"/>
      <c r="AU57" s="838"/>
      <c r="AV57" s="838"/>
      <c r="AW57" s="838"/>
      <c r="AX57" s="838"/>
      <c r="AY57" s="838"/>
      <c r="AZ57" s="840"/>
      <c r="BA57" s="840"/>
      <c r="BB57" s="840"/>
      <c r="BC57" s="840"/>
      <c r="BD57" s="840"/>
      <c r="BE57" s="831"/>
      <c r="BF57" s="831"/>
      <c r="BG57" s="831"/>
      <c r="BH57" s="831"/>
      <c r="BI57" s="832"/>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45" customHeight="1" x14ac:dyDescent="0.15">
      <c r="A58" s="226">
        <v>31</v>
      </c>
      <c r="B58" s="780"/>
      <c r="C58" s="781"/>
      <c r="D58" s="781"/>
      <c r="E58" s="781"/>
      <c r="F58" s="781"/>
      <c r="G58" s="781"/>
      <c r="H58" s="781"/>
      <c r="I58" s="781"/>
      <c r="J58" s="781"/>
      <c r="K58" s="781"/>
      <c r="L58" s="781"/>
      <c r="M58" s="781"/>
      <c r="N58" s="781"/>
      <c r="O58" s="781"/>
      <c r="P58" s="782"/>
      <c r="Q58" s="837"/>
      <c r="R58" s="838"/>
      <c r="S58" s="838"/>
      <c r="T58" s="838"/>
      <c r="U58" s="838"/>
      <c r="V58" s="838"/>
      <c r="W58" s="838"/>
      <c r="X58" s="838"/>
      <c r="Y58" s="838"/>
      <c r="Z58" s="838"/>
      <c r="AA58" s="838"/>
      <c r="AB58" s="838"/>
      <c r="AC58" s="838"/>
      <c r="AD58" s="838"/>
      <c r="AE58" s="839"/>
      <c r="AF58" s="786"/>
      <c r="AG58" s="787"/>
      <c r="AH58" s="787"/>
      <c r="AI58" s="787"/>
      <c r="AJ58" s="788"/>
      <c r="AK58" s="841"/>
      <c r="AL58" s="838"/>
      <c r="AM58" s="838"/>
      <c r="AN58" s="838"/>
      <c r="AO58" s="838"/>
      <c r="AP58" s="838"/>
      <c r="AQ58" s="838"/>
      <c r="AR58" s="838"/>
      <c r="AS58" s="838"/>
      <c r="AT58" s="838"/>
      <c r="AU58" s="838"/>
      <c r="AV58" s="838"/>
      <c r="AW58" s="838"/>
      <c r="AX58" s="838"/>
      <c r="AY58" s="838"/>
      <c r="AZ58" s="840"/>
      <c r="BA58" s="840"/>
      <c r="BB58" s="840"/>
      <c r="BC58" s="840"/>
      <c r="BD58" s="840"/>
      <c r="BE58" s="831"/>
      <c r="BF58" s="831"/>
      <c r="BG58" s="831"/>
      <c r="BH58" s="831"/>
      <c r="BI58" s="832"/>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45" customHeight="1" x14ac:dyDescent="0.15">
      <c r="A59" s="226">
        <v>32</v>
      </c>
      <c r="B59" s="780"/>
      <c r="C59" s="781"/>
      <c r="D59" s="781"/>
      <c r="E59" s="781"/>
      <c r="F59" s="781"/>
      <c r="G59" s="781"/>
      <c r="H59" s="781"/>
      <c r="I59" s="781"/>
      <c r="J59" s="781"/>
      <c r="K59" s="781"/>
      <c r="L59" s="781"/>
      <c r="M59" s="781"/>
      <c r="N59" s="781"/>
      <c r="O59" s="781"/>
      <c r="P59" s="782"/>
      <c r="Q59" s="837"/>
      <c r="R59" s="838"/>
      <c r="S59" s="838"/>
      <c r="T59" s="838"/>
      <c r="U59" s="838"/>
      <c r="V59" s="838"/>
      <c r="W59" s="838"/>
      <c r="X59" s="838"/>
      <c r="Y59" s="838"/>
      <c r="Z59" s="838"/>
      <c r="AA59" s="838"/>
      <c r="AB59" s="838"/>
      <c r="AC59" s="838"/>
      <c r="AD59" s="838"/>
      <c r="AE59" s="839"/>
      <c r="AF59" s="786"/>
      <c r="AG59" s="787"/>
      <c r="AH59" s="787"/>
      <c r="AI59" s="787"/>
      <c r="AJ59" s="788"/>
      <c r="AK59" s="841"/>
      <c r="AL59" s="838"/>
      <c r="AM59" s="838"/>
      <c r="AN59" s="838"/>
      <c r="AO59" s="838"/>
      <c r="AP59" s="838"/>
      <c r="AQ59" s="838"/>
      <c r="AR59" s="838"/>
      <c r="AS59" s="838"/>
      <c r="AT59" s="838"/>
      <c r="AU59" s="838"/>
      <c r="AV59" s="838"/>
      <c r="AW59" s="838"/>
      <c r="AX59" s="838"/>
      <c r="AY59" s="838"/>
      <c r="AZ59" s="840"/>
      <c r="BA59" s="840"/>
      <c r="BB59" s="840"/>
      <c r="BC59" s="840"/>
      <c r="BD59" s="840"/>
      <c r="BE59" s="831"/>
      <c r="BF59" s="831"/>
      <c r="BG59" s="831"/>
      <c r="BH59" s="831"/>
      <c r="BI59" s="832"/>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45" customHeight="1" x14ac:dyDescent="0.15">
      <c r="A60" s="226">
        <v>33</v>
      </c>
      <c r="B60" s="780"/>
      <c r="C60" s="781"/>
      <c r="D60" s="781"/>
      <c r="E60" s="781"/>
      <c r="F60" s="781"/>
      <c r="G60" s="781"/>
      <c r="H60" s="781"/>
      <c r="I60" s="781"/>
      <c r="J60" s="781"/>
      <c r="K60" s="781"/>
      <c r="L60" s="781"/>
      <c r="M60" s="781"/>
      <c r="N60" s="781"/>
      <c r="O60" s="781"/>
      <c r="P60" s="782"/>
      <c r="Q60" s="837"/>
      <c r="R60" s="838"/>
      <c r="S60" s="838"/>
      <c r="T60" s="838"/>
      <c r="U60" s="838"/>
      <c r="V60" s="838"/>
      <c r="W60" s="838"/>
      <c r="X60" s="838"/>
      <c r="Y60" s="838"/>
      <c r="Z60" s="838"/>
      <c r="AA60" s="838"/>
      <c r="AB60" s="838"/>
      <c r="AC60" s="838"/>
      <c r="AD60" s="838"/>
      <c r="AE60" s="839"/>
      <c r="AF60" s="786"/>
      <c r="AG60" s="787"/>
      <c r="AH60" s="787"/>
      <c r="AI60" s="787"/>
      <c r="AJ60" s="788"/>
      <c r="AK60" s="841"/>
      <c r="AL60" s="838"/>
      <c r="AM60" s="838"/>
      <c r="AN60" s="838"/>
      <c r="AO60" s="838"/>
      <c r="AP60" s="838"/>
      <c r="AQ60" s="838"/>
      <c r="AR60" s="838"/>
      <c r="AS60" s="838"/>
      <c r="AT60" s="838"/>
      <c r="AU60" s="838"/>
      <c r="AV60" s="838"/>
      <c r="AW60" s="838"/>
      <c r="AX60" s="838"/>
      <c r="AY60" s="838"/>
      <c r="AZ60" s="840"/>
      <c r="BA60" s="840"/>
      <c r="BB60" s="840"/>
      <c r="BC60" s="840"/>
      <c r="BD60" s="840"/>
      <c r="BE60" s="831"/>
      <c r="BF60" s="831"/>
      <c r="BG60" s="831"/>
      <c r="BH60" s="831"/>
      <c r="BI60" s="832"/>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45" customHeight="1" thickBot="1" x14ac:dyDescent="0.2">
      <c r="A61" s="226">
        <v>34</v>
      </c>
      <c r="B61" s="780"/>
      <c r="C61" s="781"/>
      <c r="D61" s="781"/>
      <c r="E61" s="781"/>
      <c r="F61" s="781"/>
      <c r="G61" s="781"/>
      <c r="H61" s="781"/>
      <c r="I61" s="781"/>
      <c r="J61" s="781"/>
      <c r="K61" s="781"/>
      <c r="L61" s="781"/>
      <c r="M61" s="781"/>
      <c r="N61" s="781"/>
      <c r="O61" s="781"/>
      <c r="P61" s="782"/>
      <c r="Q61" s="837"/>
      <c r="R61" s="838"/>
      <c r="S61" s="838"/>
      <c r="T61" s="838"/>
      <c r="U61" s="838"/>
      <c r="V61" s="838"/>
      <c r="W61" s="838"/>
      <c r="X61" s="838"/>
      <c r="Y61" s="838"/>
      <c r="Z61" s="838"/>
      <c r="AA61" s="838"/>
      <c r="AB61" s="838"/>
      <c r="AC61" s="838"/>
      <c r="AD61" s="838"/>
      <c r="AE61" s="839"/>
      <c r="AF61" s="786"/>
      <c r="AG61" s="787"/>
      <c r="AH61" s="787"/>
      <c r="AI61" s="787"/>
      <c r="AJ61" s="788"/>
      <c r="AK61" s="841"/>
      <c r="AL61" s="838"/>
      <c r="AM61" s="838"/>
      <c r="AN61" s="838"/>
      <c r="AO61" s="838"/>
      <c r="AP61" s="838"/>
      <c r="AQ61" s="838"/>
      <c r="AR61" s="838"/>
      <c r="AS61" s="838"/>
      <c r="AT61" s="838"/>
      <c r="AU61" s="838"/>
      <c r="AV61" s="838"/>
      <c r="AW61" s="838"/>
      <c r="AX61" s="838"/>
      <c r="AY61" s="838"/>
      <c r="AZ61" s="840"/>
      <c r="BA61" s="840"/>
      <c r="BB61" s="840"/>
      <c r="BC61" s="840"/>
      <c r="BD61" s="840"/>
      <c r="BE61" s="831"/>
      <c r="BF61" s="831"/>
      <c r="BG61" s="831"/>
      <c r="BH61" s="831"/>
      <c r="BI61" s="832"/>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45" customHeight="1" x14ac:dyDescent="0.15">
      <c r="A62" s="226">
        <v>35</v>
      </c>
      <c r="B62" s="780"/>
      <c r="C62" s="781"/>
      <c r="D62" s="781"/>
      <c r="E62" s="781"/>
      <c r="F62" s="781"/>
      <c r="G62" s="781"/>
      <c r="H62" s="781"/>
      <c r="I62" s="781"/>
      <c r="J62" s="781"/>
      <c r="K62" s="781"/>
      <c r="L62" s="781"/>
      <c r="M62" s="781"/>
      <c r="N62" s="781"/>
      <c r="O62" s="781"/>
      <c r="P62" s="782"/>
      <c r="Q62" s="837"/>
      <c r="R62" s="838"/>
      <c r="S62" s="838"/>
      <c r="T62" s="838"/>
      <c r="U62" s="838"/>
      <c r="V62" s="838"/>
      <c r="W62" s="838"/>
      <c r="X62" s="838"/>
      <c r="Y62" s="838"/>
      <c r="Z62" s="838"/>
      <c r="AA62" s="838"/>
      <c r="AB62" s="838"/>
      <c r="AC62" s="838"/>
      <c r="AD62" s="838"/>
      <c r="AE62" s="839"/>
      <c r="AF62" s="786"/>
      <c r="AG62" s="787"/>
      <c r="AH62" s="787"/>
      <c r="AI62" s="787"/>
      <c r="AJ62" s="788"/>
      <c r="AK62" s="841"/>
      <c r="AL62" s="838"/>
      <c r="AM62" s="838"/>
      <c r="AN62" s="838"/>
      <c r="AO62" s="838"/>
      <c r="AP62" s="838"/>
      <c r="AQ62" s="838"/>
      <c r="AR62" s="838"/>
      <c r="AS62" s="838"/>
      <c r="AT62" s="838"/>
      <c r="AU62" s="838"/>
      <c r="AV62" s="838"/>
      <c r="AW62" s="838"/>
      <c r="AX62" s="838"/>
      <c r="AY62" s="838"/>
      <c r="AZ62" s="840"/>
      <c r="BA62" s="840"/>
      <c r="BB62" s="840"/>
      <c r="BC62" s="840"/>
      <c r="BD62" s="840"/>
      <c r="BE62" s="831"/>
      <c r="BF62" s="831"/>
      <c r="BG62" s="831"/>
      <c r="BH62" s="831"/>
      <c r="BI62" s="832"/>
      <c r="BJ62" s="849" t="s">
        <v>395</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45" customHeight="1" thickBot="1" x14ac:dyDescent="0.2">
      <c r="A63" s="228" t="s">
        <v>377</v>
      </c>
      <c r="B63" s="789" t="s">
        <v>396</v>
      </c>
      <c r="C63" s="790"/>
      <c r="D63" s="790"/>
      <c r="E63" s="790"/>
      <c r="F63" s="790"/>
      <c r="G63" s="790"/>
      <c r="H63" s="790"/>
      <c r="I63" s="790"/>
      <c r="J63" s="790"/>
      <c r="K63" s="790"/>
      <c r="L63" s="790"/>
      <c r="M63" s="790"/>
      <c r="N63" s="790"/>
      <c r="O63" s="790"/>
      <c r="P63" s="791"/>
      <c r="Q63" s="842"/>
      <c r="R63" s="843"/>
      <c r="S63" s="843"/>
      <c r="T63" s="843"/>
      <c r="U63" s="843"/>
      <c r="V63" s="843"/>
      <c r="W63" s="843"/>
      <c r="X63" s="843"/>
      <c r="Y63" s="843"/>
      <c r="Z63" s="843"/>
      <c r="AA63" s="843"/>
      <c r="AB63" s="843"/>
      <c r="AC63" s="843"/>
      <c r="AD63" s="843"/>
      <c r="AE63" s="844"/>
      <c r="AF63" s="845">
        <v>150</v>
      </c>
      <c r="AG63" s="846"/>
      <c r="AH63" s="846"/>
      <c r="AI63" s="846"/>
      <c r="AJ63" s="847"/>
      <c r="AK63" s="848"/>
      <c r="AL63" s="843"/>
      <c r="AM63" s="843"/>
      <c r="AN63" s="843"/>
      <c r="AO63" s="843"/>
      <c r="AP63" s="846">
        <v>1276</v>
      </c>
      <c r="AQ63" s="846"/>
      <c r="AR63" s="846"/>
      <c r="AS63" s="846"/>
      <c r="AT63" s="846"/>
      <c r="AU63" s="846">
        <v>911</v>
      </c>
      <c r="AV63" s="846"/>
      <c r="AW63" s="846"/>
      <c r="AX63" s="846"/>
      <c r="AY63" s="846"/>
      <c r="AZ63" s="850"/>
      <c r="BA63" s="850"/>
      <c r="BB63" s="850"/>
      <c r="BC63" s="850"/>
      <c r="BD63" s="850"/>
      <c r="BE63" s="851"/>
      <c r="BF63" s="851"/>
      <c r="BG63" s="851"/>
      <c r="BH63" s="851"/>
      <c r="BI63" s="852"/>
      <c r="BJ63" s="853" t="s">
        <v>122</v>
      </c>
      <c r="BK63" s="854"/>
      <c r="BL63" s="854"/>
      <c r="BM63" s="854"/>
      <c r="BN63" s="855"/>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4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4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45" customHeight="1" x14ac:dyDescent="0.15">
      <c r="A66" s="727" t="s">
        <v>398</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6" t="s">
        <v>384</v>
      </c>
      <c r="AG66" s="815"/>
      <c r="AH66" s="815"/>
      <c r="AI66" s="815"/>
      <c r="AJ66" s="857"/>
      <c r="AK66" s="733" t="s">
        <v>385</v>
      </c>
      <c r="AL66" s="728"/>
      <c r="AM66" s="728"/>
      <c r="AN66" s="728"/>
      <c r="AO66" s="729"/>
      <c r="AP66" s="733" t="s">
        <v>386</v>
      </c>
      <c r="AQ66" s="734"/>
      <c r="AR66" s="734"/>
      <c r="AS66" s="734"/>
      <c r="AT66" s="735"/>
      <c r="AU66" s="733" t="s">
        <v>399</v>
      </c>
      <c r="AV66" s="734"/>
      <c r="AW66" s="734"/>
      <c r="AX66" s="734"/>
      <c r="AY66" s="735"/>
      <c r="AZ66" s="733" t="s">
        <v>365</v>
      </c>
      <c r="BA66" s="734"/>
      <c r="BB66" s="734"/>
      <c r="BC66" s="734"/>
      <c r="BD66" s="740"/>
      <c r="BE66" s="229"/>
      <c r="BF66" s="229"/>
      <c r="BG66" s="229"/>
      <c r="BH66" s="229"/>
      <c r="BI66" s="229"/>
      <c r="BJ66" s="229"/>
      <c r="BK66" s="229"/>
      <c r="BL66" s="229"/>
      <c r="BM66" s="229"/>
      <c r="BN66" s="229"/>
      <c r="BO66" s="229"/>
      <c r="BP66" s="229"/>
      <c r="BQ66" s="226">
        <v>60</v>
      </c>
      <c r="BR66" s="231"/>
      <c r="BS66" s="861"/>
      <c r="BT66" s="862"/>
      <c r="BU66" s="862"/>
      <c r="BV66" s="862"/>
      <c r="BW66" s="862"/>
      <c r="BX66" s="862"/>
      <c r="BY66" s="862"/>
      <c r="BZ66" s="862"/>
      <c r="CA66" s="862"/>
      <c r="CB66" s="862"/>
      <c r="CC66" s="862"/>
      <c r="CD66" s="862"/>
      <c r="CE66" s="862"/>
      <c r="CF66" s="862"/>
      <c r="CG66" s="867"/>
      <c r="CH66" s="864"/>
      <c r="CI66" s="865"/>
      <c r="CJ66" s="865"/>
      <c r="CK66" s="865"/>
      <c r="CL66" s="866"/>
      <c r="CM66" s="864"/>
      <c r="CN66" s="865"/>
      <c r="CO66" s="865"/>
      <c r="CP66" s="865"/>
      <c r="CQ66" s="866"/>
      <c r="CR66" s="864"/>
      <c r="CS66" s="865"/>
      <c r="CT66" s="865"/>
      <c r="CU66" s="865"/>
      <c r="CV66" s="866"/>
      <c r="CW66" s="864"/>
      <c r="CX66" s="865"/>
      <c r="CY66" s="865"/>
      <c r="CZ66" s="865"/>
      <c r="DA66" s="866"/>
      <c r="DB66" s="864"/>
      <c r="DC66" s="865"/>
      <c r="DD66" s="865"/>
      <c r="DE66" s="865"/>
      <c r="DF66" s="866"/>
      <c r="DG66" s="864"/>
      <c r="DH66" s="865"/>
      <c r="DI66" s="865"/>
      <c r="DJ66" s="865"/>
      <c r="DK66" s="866"/>
      <c r="DL66" s="864"/>
      <c r="DM66" s="865"/>
      <c r="DN66" s="865"/>
      <c r="DO66" s="865"/>
      <c r="DP66" s="866"/>
      <c r="DQ66" s="864"/>
      <c r="DR66" s="865"/>
      <c r="DS66" s="865"/>
      <c r="DT66" s="865"/>
      <c r="DU66" s="866"/>
      <c r="DV66" s="861"/>
      <c r="DW66" s="862"/>
      <c r="DX66" s="862"/>
      <c r="DY66" s="862"/>
      <c r="DZ66" s="863"/>
      <c r="EA66" s="218"/>
    </row>
    <row r="67" spans="1:131" ht="26.4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8"/>
      <c r="AG67" s="818"/>
      <c r="AH67" s="818"/>
      <c r="AI67" s="818"/>
      <c r="AJ67" s="859"/>
      <c r="AK67" s="860"/>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61"/>
      <c r="BT67" s="862"/>
      <c r="BU67" s="862"/>
      <c r="BV67" s="862"/>
      <c r="BW67" s="862"/>
      <c r="BX67" s="862"/>
      <c r="BY67" s="862"/>
      <c r="BZ67" s="862"/>
      <c r="CA67" s="862"/>
      <c r="CB67" s="862"/>
      <c r="CC67" s="862"/>
      <c r="CD67" s="862"/>
      <c r="CE67" s="862"/>
      <c r="CF67" s="862"/>
      <c r="CG67" s="867"/>
      <c r="CH67" s="864"/>
      <c r="CI67" s="865"/>
      <c r="CJ67" s="865"/>
      <c r="CK67" s="865"/>
      <c r="CL67" s="866"/>
      <c r="CM67" s="864"/>
      <c r="CN67" s="865"/>
      <c r="CO67" s="865"/>
      <c r="CP67" s="865"/>
      <c r="CQ67" s="866"/>
      <c r="CR67" s="864"/>
      <c r="CS67" s="865"/>
      <c r="CT67" s="865"/>
      <c r="CU67" s="865"/>
      <c r="CV67" s="866"/>
      <c r="CW67" s="864"/>
      <c r="CX67" s="865"/>
      <c r="CY67" s="865"/>
      <c r="CZ67" s="865"/>
      <c r="DA67" s="866"/>
      <c r="DB67" s="864"/>
      <c r="DC67" s="865"/>
      <c r="DD67" s="865"/>
      <c r="DE67" s="865"/>
      <c r="DF67" s="866"/>
      <c r="DG67" s="864"/>
      <c r="DH67" s="865"/>
      <c r="DI67" s="865"/>
      <c r="DJ67" s="865"/>
      <c r="DK67" s="866"/>
      <c r="DL67" s="864"/>
      <c r="DM67" s="865"/>
      <c r="DN67" s="865"/>
      <c r="DO67" s="865"/>
      <c r="DP67" s="866"/>
      <c r="DQ67" s="864"/>
      <c r="DR67" s="865"/>
      <c r="DS67" s="865"/>
      <c r="DT67" s="865"/>
      <c r="DU67" s="866"/>
      <c r="DV67" s="861"/>
      <c r="DW67" s="862"/>
      <c r="DX67" s="862"/>
      <c r="DY67" s="862"/>
      <c r="DZ67" s="863"/>
      <c r="EA67" s="218"/>
    </row>
    <row r="68" spans="1:131" ht="26.45" customHeight="1" thickTop="1" x14ac:dyDescent="0.15">
      <c r="A68" s="224">
        <v>1</v>
      </c>
      <c r="B68" s="871" t="s">
        <v>544</v>
      </c>
      <c r="C68" s="872"/>
      <c r="D68" s="872"/>
      <c r="E68" s="872"/>
      <c r="F68" s="872"/>
      <c r="G68" s="872"/>
      <c r="H68" s="872"/>
      <c r="I68" s="872"/>
      <c r="J68" s="872"/>
      <c r="K68" s="872"/>
      <c r="L68" s="872"/>
      <c r="M68" s="872"/>
      <c r="N68" s="872"/>
      <c r="O68" s="872"/>
      <c r="P68" s="873"/>
      <c r="Q68" s="874">
        <v>3800</v>
      </c>
      <c r="R68" s="868"/>
      <c r="S68" s="868"/>
      <c r="T68" s="868"/>
      <c r="U68" s="868"/>
      <c r="V68" s="868">
        <v>3719</v>
      </c>
      <c r="W68" s="868"/>
      <c r="X68" s="868"/>
      <c r="Y68" s="868"/>
      <c r="Z68" s="868"/>
      <c r="AA68" s="868">
        <v>81</v>
      </c>
      <c r="AB68" s="868"/>
      <c r="AC68" s="868"/>
      <c r="AD68" s="868"/>
      <c r="AE68" s="868"/>
      <c r="AF68" s="868">
        <v>81</v>
      </c>
      <c r="AG68" s="868"/>
      <c r="AH68" s="868"/>
      <c r="AI68" s="868"/>
      <c r="AJ68" s="868"/>
      <c r="AK68" s="868">
        <v>30</v>
      </c>
      <c r="AL68" s="868"/>
      <c r="AM68" s="868"/>
      <c r="AN68" s="868"/>
      <c r="AO68" s="868"/>
      <c r="AP68" s="868">
        <v>2703</v>
      </c>
      <c r="AQ68" s="868"/>
      <c r="AR68" s="868"/>
      <c r="AS68" s="868"/>
      <c r="AT68" s="868"/>
      <c r="AU68" s="868">
        <v>2703</v>
      </c>
      <c r="AV68" s="868"/>
      <c r="AW68" s="868"/>
      <c r="AX68" s="868"/>
      <c r="AY68" s="868"/>
      <c r="AZ68" s="869"/>
      <c r="BA68" s="869"/>
      <c r="BB68" s="869"/>
      <c r="BC68" s="869"/>
      <c r="BD68" s="870"/>
      <c r="BE68" s="229"/>
      <c r="BF68" s="229"/>
      <c r="BG68" s="229"/>
      <c r="BH68" s="229"/>
      <c r="BI68" s="229"/>
      <c r="BJ68" s="229"/>
      <c r="BK68" s="229"/>
      <c r="BL68" s="229"/>
      <c r="BM68" s="229"/>
      <c r="BN68" s="229"/>
      <c r="BO68" s="229"/>
      <c r="BP68" s="229"/>
      <c r="BQ68" s="226">
        <v>62</v>
      </c>
      <c r="BR68" s="231"/>
      <c r="BS68" s="861"/>
      <c r="BT68" s="862"/>
      <c r="BU68" s="862"/>
      <c r="BV68" s="862"/>
      <c r="BW68" s="862"/>
      <c r="BX68" s="862"/>
      <c r="BY68" s="862"/>
      <c r="BZ68" s="862"/>
      <c r="CA68" s="862"/>
      <c r="CB68" s="862"/>
      <c r="CC68" s="862"/>
      <c r="CD68" s="862"/>
      <c r="CE68" s="862"/>
      <c r="CF68" s="862"/>
      <c r="CG68" s="867"/>
      <c r="CH68" s="864"/>
      <c r="CI68" s="865"/>
      <c r="CJ68" s="865"/>
      <c r="CK68" s="865"/>
      <c r="CL68" s="866"/>
      <c r="CM68" s="864"/>
      <c r="CN68" s="865"/>
      <c r="CO68" s="865"/>
      <c r="CP68" s="865"/>
      <c r="CQ68" s="866"/>
      <c r="CR68" s="864"/>
      <c r="CS68" s="865"/>
      <c r="CT68" s="865"/>
      <c r="CU68" s="865"/>
      <c r="CV68" s="866"/>
      <c r="CW68" s="864"/>
      <c r="CX68" s="865"/>
      <c r="CY68" s="865"/>
      <c r="CZ68" s="865"/>
      <c r="DA68" s="866"/>
      <c r="DB68" s="864"/>
      <c r="DC68" s="865"/>
      <c r="DD68" s="865"/>
      <c r="DE68" s="865"/>
      <c r="DF68" s="866"/>
      <c r="DG68" s="864"/>
      <c r="DH68" s="865"/>
      <c r="DI68" s="865"/>
      <c r="DJ68" s="865"/>
      <c r="DK68" s="866"/>
      <c r="DL68" s="864"/>
      <c r="DM68" s="865"/>
      <c r="DN68" s="865"/>
      <c r="DO68" s="865"/>
      <c r="DP68" s="866"/>
      <c r="DQ68" s="864"/>
      <c r="DR68" s="865"/>
      <c r="DS68" s="865"/>
      <c r="DT68" s="865"/>
      <c r="DU68" s="866"/>
      <c r="DV68" s="861"/>
      <c r="DW68" s="862"/>
      <c r="DX68" s="862"/>
      <c r="DY68" s="862"/>
      <c r="DZ68" s="863"/>
      <c r="EA68" s="218"/>
    </row>
    <row r="69" spans="1:131" ht="26.45" customHeight="1" x14ac:dyDescent="0.15">
      <c r="A69" s="226">
        <v>2</v>
      </c>
      <c r="B69" s="875" t="s">
        <v>545</v>
      </c>
      <c r="C69" s="876"/>
      <c r="D69" s="876"/>
      <c r="E69" s="876"/>
      <c r="F69" s="876"/>
      <c r="G69" s="876"/>
      <c r="H69" s="876"/>
      <c r="I69" s="876"/>
      <c r="J69" s="876"/>
      <c r="K69" s="876"/>
      <c r="L69" s="876"/>
      <c r="M69" s="876"/>
      <c r="N69" s="876"/>
      <c r="O69" s="876"/>
      <c r="P69" s="877"/>
      <c r="Q69" s="878">
        <v>65</v>
      </c>
      <c r="R69" s="834"/>
      <c r="S69" s="834"/>
      <c r="T69" s="834"/>
      <c r="U69" s="834"/>
      <c r="V69" s="834">
        <v>60</v>
      </c>
      <c r="W69" s="834"/>
      <c r="X69" s="834"/>
      <c r="Y69" s="834"/>
      <c r="Z69" s="834"/>
      <c r="AA69" s="834">
        <v>5</v>
      </c>
      <c r="AB69" s="834"/>
      <c r="AC69" s="834"/>
      <c r="AD69" s="834"/>
      <c r="AE69" s="834"/>
      <c r="AF69" s="834">
        <v>5</v>
      </c>
      <c r="AG69" s="834"/>
      <c r="AH69" s="834"/>
      <c r="AI69" s="834"/>
      <c r="AJ69" s="834"/>
      <c r="AK69" s="834" t="s">
        <v>487</v>
      </c>
      <c r="AL69" s="834"/>
      <c r="AM69" s="834"/>
      <c r="AN69" s="834"/>
      <c r="AO69" s="834"/>
      <c r="AP69" s="834" t="s">
        <v>487</v>
      </c>
      <c r="AQ69" s="834"/>
      <c r="AR69" s="834"/>
      <c r="AS69" s="834"/>
      <c r="AT69" s="834"/>
      <c r="AU69" s="834" t="s">
        <v>487</v>
      </c>
      <c r="AV69" s="834"/>
      <c r="AW69" s="834"/>
      <c r="AX69" s="834"/>
      <c r="AY69" s="834"/>
      <c r="AZ69" s="831"/>
      <c r="BA69" s="831"/>
      <c r="BB69" s="831"/>
      <c r="BC69" s="831"/>
      <c r="BD69" s="832"/>
      <c r="BE69" s="229"/>
      <c r="BF69" s="229"/>
      <c r="BG69" s="229"/>
      <c r="BH69" s="229"/>
      <c r="BI69" s="229"/>
      <c r="BJ69" s="229"/>
      <c r="BK69" s="229"/>
      <c r="BL69" s="229"/>
      <c r="BM69" s="229"/>
      <c r="BN69" s="229"/>
      <c r="BO69" s="229"/>
      <c r="BP69" s="229"/>
      <c r="BQ69" s="226">
        <v>63</v>
      </c>
      <c r="BR69" s="231"/>
      <c r="BS69" s="861"/>
      <c r="BT69" s="862"/>
      <c r="BU69" s="862"/>
      <c r="BV69" s="862"/>
      <c r="BW69" s="862"/>
      <c r="BX69" s="862"/>
      <c r="BY69" s="862"/>
      <c r="BZ69" s="862"/>
      <c r="CA69" s="862"/>
      <c r="CB69" s="862"/>
      <c r="CC69" s="862"/>
      <c r="CD69" s="862"/>
      <c r="CE69" s="862"/>
      <c r="CF69" s="862"/>
      <c r="CG69" s="867"/>
      <c r="CH69" s="864"/>
      <c r="CI69" s="865"/>
      <c r="CJ69" s="865"/>
      <c r="CK69" s="865"/>
      <c r="CL69" s="866"/>
      <c r="CM69" s="864"/>
      <c r="CN69" s="865"/>
      <c r="CO69" s="865"/>
      <c r="CP69" s="865"/>
      <c r="CQ69" s="866"/>
      <c r="CR69" s="864"/>
      <c r="CS69" s="865"/>
      <c r="CT69" s="865"/>
      <c r="CU69" s="865"/>
      <c r="CV69" s="866"/>
      <c r="CW69" s="864"/>
      <c r="CX69" s="865"/>
      <c r="CY69" s="865"/>
      <c r="CZ69" s="865"/>
      <c r="DA69" s="866"/>
      <c r="DB69" s="864"/>
      <c r="DC69" s="865"/>
      <c r="DD69" s="865"/>
      <c r="DE69" s="865"/>
      <c r="DF69" s="866"/>
      <c r="DG69" s="864"/>
      <c r="DH69" s="865"/>
      <c r="DI69" s="865"/>
      <c r="DJ69" s="865"/>
      <c r="DK69" s="866"/>
      <c r="DL69" s="864"/>
      <c r="DM69" s="865"/>
      <c r="DN69" s="865"/>
      <c r="DO69" s="865"/>
      <c r="DP69" s="866"/>
      <c r="DQ69" s="864"/>
      <c r="DR69" s="865"/>
      <c r="DS69" s="865"/>
      <c r="DT69" s="865"/>
      <c r="DU69" s="866"/>
      <c r="DV69" s="861"/>
      <c r="DW69" s="862"/>
      <c r="DX69" s="862"/>
      <c r="DY69" s="862"/>
      <c r="DZ69" s="863"/>
      <c r="EA69" s="218"/>
    </row>
    <row r="70" spans="1:131" ht="26.45" customHeight="1" x14ac:dyDescent="0.15">
      <c r="A70" s="226">
        <v>3</v>
      </c>
      <c r="B70" s="875" t="s">
        <v>560</v>
      </c>
      <c r="C70" s="876"/>
      <c r="D70" s="876"/>
      <c r="E70" s="876"/>
      <c r="F70" s="876"/>
      <c r="G70" s="876"/>
      <c r="H70" s="876"/>
      <c r="I70" s="876"/>
      <c r="J70" s="876"/>
      <c r="K70" s="876"/>
      <c r="L70" s="876"/>
      <c r="M70" s="876"/>
      <c r="N70" s="876"/>
      <c r="O70" s="876"/>
      <c r="P70" s="877"/>
      <c r="Q70" s="878">
        <v>7912</v>
      </c>
      <c r="R70" s="834"/>
      <c r="S70" s="834"/>
      <c r="T70" s="834"/>
      <c r="U70" s="834"/>
      <c r="V70" s="834">
        <v>7612</v>
      </c>
      <c r="W70" s="834"/>
      <c r="X70" s="834"/>
      <c r="Y70" s="834"/>
      <c r="Z70" s="834"/>
      <c r="AA70" s="834">
        <v>300</v>
      </c>
      <c r="AB70" s="834"/>
      <c r="AC70" s="834"/>
      <c r="AD70" s="834"/>
      <c r="AE70" s="834"/>
      <c r="AF70" s="834">
        <v>300</v>
      </c>
      <c r="AG70" s="834"/>
      <c r="AH70" s="834"/>
      <c r="AI70" s="834"/>
      <c r="AJ70" s="834"/>
      <c r="AK70" s="834" t="s">
        <v>487</v>
      </c>
      <c r="AL70" s="834"/>
      <c r="AM70" s="834"/>
      <c r="AN70" s="834"/>
      <c r="AO70" s="834"/>
      <c r="AP70" s="834" t="s">
        <v>487</v>
      </c>
      <c r="AQ70" s="834"/>
      <c r="AR70" s="834"/>
      <c r="AS70" s="834"/>
      <c r="AT70" s="834"/>
      <c r="AU70" s="834" t="s">
        <v>487</v>
      </c>
      <c r="AV70" s="834"/>
      <c r="AW70" s="834"/>
      <c r="AX70" s="834"/>
      <c r="AY70" s="834"/>
      <c r="AZ70" s="831"/>
      <c r="BA70" s="831"/>
      <c r="BB70" s="831"/>
      <c r="BC70" s="831"/>
      <c r="BD70" s="832"/>
      <c r="BE70" s="229"/>
      <c r="BF70" s="229"/>
      <c r="BG70" s="229"/>
      <c r="BH70" s="229"/>
      <c r="BI70" s="229"/>
      <c r="BJ70" s="229"/>
      <c r="BK70" s="229"/>
      <c r="BL70" s="229"/>
      <c r="BM70" s="229"/>
      <c r="BN70" s="229"/>
      <c r="BO70" s="229"/>
      <c r="BP70" s="229"/>
      <c r="BQ70" s="226">
        <v>64</v>
      </c>
      <c r="BR70" s="231"/>
      <c r="BS70" s="861"/>
      <c r="BT70" s="862"/>
      <c r="BU70" s="862"/>
      <c r="BV70" s="862"/>
      <c r="BW70" s="862"/>
      <c r="BX70" s="862"/>
      <c r="BY70" s="862"/>
      <c r="BZ70" s="862"/>
      <c r="CA70" s="862"/>
      <c r="CB70" s="862"/>
      <c r="CC70" s="862"/>
      <c r="CD70" s="862"/>
      <c r="CE70" s="862"/>
      <c r="CF70" s="862"/>
      <c r="CG70" s="867"/>
      <c r="CH70" s="864"/>
      <c r="CI70" s="865"/>
      <c r="CJ70" s="865"/>
      <c r="CK70" s="865"/>
      <c r="CL70" s="866"/>
      <c r="CM70" s="864"/>
      <c r="CN70" s="865"/>
      <c r="CO70" s="865"/>
      <c r="CP70" s="865"/>
      <c r="CQ70" s="866"/>
      <c r="CR70" s="864"/>
      <c r="CS70" s="865"/>
      <c r="CT70" s="865"/>
      <c r="CU70" s="865"/>
      <c r="CV70" s="866"/>
      <c r="CW70" s="864"/>
      <c r="CX70" s="865"/>
      <c r="CY70" s="865"/>
      <c r="CZ70" s="865"/>
      <c r="DA70" s="866"/>
      <c r="DB70" s="864"/>
      <c r="DC70" s="865"/>
      <c r="DD70" s="865"/>
      <c r="DE70" s="865"/>
      <c r="DF70" s="866"/>
      <c r="DG70" s="864"/>
      <c r="DH70" s="865"/>
      <c r="DI70" s="865"/>
      <c r="DJ70" s="865"/>
      <c r="DK70" s="866"/>
      <c r="DL70" s="864"/>
      <c r="DM70" s="865"/>
      <c r="DN70" s="865"/>
      <c r="DO70" s="865"/>
      <c r="DP70" s="866"/>
      <c r="DQ70" s="864"/>
      <c r="DR70" s="865"/>
      <c r="DS70" s="865"/>
      <c r="DT70" s="865"/>
      <c r="DU70" s="866"/>
      <c r="DV70" s="861"/>
      <c r="DW70" s="862"/>
      <c r="DX70" s="862"/>
      <c r="DY70" s="862"/>
      <c r="DZ70" s="863"/>
      <c r="EA70" s="218"/>
    </row>
    <row r="71" spans="1:131" ht="26.45" customHeight="1" x14ac:dyDescent="0.15">
      <c r="A71" s="226">
        <v>4</v>
      </c>
      <c r="B71" s="875" t="s">
        <v>546</v>
      </c>
      <c r="C71" s="876"/>
      <c r="D71" s="876"/>
      <c r="E71" s="876"/>
      <c r="F71" s="876"/>
      <c r="G71" s="876"/>
      <c r="H71" s="876"/>
      <c r="I71" s="876"/>
      <c r="J71" s="876"/>
      <c r="K71" s="876"/>
      <c r="L71" s="876"/>
      <c r="M71" s="876"/>
      <c r="N71" s="876"/>
      <c r="O71" s="876"/>
      <c r="P71" s="877"/>
      <c r="Q71" s="878">
        <v>3140</v>
      </c>
      <c r="R71" s="834"/>
      <c r="S71" s="834"/>
      <c r="T71" s="834"/>
      <c r="U71" s="834"/>
      <c r="V71" s="834">
        <v>3089</v>
      </c>
      <c r="W71" s="834"/>
      <c r="X71" s="834"/>
      <c r="Y71" s="834"/>
      <c r="Z71" s="834"/>
      <c r="AA71" s="834">
        <v>51</v>
      </c>
      <c r="AB71" s="834"/>
      <c r="AC71" s="834"/>
      <c r="AD71" s="834"/>
      <c r="AE71" s="834"/>
      <c r="AF71" s="834">
        <v>51</v>
      </c>
      <c r="AG71" s="834"/>
      <c r="AH71" s="834"/>
      <c r="AI71" s="834"/>
      <c r="AJ71" s="834"/>
      <c r="AK71" s="834" t="s">
        <v>487</v>
      </c>
      <c r="AL71" s="834"/>
      <c r="AM71" s="834"/>
      <c r="AN71" s="834"/>
      <c r="AO71" s="834"/>
      <c r="AP71" s="834">
        <v>925</v>
      </c>
      <c r="AQ71" s="834"/>
      <c r="AR71" s="834"/>
      <c r="AS71" s="834"/>
      <c r="AT71" s="834"/>
      <c r="AU71" s="834">
        <v>925</v>
      </c>
      <c r="AV71" s="834"/>
      <c r="AW71" s="834"/>
      <c r="AX71" s="834"/>
      <c r="AY71" s="834"/>
      <c r="AZ71" s="831"/>
      <c r="BA71" s="831"/>
      <c r="BB71" s="831"/>
      <c r="BC71" s="831"/>
      <c r="BD71" s="832"/>
      <c r="BE71" s="229"/>
      <c r="BF71" s="229"/>
      <c r="BG71" s="229"/>
      <c r="BH71" s="229"/>
      <c r="BI71" s="229"/>
      <c r="BJ71" s="229"/>
      <c r="BK71" s="229"/>
      <c r="BL71" s="229"/>
      <c r="BM71" s="229"/>
      <c r="BN71" s="229"/>
      <c r="BO71" s="229"/>
      <c r="BP71" s="229"/>
      <c r="BQ71" s="226">
        <v>65</v>
      </c>
      <c r="BR71" s="231"/>
      <c r="BS71" s="861"/>
      <c r="BT71" s="862"/>
      <c r="BU71" s="862"/>
      <c r="BV71" s="862"/>
      <c r="BW71" s="862"/>
      <c r="BX71" s="862"/>
      <c r="BY71" s="862"/>
      <c r="BZ71" s="862"/>
      <c r="CA71" s="862"/>
      <c r="CB71" s="862"/>
      <c r="CC71" s="862"/>
      <c r="CD71" s="862"/>
      <c r="CE71" s="862"/>
      <c r="CF71" s="862"/>
      <c r="CG71" s="867"/>
      <c r="CH71" s="864"/>
      <c r="CI71" s="865"/>
      <c r="CJ71" s="865"/>
      <c r="CK71" s="865"/>
      <c r="CL71" s="866"/>
      <c r="CM71" s="864"/>
      <c r="CN71" s="865"/>
      <c r="CO71" s="865"/>
      <c r="CP71" s="865"/>
      <c r="CQ71" s="866"/>
      <c r="CR71" s="864"/>
      <c r="CS71" s="865"/>
      <c r="CT71" s="865"/>
      <c r="CU71" s="865"/>
      <c r="CV71" s="866"/>
      <c r="CW71" s="864"/>
      <c r="CX71" s="865"/>
      <c r="CY71" s="865"/>
      <c r="CZ71" s="865"/>
      <c r="DA71" s="866"/>
      <c r="DB71" s="864"/>
      <c r="DC71" s="865"/>
      <c r="DD71" s="865"/>
      <c r="DE71" s="865"/>
      <c r="DF71" s="866"/>
      <c r="DG71" s="864"/>
      <c r="DH71" s="865"/>
      <c r="DI71" s="865"/>
      <c r="DJ71" s="865"/>
      <c r="DK71" s="866"/>
      <c r="DL71" s="864"/>
      <c r="DM71" s="865"/>
      <c r="DN71" s="865"/>
      <c r="DO71" s="865"/>
      <c r="DP71" s="866"/>
      <c r="DQ71" s="864"/>
      <c r="DR71" s="865"/>
      <c r="DS71" s="865"/>
      <c r="DT71" s="865"/>
      <c r="DU71" s="866"/>
      <c r="DV71" s="861"/>
      <c r="DW71" s="862"/>
      <c r="DX71" s="862"/>
      <c r="DY71" s="862"/>
      <c r="DZ71" s="863"/>
      <c r="EA71" s="218"/>
    </row>
    <row r="72" spans="1:131" ht="26.45" customHeight="1" x14ac:dyDescent="0.15">
      <c r="A72" s="226">
        <v>5</v>
      </c>
      <c r="B72" s="875" t="s">
        <v>547</v>
      </c>
      <c r="C72" s="876"/>
      <c r="D72" s="876"/>
      <c r="E72" s="876"/>
      <c r="F72" s="876"/>
      <c r="G72" s="876"/>
      <c r="H72" s="876"/>
      <c r="I72" s="876"/>
      <c r="J72" s="876"/>
      <c r="K72" s="876"/>
      <c r="L72" s="876"/>
      <c r="M72" s="876"/>
      <c r="N72" s="876"/>
      <c r="O72" s="876"/>
      <c r="P72" s="877"/>
      <c r="Q72" s="878">
        <v>204</v>
      </c>
      <c r="R72" s="834"/>
      <c r="S72" s="834"/>
      <c r="T72" s="834"/>
      <c r="U72" s="834"/>
      <c r="V72" s="834">
        <v>175</v>
      </c>
      <c r="W72" s="834"/>
      <c r="X72" s="834"/>
      <c r="Y72" s="834"/>
      <c r="Z72" s="834"/>
      <c r="AA72" s="834">
        <v>29</v>
      </c>
      <c r="AB72" s="834"/>
      <c r="AC72" s="834"/>
      <c r="AD72" s="834"/>
      <c r="AE72" s="834"/>
      <c r="AF72" s="834">
        <v>29</v>
      </c>
      <c r="AG72" s="834"/>
      <c r="AH72" s="834"/>
      <c r="AI72" s="834"/>
      <c r="AJ72" s="834"/>
      <c r="AK72" s="834" t="s">
        <v>487</v>
      </c>
      <c r="AL72" s="834"/>
      <c r="AM72" s="834"/>
      <c r="AN72" s="834"/>
      <c r="AO72" s="834"/>
      <c r="AP72" s="834" t="s">
        <v>487</v>
      </c>
      <c r="AQ72" s="834"/>
      <c r="AR72" s="834"/>
      <c r="AS72" s="834"/>
      <c r="AT72" s="834"/>
      <c r="AU72" s="834" t="s">
        <v>487</v>
      </c>
      <c r="AV72" s="834"/>
      <c r="AW72" s="834"/>
      <c r="AX72" s="834"/>
      <c r="AY72" s="834"/>
      <c r="AZ72" s="831"/>
      <c r="BA72" s="831"/>
      <c r="BB72" s="831"/>
      <c r="BC72" s="831"/>
      <c r="BD72" s="832"/>
      <c r="BE72" s="229"/>
      <c r="BF72" s="229"/>
      <c r="BG72" s="229"/>
      <c r="BH72" s="229"/>
      <c r="BI72" s="229"/>
      <c r="BJ72" s="229"/>
      <c r="BK72" s="229"/>
      <c r="BL72" s="229"/>
      <c r="BM72" s="229"/>
      <c r="BN72" s="229"/>
      <c r="BO72" s="229"/>
      <c r="BP72" s="229"/>
      <c r="BQ72" s="226">
        <v>66</v>
      </c>
      <c r="BR72" s="231"/>
      <c r="BS72" s="861"/>
      <c r="BT72" s="862"/>
      <c r="BU72" s="862"/>
      <c r="BV72" s="862"/>
      <c r="BW72" s="862"/>
      <c r="BX72" s="862"/>
      <c r="BY72" s="862"/>
      <c r="BZ72" s="862"/>
      <c r="CA72" s="862"/>
      <c r="CB72" s="862"/>
      <c r="CC72" s="862"/>
      <c r="CD72" s="862"/>
      <c r="CE72" s="862"/>
      <c r="CF72" s="862"/>
      <c r="CG72" s="867"/>
      <c r="CH72" s="864"/>
      <c r="CI72" s="865"/>
      <c r="CJ72" s="865"/>
      <c r="CK72" s="865"/>
      <c r="CL72" s="866"/>
      <c r="CM72" s="864"/>
      <c r="CN72" s="865"/>
      <c r="CO72" s="865"/>
      <c r="CP72" s="865"/>
      <c r="CQ72" s="866"/>
      <c r="CR72" s="864"/>
      <c r="CS72" s="865"/>
      <c r="CT72" s="865"/>
      <c r="CU72" s="865"/>
      <c r="CV72" s="866"/>
      <c r="CW72" s="864"/>
      <c r="CX72" s="865"/>
      <c r="CY72" s="865"/>
      <c r="CZ72" s="865"/>
      <c r="DA72" s="866"/>
      <c r="DB72" s="864"/>
      <c r="DC72" s="865"/>
      <c r="DD72" s="865"/>
      <c r="DE72" s="865"/>
      <c r="DF72" s="866"/>
      <c r="DG72" s="864"/>
      <c r="DH72" s="865"/>
      <c r="DI72" s="865"/>
      <c r="DJ72" s="865"/>
      <c r="DK72" s="866"/>
      <c r="DL72" s="864"/>
      <c r="DM72" s="865"/>
      <c r="DN72" s="865"/>
      <c r="DO72" s="865"/>
      <c r="DP72" s="866"/>
      <c r="DQ72" s="864"/>
      <c r="DR72" s="865"/>
      <c r="DS72" s="865"/>
      <c r="DT72" s="865"/>
      <c r="DU72" s="866"/>
      <c r="DV72" s="861"/>
      <c r="DW72" s="862"/>
      <c r="DX72" s="862"/>
      <c r="DY72" s="862"/>
      <c r="DZ72" s="863"/>
      <c r="EA72" s="218"/>
    </row>
    <row r="73" spans="1:131" ht="26.45" customHeight="1" x14ac:dyDescent="0.15">
      <c r="A73" s="226">
        <v>6</v>
      </c>
      <c r="B73" s="875" t="s">
        <v>548</v>
      </c>
      <c r="C73" s="876"/>
      <c r="D73" s="876"/>
      <c r="E73" s="876"/>
      <c r="F73" s="876"/>
      <c r="G73" s="876"/>
      <c r="H73" s="876"/>
      <c r="I73" s="876"/>
      <c r="J73" s="876"/>
      <c r="K73" s="876"/>
      <c r="L73" s="876"/>
      <c r="M73" s="876"/>
      <c r="N73" s="876"/>
      <c r="O73" s="876"/>
      <c r="P73" s="877"/>
      <c r="Q73" s="878">
        <v>310</v>
      </c>
      <c r="R73" s="834"/>
      <c r="S73" s="834"/>
      <c r="T73" s="834"/>
      <c r="U73" s="834"/>
      <c r="V73" s="834">
        <v>281</v>
      </c>
      <c r="W73" s="834"/>
      <c r="X73" s="834"/>
      <c r="Y73" s="834"/>
      <c r="Z73" s="834"/>
      <c r="AA73" s="834">
        <v>29</v>
      </c>
      <c r="AB73" s="834"/>
      <c r="AC73" s="834"/>
      <c r="AD73" s="834"/>
      <c r="AE73" s="834"/>
      <c r="AF73" s="834">
        <v>29</v>
      </c>
      <c r="AG73" s="834"/>
      <c r="AH73" s="834"/>
      <c r="AI73" s="834"/>
      <c r="AJ73" s="834"/>
      <c r="AK73" s="834" t="s">
        <v>487</v>
      </c>
      <c r="AL73" s="834"/>
      <c r="AM73" s="834"/>
      <c r="AN73" s="834"/>
      <c r="AO73" s="834"/>
      <c r="AP73" s="834" t="s">
        <v>487</v>
      </c>
      <c r="AQ73" s="834"/>
      <c r="AR73" s="834"/>
      <c r="AS73" s="834"/>
      <c r="AT73" s="834"/>
      <c r="AU73" s="834" t="s">
        <v>487</v>
      </c>
      <c r="AV73" s="834"/>
      <c r="AW73" s="834"/>
      <c r="AX73" s="834"/>
      <c r="AY73" s="834"/>
      <c r="AZ73" s="831"/>
      <c r="BA73" s="831"/>
      <c r="BB73" s="831"/>
      <c r="BC73" s="831"/>
      <c r="BD73" s="832"/>
      <c r="BE73" s="229"/>
      <c r="BF73" s="229"/>
      <c r="BG73" s="229"/>
      <c r="BH73" s="229"/>
      <c r="BI73" s="229"/>
      <c r="BJ73" s="229"/>
      <c r="BK73" s="229"/>
      <c r="BL73" s="229"/>
      <c r="BM73" s="229"/>
      <c r="BN73" s="229"/>
      <c r="BO73" s="229"/>
      <c r="BP73" s="229"/>
      <c r="BQ73" s="226">
        <v>67</v>
      </c>
      <c r="BR73" s="231"/>
      <c r="BS73" s="861"/>
      <c r="BT73" s="862"/>
      <c r="BU73" s="862"/>
      <c r="BV73" s="862"/>
      <c r="BW73" s="862"/>
      <c r="BX73" s="862"/>
      <c r="BY73" s="862"/>
      <c r="BZ73" s="862"/>
      <c r="CA73" s="862"/>
      <c r="CB73" s="862"/>
      <c r="CC73" s="862"/>
      <c r="CD73" s="862"/>
      <c r="CE73" s="862"/>
      <c r="CF73" s="862"/>
      <c r="CG73" s="867"/>
      <c r="CH73" s="864"/>
      <c r="CI73" s="865"/>
      <c r="CJ73" s="865"/>
      <c r="CK73" s="865"/>
      <c r="CL73" s="866"/>
      <c r="CM73" s="864"/>
      <c r="CN73" s="865"/>
      <c r="CO73" s="865"/>
      <c r="CP73" s="865"/>
      <c r="CQ73" s="866"/>
      <c r="CR73" s="864"/>
      <c r="CS73" s="865"/>
      <c r="CT73" s="865"/>
      <c r="CU73" s="865"/>
      <c r="CV73" s="866"/>
      <c r="CW73" s="864"/>
      <c r="CX73" s="865"/>
      <c r="CY73" s="865"/>
      <c r="CZ73" s="865"/>
      <c r="DA73" s="866"/>
      <c r="DB73" s="864"/>
      <c r="DC73" s="865"/>
      <c r="DD73" s="865"/>
      <c r="DE73" s="865"/>
      <c r="DF73" s="866"/>
      <c r="DG73" s="864"/>
      <c r="DH73" s="865"/>
      <c r="DI73" s="865"/>
      <c r="DJ73" s="865"/>
      <c r="DK73" s="866"/>
      <c r="DL73" s="864"/>
      <c r="DM73" s="865"/>
      <c r="DN73" s="865"/>
      <c r="DO73" s="865"/>
      <c r="DP73" s="866"/>
      <c r="DQ73" s="864"/>
      <c r="DR73" s="865"/>
      <c r="DS73" s="865"/>
      <c r="DT73" s="865"/>
      <c r="DU73" s="866"/>
      <c r="DV73" s="861"/>
      <c r="DW73" s="862"/>
      <c r="DX73" s="862"/>
      <c r="DY73" s="862"/>
      <c r="DZ73" s="863"/>
      <c r="EA73" s="218"/>
    </row>
    <row r="74" spans="1:131" ht="26.45" customHeight="1" x14ac:dyDescent="0.15">
      <c r="A74" s="226">
        <v>7</v>
      </c>
      <c r="B74" s="875" t="s">
        <v>549</v>
      </c>
      <c r="C74" s="876"/>
      <c r="D74" s="876"/>
      <c r="E74" s="876"/>
      <c r="F74" s="876"/>
      <c r="G74" s="876"/>
      <c r="H74" s="876"/>
      <c r="I74" s="876"/>
      <c r="J74" s="876"/>
      <c r="K74" s="876"/>
      <c r="L74" s="876"/>
      <c r="M74" s="876"/>
      <c r="N74" s="876"/>
      <c r="O74" s="876"/>
      <c r="P74" s="877"/>
      <c r="Q74" s="878">
        <v>304568</v>
      </c>
      <c r="R74" s="834"/>
      <c r="S74" s="834"/>
      <c r="T74" s="834"/>
      <c r="U74" s="834"/>
      <c r="V74" s="834">
        <v>293091</v>
      </c>
      <c r="W74" s="834"/>
      <c r="X74" s="834"/>
      <c r="Y74" s="834"/>
      <c r="Z74" s="834"/>
      <c r="AA74" s="834">
        <v>11478</v>
      </c>
      <c r="AB74" s="834"/>
      <c r="AC74" s="834"/>
      <c r="AD74" s="834"/>
      <c r="AE74" s="834"/>
      <c r="AF74" s="834">
        <v>11478</v>
      </c>
      <c r="AG74" s="834"/>
      <c r="AH74" s="834"/>
      <c r="AI74" s="834"/>
      <c r="AJ74" s="834"/>
      <c r="AK74" s="834" t="s">
        <v>487</v>
      </c>
      <c r="AL74" s="834"/>
      <c r="AM74" s="834"/>
      <c r="AN74" s="834"/>
      <c r="AO74" s="834"/>
      <c r="AP74" s="834" t="s">
        <v>487</v>
      </c>
      <c r="AQ74" s="834"/>
      <c r="AR74" s="834"/>
      <c r="AS74" s="834"/>
      <c r="AT74" s="834"/>
      <c r="AU74" s="834" t="s">
        <v>487</v>
      </c>
      <c r="AV74" s="834"/>
      <c r="AW74" s="834"/>
      <c r="AX74" s="834"/>
      <c r="AY74" s="834"/>
      <c r="AZ74" s="831"/>
      <c r="BA74" s="831"/>
      <c r="BB74" s="831"/>
      <c r="BC74" s="831"/>
      <c r="BD74" s="832"/>
      <c r="BE74" s="229"/>
      <c r="BF74" s="229"/>
      <c r="BG74" s="229"/>
      <c r="BH74" s="229"/>
      <c r="BI74" s="229"/>
      <c r="BJ74" s="229"/>
      <c r="BK74" s="229"/>
      <c r="BL74" s="229"/>
      <c r="BM74" s="229"/>
      <c r="BN74" s="229"/>
      <c r="BO74" s="229"/>
      <c r="BP74" s="229"/>
      <c r="BQ74" s="226">
        <v>68</v>
      </c>
      <c r="BR74" s="231"/>
      <c r="BS74" s="861"/>
      <c r="BT74" s="862"/>
      <c r="BU74" s="862"/>
      <c r="BV74" s="862"/>
      <c r="BW74" s="862"/>
      <c r="BX74" s="862"/>
      <c r="BY74" s="862"/>
      <c r="BZ74" s="862"/>
      <c r="CA74" s="862"/>
      <c r="CB74" s="862"/>
      <c r="CC74" s="862"/>
      <c r="CD74" s="862"/>
      <c r="CE74" s="862"/>
      <c r="CF74" s="862"/>
      <c r="CG74" s="867"/>
      <c r="CH74" s="864"/>
      <c r="CI74" s="865"/>
      <c r="CJ74" s="865"/>
      <c r="CK74" s="865"/>
      <c r="CL74" s="866"/>
      <c r="CM74" s="864"/>
      <c r="CN74" s="865"/>
      <c r="CO74" s="865"/>
      <c r="CP74" s="865"/>
      <c r="CQ74" s="866"/>
      <c r="CR74" s="864"/>
      <c r="CS74" s="865"/>
      <c r="CT74" s="865"/>
      <c r="CU74" s="865"/>
      <c r="CV74" s="866"/>
      <c r="CW74" s="864"/>
      <c r="CX74" s="865"/>
      <c r="CY74" s="865"/>
      <c r="CZ74" s="865"/>
      <c r="DA74" s="866"/>
      <c r="DB74" s="864"/>
      <c r="DC74" s="865"/>
      <c r="DD74" s="865"/>
      <c r="DE74" s="865"/>
      <c r="DF74" s="866"/>
      <c r="DG74" s="864"/>
      <c r="DH74" s="865"/>
      <c r="DI74" s="865"/>
      <c r="DJ74" s="865"/>
      <c r="DK74" s="866"/>
      <c r="DL74" s="864"/>
      <c r="DM74" s="865"/>
      <c r="DN74" s="865"/>
      <c r="DO74" s="865"/>
      <c r="DP74" s="866"/>
      <c r="DQ74" s="864"/>
      <c r="DR74" s="865"/>
      <c r="DS74" s="865"/>
      <c r="DT74" s="865"/>
      <c r="DU74" s="866"/>
      <c r="DV74" s="861"/>
      <c r="DW74" s="862"/>
      <c r="DX74" s="862"/>
      <c r="DY74" s="862"/>
      <c r="DZ74" s="863"/>
      <c r="EA74" s="218"/>
    </row>
    <row r="75" spans="1:131" ht="26.45" customHeight="1" x14ac:dyDescent="0.15">
      <c r="A75" s="226">
        <v>8</v>
      </c>
      <c r="B75" s="875" t="s">
        <v>550</v>
      </c>
      <c r="C75" s="876"/>
      <c r="D75" s="876"/>
      <c r="E75" s="876"/>
      <c r="F75" s="876"/>
      <c r="G75" s="876"/>
      <c r="H75" s="876"/>
      <c r="I75" s="876"/>
      <c r="J75" s="876"/>
      <c r="K75" s="876"/>
      <c r="L75" s="876"/>
      <c r="M75" s="876"/>
      <c r="N75" s="876"/>
      <c r="O75" s="876"/>
      <c r="P75" s="877"/>
      <c r="Q75" s="879">
        <v>38</v>
      </c>
      <c r="R75" s="836"/>
      <c r="S75" s="836"/>
      <c r="T75" s="836"/>
      <c r="U75" s="833"/>
      <c r="V75" s="880">
        <v>31</v>
      </c>
      <c r="W75" s="836"/>
      <c r="X75" s="836"/>
      <c r="Y75" s="836"/>
      <c r="Z75" s="833"/>
      <c r="AA75" s="880">
        <v>7</v>
      </c>
      <c r="AB75" s="836"/>
      <c r="AC75" s="836"/>
      <c r="AD75" s="836"/>
      <c r="AE75" s="833"/>
      <c r="AF75" s="880">
        <v>7</v>
      </c>
      <c r="AG75" s="836"/>
      <c r="AH75" s="836"/>
      <c r="AI75" s="836"/>
      <c r="AJ75" s="833"/>
      <c r="AK75" s="834" t="s">
        <v>487</v>
      </c>
      <c r="AL75" s="834"/>
      <c r="AM75" s="834"/>
      <c r="AN75" s="834"/>
      <c r="AO75" s="834"/>
      <c r="AP75" s="834" t="s">
        <v>487</v>
      </c>
      <c r="AQ75" s="834"/>
      <c r="AR75" s="834"/>
      <c r="AS75" s="834"/>
      <c r="AT75" s="834"/>
      <c r="AU75" s="834" t="s">
        <v>487</v>
      </c>
      <c r="AV75" s="834"/>
      <c r="AW75" s="834"/>
      <c r="AX75" s="834"/>
      <c r="AY75" s="834"/>
      <c r="AZ75" s="831" t="s">
        <v>558</v>
      </c>
      <c r="BA75" s="831"/>
      <c r="BB75" s="831"/>
      <c r="BC75" s="831"/>
      <c r="BD75" s="832"/>
      <c r="BE75" s="229"/>
      <c r="BF75" s="229"/>
      <c r="BG75" s="229"/>
      <c r="BH75" s="229"/>
      <c r="BI75" s="229"/>
      <c r="BJ75" s="229"/>
      <c r="BK75" s="229"/>
      <c r="BL75" s="229"/>
      <c r="BM75" s="229"/>
      <c r="BN75" s="229"/>
      <c r="BO75" s="229"/>
      <c r="BP75" s="229"/>
      <c r="BQ75" s="226">
        <v>69</v>
      </c>
      <c r="BR75" s="231"/>
      <c r="BS75" s="861"/>
      <c r="BT75" s="862"/>
      <c r="BU75" s="862"/>
      <c r="BV75" s="862"/>
      <c r="BW75" s="862"/>
      <c r="BX75" s="862"/>
      <c r="BY75" s="862"/>
      <c r="BZ75" s="862"/>
      <c r="CA75" s="862"/>
      <c r="CB75" s="862"/>
      <c r="CC75" s="862"/>
      <c r="CD75" s="862"/>
      <c r="CE75" s="862"/>
      <c r="CF75" s="862"/>
      <c r="CG75" s="867"/>
      <c r="CH75" s="864"/>
      <c r="CI75" s="865"/>
      <c r="CJ75" s="865"/>
      <c r="CK75" s="865"/>
      <c r="CL75" s="866"/>
      <c r="CM75" s="864"/>
      <c r="CN75" s="865"/>
      <c r="CO75" s="865"/>
      <c r="CP75" s="865"/>
      <c r="CQ75" s="866"/>
      <c r="CR75" s="864"/>
      <c r="CS75" s="865"/>
      <c r="CT75" s="865"/>
      <c r="CU75" s="865"/>
      <c r="CV75" s="866"/>
      <c r="CW75" s="864"/>
      <c r="CX75" s="865"/>
      <c r="CY75" s="865"/>
      <c r="CZ75" s="865"/>
      <c r="DA75" s="866"/>
      <c r="DB75" s="864"/>
      <c r="DC75" s="865"/>
      <c r="DD75" s="865"/>
      <c r="DE75" s="865"/>
      <c r="DF75" s="866"/>
      <c r="DG75" s="864"/>
      <c r="DH75" s="865"/>
      <c r="DI75" s="865"/>
      <c r="DJ75" s="865"/>
      <c r="DK75" s="866"/>
      <c r="DL75" s="864"/>
      <c r="DM75" s="865"/>
      <c r="DN75" s="865"/>
      <c r="DO75" s="865"/>
      <c r="DP75" s="866"/>
      <c r="DQ75" s="864"/>
      <c r="DR75" s="865"/>
      <c r="DS75" s="865"/>
      <c r="DT75" s="865"/>
      <c r="DU75" s="866"/>
      <c r="DV75" s="861"/>
      <c r="DW75" s="862"/>
      <c r="DX75" s="862"/>
      <c r="DY75" s="862"/>
      <c r="DZ75" s="863"/>
      <c r="EA75" s="218"/>
    </row>
    <row r="76" spans="1:131" ht="26.45" customHeight="1" x14ac:dyDescent="0.15">
      <c r="A76" s="226">
        <v>9</v>
      </c>
      <c r="B76" s="875"/>
      <c r="C76" s="876"/>
      <c r="D76" s="876"/>
      <c r="E76" s="876"/>
      <c r="F76" s="876"/>
      <c r="G76" s="876"/>
      <c r="H76" s="876"/>
      <c r="I76" s="876"/>
      <c r="J76" s="876"/>
      <c r="K76" s="876"/>
      <c r="L76" s="876"/>
      <c r="M76" s="876"/>
      <c r="N76" s="876"/>
      <c r="O76" s="876"/>
      <c r="P76" s="877"/>
      <c r="Q76" s="879"/>
      <c r="R76" s="836"/>
      <c r="S76" s="836"/>
      <c r="T76" s="836"/>
      <c r="U76" s="833"/>
      <c r="V76" s="880"/>
      <c r="W76" s="836"/>
      <c r="X76" s="836"/>
      <c r="Y76" s="836"/>
      <c r="Z76" s="833"/>
      <c r="AA76" s="880"/>
      <c r="AB76" s="836"/>
      <c r="AC76" s="836"/>
      <c r="AD76" s="836"/>
      <c r="AE76" s="833"/>
      <c r="AF76" s="880"/>
      <c r="AG76" s="836"/>
      <c r="AH76" s="836"/>
      <c r="AI76" s="836"/>
      <c r="AJ76" s="833"/>
      <c r="AK76" s="880"/>
      <c r="AL76" s="836"/>
      <c r="AM76" s="836"/>
      <c r="AN76" s="836"/>
      <c r="AO76" s="833"/>
      <c r="AP76" s="880"/>
      <c r="AQ76" s="836"/>
      <c r="AR76" s="836"/>
      <c r="AS76" s="836"/>
      <c r="AT76" s="833"/>
      <c r="AU76" s="880"/>
      <c r="AV76" s="836"/>
      <c r="AW76" s="836"/>
      <c r="AX76" s="836"/>
      <c r="AY76" s="833"/>
      <c r="AZ76" s="831"/>
      <c r="BA76" s="831"/>
      <c r="BB76" s="831"/>
      <c r="BC76" s="831"/>
      <c r="BD76" s="832"/>
      <c r="BE76" s="229"/>
      <c r="BF76" s="229"/>
      <c r="BG76" s="229"/>
      <c r="BH76" s="229"/>
      <c r="BI76" s="229"/>
      <c r="BJ76" s="229"/>
      <c r="BK76" s="229"/>
      <c r="BL76" s="229"/>
      <c r="BM76" s="229"/>
      <c r="BN76" s="229"/>
      <c r="BO76" s="229"/>
      <c r="BP76" s="229"/>
      <c r="BQ76" s="226">
        <v>70</v>
      </c>
      <c r="BR76" s="231"/>
      <c r="BS76" s="861"/>
      <c r="BT76" s="862"/>
      <c r="BU76" s="862"/>
      <c r="BV76" s="862"/>
      <c r="BW76" s="862"/>
      <c r="BX76" s="862"/>
      <c r="BY76" s="862"/>
      <c r="BZ76" s="862"/>
      <c r="CA76" s="862"/>
      <c r="CB76" s="862"/>
      <c r="CC76" s="862"/>
      <c r="CD76" s="862"/>
      <c r="CE76" s="862"/>
      <c r="CF76" s="862"/>
      <c r="CG76" s="867"/>
      <c r="CH76" s="864"/>
      <c r="CI76" s="865"/>
      <c r="CJ76" s="865"/>
      <c r="CK76" s="865"/>
      <c r="CL76" s="866"/>
      <c r="CM76" s="864"/>
      <c r="CN76" s="865"/>
      <c r="CO76" s="865"/>
      <c r="CP76" s="865"/>
      <c r="CQ76" s="866"/>
      <c r="CR76" s="864"/>
      <c r="CS76" s="865"/>
      <c r="CT76" s="865"/>
      <c r="CU76" s="865"/>
      <c r="CV76" s="866"/>
      <c r="CW76" s="864"/>
      <c r="CX76" s="865"/>
      <c r="CY76" s="865"/>
      <c r="CZ76" s="865"/>
      <c r="DA76" s="866"/>
      <c r="DB76" s="864"/>
      <c r="DC76" s="865"/>
      <c r="DD76" s="865"/>
      <c r="DE76" s="865"/>
      <c r="DF76" s="866"/>
      <c r="DG76" s="864"/>
      <c r="DH76" s="865"/>
      <c r="DI76" s="865"/>
      <c r="DJ76" s="865"/>
      <c r="DK76" s="866"/>
      <c r="DL76" s="864"/>
      <c r="DM76" s="865"/>
      <c r="DN76" s="865"/>
      <c r="DO76" s="865"/>
      <c r="DP76" s="866"/>
      <c r="DQ76" s="864"/>
      <c r="DR76" s="865"/>
      <c r="DS76" s="865"/>
      <c r="DT76" s="865"/>
      <c r="DU76" s="866"/>
      <c r="DV76" s="861"/>
      <c r="DW76" s="862"/>
      <c r="DX76" s="862"/>
      <c r="DY76" s="862"/>
      <c r="DZ76" s="863"/>
      <c r="EA76" s="218"/>
    </row>
    <row r="77" spans="1:131" ht="26.45" customHeight="1" x14ac:dyDescent="0.15">
      <c r="A77" s="226">
        <v>10</v>
      </c>
      <c r="B77" s="875"/>
      <c r="C77" s="876"/>
      <c r="D77" s="876"/>
      <c r="E77" s="876"/>
      <c r="F77" s="876"/>
      <c r="G77" s="876"/>
      <c r="H77" s="876"/>
      <c r="I77" s="876"/>
      <c r="J77" s="876"/>
      <c r="K77" s="876"/>
      <c r="L77" s="876"/>
      <c r="M77" s="876"/>
      <c r="N77" s="876"/>
      <c r="O77" s="876"/>
      <c r="P77" s="877"/>
      <c r="Q77" s="879"/>
      <c r="R77" s="836"/>
      <c r="S77" s="836"/>
      <c r="T77" s="836"/>
      <c r="U77" s="833"/>
      <c r="V77" s="880"/>
      <c r="W77" s="836"/>
      <c r="X77" s="836"/>
      <c r="Y77" s="836"/>
      <c r="Z77" s="833"/>
      <c r="AA77" s="880"/>
      <c r="AB77" s="836"/>
      <c r="AC77" s="836"/>
      <c r="AD77" s="836"/>
      <c r="AE77" s="833"/>
      <c r="AF77" s="880"/>
      <c r="AG77" s="836"/>
      <c r="AH77" s="836"/>
      <c r="AI77" s="836"/>
      <c r="AJ77" s="833"/>
      <c r="AK77" s="880"/>
      <c r="AL77" s="836"/>
      <c r="AM77" s="836"/>
      <c r="AN77" s="836"/>
      <c r="AO77" s="833"/>
      <c r="AP77" s="880"/>
      <c r="AQ77" s="836"/>
      <c r="AR77" s="836"/>
      <c r="AS77" s="836"/>
      <c r="AT77" s="833"/>
      <c r="AU77" s="880"/>
      <c r="AV77" s="836"/>
      <c r="AW77" s="836"/>
      <c r="AX77" s="836"/>
      <c r="AY77" s="833"/>
      <c r="AZ77" s="831"/>
      <c r="BA77" s="831"/>
      <c r="BB77" s="831"/>
      <c r="BC77" s="831"/>
      <c r="BD77" s="832"/>
      <c r="BE77" s="229"/>
      <c r="BF77" s="229"/>
      <c r="BG77" s="229"/>
      <c r="BH77" s="229"/>
      <c r="BI77" s="229"/>
      <c r="BJ77" s="229"/>
      <c r="BK77" s="229"/>
      <c r="BL77" s="229"/>
      <c r="BM77" s="229"/>
      <c r="BN77" s="229"/>
      <c r="BO77" s="229"/>
      <c r="BP77" s="229"/>
      <c r="BQ77" s="226">
        <v>71</v>
      </c>
      <c r="BR77" s="231"/>
      <c r="BS77" s="861"/>
      <c r="BT77" s="862"/>
      <c r="BU77" s="862"/>
      <c r="BV77" s="862"/>
      <c r="BW77" s="862"/>
      <c r="BX77" s="862"/>
      <c r="BY77" s="862"/>
      <c r="BZ77" s="862"/>
      <c r="CA77" s="862"/>
      <c r="CB77" s="862"/>
      <c r="CC77" s="862"/>
      <c r="CD77" s="862"/>
      <c r="CE77" s="862"/>
      <c r="CF77" s="862"/>
      <c r="CG77" s="867"/>
      <c r="CH77" s="864"/>
      <c r="CI77" s="865"/>
      <c r="CJ77" s="865"/>
      <c r="CK77" s="865"/>
      <c r="CL77" s="866"/>
      <c r="CM77" s="864"/>
      <c r="CN77" s="865"/>
      <c r="CO77" s="865"/>
      <c r="CP77" s="865"/>
      <c r="CQ77" s="866"/>
      <c r="CR77" s="864"/>
      <c r="CS77" s="865"/>
      <c r="CT77" s="865"/>
      <c r="CU77" s="865"/>
      <c r="CV77" s="866"/>
      <c r="CW77" s="864"/>
      <c r="CX77" s="865"/>
      <c r="CY77" s="865"/>
      <c r="CZ77" s="865"/>
      <c r="DA77" s="866"/>
      <c r="DB77" s="864"/>
      <c r="DC77" s="865"/>
      <c r="DD77" s="865"/>
      <c r="DE77" s="865"/>
      <c r="DF77" s="866"/>
      <c r="DG77" s="864"/>
      <c r="DH77" s="865"/>
      <c r="DI77" s="865"/>
      <c r="DJ77" s="865"/>
      <c r="DK77" s="866"/>
      <c r="DL77" s="864"/>
      <c r="DM77" s="865"/>
      <c r="DN77" s="865"/>
      <c r="DO77" s="865"/>
      <c r="DP77" s="866"/>
      <c r="DQ77" s="864"/>
      <c r="DR77" s="865"/>
      <c r="DS77" s="865"/>
      <c r="DT77" s="865"/>
      <c r="DU77" s="866"/>
      <c r="DV77" s="861"/>
      <c r="DW77" s="862"/>
      <c r="DX77" s="862"/>
      <c r="DY77" s="862"/>
      <c r="DZ77" s="863"/>
      <c r="EA77" s="218"/>
    </row>
    <row r="78" spans="1:131" ht="26.45" customHeight="1" x14ac:dyDescent="0.15">
      <c r="A78" s="226">
        <v>11</v>
      </c>
      <c r="B78" s="875"/>
      <c r="C78" s="876"/>
      <c r="D78" s="876"/>
      <c r="E78" s="876"/>
      <c r="F78" s="876"/>
      <c r="G78" s="876"/>
      <c r="H78" s="876"/>
      <c r="I78" s="876"/>
      <c r="J78" s="876"/>
      <c r="K78" s="876"/>
      <c r="L78" s="876"/>
      <c r="M78" s="876"/>
      <c r="N78" s="876"/>
      <c r="O78" s="876"/>
      <c r="P78" s="877"/>
      <c r="Q78" s="878"/>
      <c r="R78" s="834"/>
      <c r="S78" s="834"/>
      <c r="T78" s="834"/>
      <c r="U78" s="834"/>
      <c r="V78" s="834"/>
      <c r="W78" s="834"/>
      <c r="X78" s="834"/>
      <c r="Y78" s="834"/>
      <c r="Z78" s="834"/>
      <c r="AA78" s="834"/>
      <c r="AB78" s="834"/>
      <c r="AC78" s="834"/>
      <c r="AD78" s="834"/>
      <c r="AE78" s="834"/>
      <c r="AF78" s="834"/>
      <c r="AG78" s="834"/>
      <c r="AH78" s="834"/>
      <c r="AI78" s="834"/>
      <c r="AJ78" s="834"/>
      <c r="AK78" s="834"/>
      <c r="AL78" s="834"/>
      <c r="AM78" s="834"/>
      <c r="AN78" s="834"/>
      <c r="AO78" s="834"/>
      <c r="AP78" s="834"/>
      <c r="AQ78" s="834"/>
      <c r="AR78" s="834"/>
      <c r="AS78" s="834"/>
      <c r="AT78" s="834"/>
      <c r="AU78" s="834"/>
      <c r="AV78" s="834"/>
      <c r="AW78" s="834"/>
      <c r="AX78" s="834"/>
      <c r="AY78" s="834"/>
      <c r="AZ78" s="831"/>
      <c r="BA78" s="831"/>
      <c r="BB78" s="831"/>
      <c r="BC78" s="831"/>
      <c r="BD78" s="832"/>
      <c r="BE78" s="229"/>
      <c r="BF78" s="229"/>
      <c r="BG78" s="229"/>
      <c r="BH78" s="229"/>
      <c r="BI78" s="229"/>
      <c r="BJ78" s="218"/>
      <c r="BK78" s="218"/>
      <c r="BL78" s="218"/>
      <c r="BM78" s="218"/>
      <c r="BN78" s="218"/>
      <c r="BO78" s="229"/>
      <c r="BP78" s="229"/>
      <c r="BQ78" s="226">
        <v>72</v>
      </c>
      <c r="BR78" s="231"/>
      <c r="BS78" s="861"/>
      <c r="BT78" s="862"/>
      <c r="BU78" s="862"/>
      <c r="BV78" s="862"/>
      <c r="BW78" s="862"/>
      <c r="BX78" s="862"/>
      <c r="BY78" s="862"/>
      <c r="BZ78" s="862"/>
      <c r="CA78" s="862"/>
      <c r="CB78" s="862"/>
      <c r="CC78" s="862"/>
      <c r="CD78" s="862"/>
      <c r="CE78" s="862"/>
      <c r="CF78" s="862"/>
      <c r="CG78" s="867"/>
      <c r="CH78" s="864"/>
      <c r="CI78" s="865"/>
      <c r="CJ78" s="865"/>
      <c r="CK78" s="865"/>
      <c r="CL78" s="866"/>
      <c r="CM78" s="864"/>
      <c r="CN78" s="865"/>
      <c r="CO78" s="865"/>
      <c r="CP78" s="865"/>
      <c r="CQ78" s="866"/>
      <c r="CR78" s="864"/>
      <c r="CS78" s="865"/>
      <c r="CT78" s="865"/>
      <c r="CU78" s="865"/>
      <c r="CV78" s="866"/>
      <c r="CW78" s="864"/>
      <c r="CX78" s="865"/>
      <c r="CY78" s="865"/>
      <c r="CZ78" s="865"/>
      <c r="DA78" s="866"/>
      <c r="DB78" s="864"/>
      <c r="DC78" s="865"/>
      <c r="DD78" s="865"/>
      <c r="DE78" s="865"/>
      <c r="DF78" s="866"/>
      <c r="DG78" s="864"/>
      <c r="DH78" s="865"/>
      <c r="DI78" s="865"/>
      <c r="DJ78" s="865"/>
      <c r="DK78" s="866"/>
      <c r="DL78" s="864"/>
      <c r="DM78" s="865"/>
      <c r="DN78" s="865"/>
      <c r="DO78" s="865"/>
      <c r="DP78" s="866"/>
      <c r="DQ78" s="864"/>
      <c r="DR78" s="865"/>
      <c r="DS78" s="865"/>
      <c r="DT78" s="865"/>
      <c r="DU78" s="866"/>
      <c r="DV78" s="861"/>
      <c r="DW78" s="862"/>
      <c r="DX78" s="862"/>
      <c r="DY78" s="862"/>
      <c r="DZ78" s="863"/>
      <c r="EA78" s="218"/>
    </row>
    <row r="79" spans="1:131" ht="26.45" customHeight="1" x14ac:dyDescent="0.15">
      <c r="A79" s="226">
        <v>12</v>
      </c>
      <c r="B79" s="875"/>
      <c r="C79" s="876"/>
      <c r="D79" s="876"/>
      <c r="E79" s="876"/>
      <c r="F79" s="876"/>
      <c r="G79" s="876"/>
      <c r="H79" s="876"/>
      <c r="I79" s="876"/>
      <c r="J79" s="876"/>
      <c r="K79" s="876"/>
      <c r="L79" s="876"/>
      <c r="M79" s="876"/>
      <c r="N79" s="876"/>
      <c r="O79" s="876"/>
      <c r="P79" s="877"/>
      <c r="Q79" s="878"/>
      <c r="R79" s="834"/>
      <c r="S79" s="834"/>
      <c r="T79" s="834"/>
      <c r="U79" s="834"/>
      <c r="V79" s="834"/>
      <c r="W79" s="834"/>
      <c r="X79" s="834"/>
      <c r="Y79" s="834"/>
      <c r="Z79" s="834"/>
      <c r="AA79" s="834"/>
      <c r="AB79" s="834"/>
      <c r="AC79" s="834"/>
      <c r="AD79" s="834"/>
      <c r="AE79" s="834"/>
      <c r="AF79" s="834"/>
      <c r="AG79" s="834"/>
      <c r="AH79" s="834"/>
      <c r="AI79" s="834"/>
      <c r="AJ79" s="834"/>
      <c r="AK79" s="834"/>
      <c r="AL79" s="834"/>
      <c r="AM79" s="834"/>
      <c r="AN79" s="834"/>
      <c r="AO79" s="834"/>
      <c r="AP79" s="834"/>
      <c r="AQ79" s="834"/>
      <c r="AR79" s="834"/>
      <c r="AS79" s="834"/>
      <c r="AT79" s="834"/>
      <c r="AU79" s="834"/>
      <c r="AV79" s="834"/>
      <c r="AW79" s="834"/>
      <c r="AX79" s="834"/>
      <c r="AY79" s="834"/>
      <c r="AZ79" s="831"/>
      <c r="BA79" s="831"/>
      <c r="BB79" s="831"/>
      <c r="BC79" s="831"/>
      <c r="BD79" s="832"/>
      <c r="BE79" s="229"/>
      <c r="BF79" s="229"/>
      <c r="BG79" s="229"/>
      <c r="BH79" s="229"/>
      <c r="BI79" s="229"/>
      <c r="BJ79" s="218"/>
      <c r="BK79" s="218"/>
      <c r="BL79" s="218"/>
      <c r="BM79" s="218"/>
      <c r="BN79" s="218"/>
      <c r="BO79" s="229"/>
      <c r="BP79" s="229"/>
      <c r="BQ79" s="226">
        <v>73</v>
      </c>
      <c r="BR79" s="231"/>
      <c r="BS79" s="861"/>
      <c r="BT79" s="862"/>
      <c r="BU79" s="862"/>
      <c r="BV79" s="862"/>
      <c r="BW79" s="862"/>
      <c r="BX79" s="862"/>
      <c r="BY79" s="862"/>
      <c r="BZ79" s="862"/>
      <c r="CA79" s="862"/>
      <c r="CB79" s="862"/>
      <c r="CC79" s="862"/>
      <c r="CD79" s="862"/>
      <c r="CE79" s="862"/>
      <c r="CF79" s="862"/>
      <c r="CG79" s="867"/>
      <c r="CH79" s="864"/>
      <c r="CI79" s="865"/>
      <c r="CJ79" s="865"/>
      <c r="CK79" s="865"/>
      <c r="CL79" s="866"/>
      <c r="CM79" s="864"/>
      <c r="CN79" s="865"/>
      <c r="CO79" s="865"/>
      <c r="CP79" s="865"/>
      <c r="CQ79" s="866"/>
      <c r="CR79" s="864"/>
      <c r="CS79" s="865"/>
      <c r="CT79" s="865"/>
      <c r="CU79" s="865"/>
      <c r="CV79" s="866"/>
      <c r="CW79" s="864"/>
      <c r="CX79" s="865"/>
      <c r="CY79" s="865"/>
      <c r="CZ79" s="865"/>
      <c r="DA79" s="866"/>
      <c r="DB79" s="864"/>
      <c r="DC79" s="865"/>
      <c r="DD79" s="865"/>
      <c r="DE79" s="865"/>
      <c r="DF79" s="866"/>
      <c r="DG79" s="864"/>
      <c r="DH79" s="865"/>
      <c r="DI79" s="865"/>
      <c r="DJ79" s="865"/>
      <c r="DK79" s="866"/>
      <c r="DL79" s="864"/>
      <c r="DM79" s="865"/>
      <c r="DN79" s="865"/>
      <c r="DO79" s="865"/>
      <c r="DP79" s="866"/>
      <c r="DQ79" s="864"/>
      <c r="DR79" s="865"/>
      <c r="DS79" s="865"/>
      <c r="DT79" s="865"/>
      <c r="DU79" s="866"/>
      <c r="DV79" s="861"/>
      <c r="DW79" s="862"/>
      <c r="DX79" s="862"/>
      <c r="DY79" s="862"/>
      <c r="DZ79" s="863"/>
      <c r="EA79" s="218"/>
    </row>
    <row r="80" spans="1:131" ht="26.45" customHeight="1" x14ac:dyDescent="0.15">
      <c r="A80" s="226">
        <v>13</v>
      </c>
      <c r="B80" s="875"/>
      <c r="C80" s="876"/>
      <c r="D80" s="876"/>
      <c r="E80" s="876"/>
      <c r="F80" s="876"/>
      <c r="G80" s="876"/>
      <c r="H80" s="876"/>
      <c r="I80" s="876"/>
      <c r="J80" s="876"/>
      <c r="K80" s="876"/>
      <c r="L80" s="876"/>
      <c r="M80" s="876"/>
      <c r="N80" s="876"/>
      <c r="O80" s="876"/>
      <c r="P80" s="877"/>
      <c r="Q80" s="878"/>
      <c r="R80" s="834"/>
      <c r="S80" s="834"/>
      <c r="T80" s="834"/>
      <c r="U80" s="834"/>
      <c r="V80" s="834"/>
      <c r="W80" s="834"/>
      <c r="X80" s="834"/>
      <c r="Y80" s="834"/>
      <c r="Z80" s="834"/>
      <c r="AA80" s="834"/>
      <c r="AB80" s="834"/>
      <c r="AC80" s="834"/>
      <c r="AD80" s="834"/>
      <c r="AE80" s="834"/>
      <c r="AF80" s="834"/>
      <c r="AG80" s="834"/>
      <c r="AH80" s="834"/>
      <c r="AI80" s="834"/>
      <c r="AJ80" s="834"/>
      <c r="AK80" s="834"/>
      <c r="AL80" s="834"/>
      <c r="AM80" s="834"/>
      <c r="AN80" s="834"/>
      <c r="AO80" s="834"/>
      <c r="AP80" s="834"/>
      <c r="AQ80" s="834"/>
      <c r="AR80" s="834"/>
      <c r="AS80" s="834"/>
      <c r="AT80" s="834"/>
      <c r="AU80" s="834"/>
      <c r="AV80" s="834"/>
      <c r="AW80" s="834"/>
      <c r="AX80" s="834"/>
      <c r="AY80" s="834"/>
      <c r="AZ80" s="831"/>
      <c r="BA80" s="831"/>
      <c r="BB80" s="831"/>
      <c r="BC80" s="831"/>
      <c r="BD80" s="832"/>
      <c r="BE80" s="229"/>
      <c r="BF80" s="229"/>
      <c r="BG80" s="229"/>
      <c r="BH80" s="229"/>
      <c r="BI80" s="229"/>
      <c r="BJ80" s="229"/>
      <c r="BK80" s="229"/>
      <c r="BL80" s="229"/>
      <c r="BM80" s="229"/>
      <c r="BN80" s="229"/>
      <c r="BO80" s="229"/>
      <c r="BP80" s="229"/>
      <c r="BQ80" s="226">
        <v>74</v>
      </c>
      <c r="BR80" s="231"/>
      <c r="BS80" s="861"/>
      <c r="BT80" s="862"/>
      <c r="BU80" s="862"/>
      <c r="BV80" s="862"/>
      <c r="BW80" s="862"/>
      <c r="BX80" s="862"/>
      <c r="BY80" s="862"/>
      <c r="BZ80" s="862"/>
      <c r="CA80" s="862"/>
      <c r="CB80" s="862"/>
      <c r="CC80" s="862"/>
      <c r="CD80" s="862"/>
      <c r="CE80" s="862"/>
      <c r="CF80" s="862"/>
      <c r="CG80" s="867"/>
      <c r="CH80" s="864"/>
      <c r="CI80" s="865"/>
      <c r="CJ80" s="865"/>
      <c r="CK80" s="865"/>
      <c r="CL80" s="866"/>
      <c r="CM80" s="864"/>
      <c r="CN80" s="865"/>
      <c r="CO80" s="865"/>
      <c r="CP80" s="865"/>
      <c r="CQ80" s="866"/>
      <c r="CR80" s="864"/>
      <c r="CS80" s="865"/>
      <c r="CT80" s="865"/>
      <c r="CU80" s="865"/>
      <c r="CV80" s="866"/>
      <c r="CW80" s="864"/>
      <c r="CX80" s="865"/>
      <c r="CY80" s="865"/>
      <c r="CZ80" s="865"/>
      <c r="DA80" s="866"/>
      <c r="DB80" s="864"/>
      <c r="DC80" s="865"/>
      <c r="DD80" s="865"/>
      <c r="DE80" s="865"/>
      <c r="DF80" s="866"/>
      <c r="DG80" s="864"/>
      <c r="DH80" s="865"/>
      <c r="DI80" s="865"/>
      <c r="DJ80" s="865"/>
      <c r="DK80" s="866"/>
      <c r="DL80" s="864"/>
      <c r="DM80" s="865"/>
      <c r="DN80" s="865"/>
      <c r="DO80" s="865"/>
      <c r="DP80" s="866"/>
      <c r="DQ80" s="864"/>
      <c r="DR80" s="865"/>
      <c r="DS80" s="865"/>
      <c r="DT80" s="865"/>
      <c r="DU80" s="866"/>
      <c r="DV80" s="861"/>
      <c r="DW80" s="862"/>
      <c r="DX80" s="862"/>
      <c r="DY80" s="862"/>
      <c r="DZ80" s="863"/>
      <c r="EA80" s="218"/>
    </row>
    <row r="81" spans="1:131" ht="26.45" customHeight="1" x14ac:dyDescent="0.15">
      <c r="A81" s="226">
        <v>14</v>
      </c>
      <c r="B81" s="875"/>
      <c r="C81" s="876"/>
      <c r="D81" s="876"/>
      <c r="E81" s="876"/>
      <c r="F81" s="876"/>
      <c r="G81" s="876"/>
      <c r="H81" s="876"/>
      <c r="I81" s="876"/>
      <c r="J81" s="876"/>
      <c r="K81" s="876"/>
      <c r="L81" s="876"/>
      <c r="M81" s="876"/>
      <c r="N81" s="876"/>
      <c r="O81" s="876"/>
      <c r="P81" s="877"/>
      <c r="Q81" s="878"/>
      <c r="R81" s="834"/>
      <c r="S81" s="834"/>
      <c r="T81" s="834"/>
      <c r="U81" s="834"/>
      <c r="V81" s="834"/>
      <c r="W81" s="834"/>
      <c r="X81" s="834"/>
      <c r="Y81" s="834"/>
      <c r="Z81" s="834"/>
      <c r="AA81" s="834"/>
      <c r="AB81" s="834"/>
      <c r="AC81" s="834"/>
      <c r="AD81" s="834"/>
      <c r="AE81" s="834"/>
      <c r="AF81" s="834"/>
      <c r="AG81" s="834"/>
      <c r="AH81" s="834"/>
      <c r="AI81" s="834"/>
      <c r="AJ81" s="834"/>
      <c r="AK81" s="834"/>
      <c r="AL81" s="834"/>
      <c r="AM81" s="834"/>
      <c r="AN81" s="834"/>
      <c r="AO81" s="834"/>
      <c r="AP81" s="834"/>
      <c r="AQ81" s="834"/>
      <c r="AR81" s="834"/>
      <c r="AS81" s="834"/>
      <c r="AT81" s="834"/>
      <c r="AU81" s="834"/>
      <c r="AV81" s="834"/>
      <c r="AW81" s="834"/>
      <c r="AX81" s="834"/>
      <c r="AY81" s="834"/>
      <c r="AZ81" s="831"/>
      <c r="BA81" s="831"/>
      <c r="BB81" s="831"/>
      <c r="BC81" s="831"/>
      <c r="BD81" s="832"/>
      <c r="BE81" s="229"/>
      <c r="BF81" s="229"/>
      <c r="BG81" s="229"/>
      <c r="BH81" s="229"/>
      <c r="BI81" s="229"/>
      <c r="BJ81" s="229"/>
      <c r="BK81" s="229"/>
      <c r="BL81" s="229"/>
      <c r="BM81" s="229"/>
      <c r="BN81" s="229"/>
      <c r="BO81" s="229"/>
      <c r="BP81" s="229"/>
      <c r="BQ81" s="226">
        <v>75</v>
      </c>
      <c r="BR81" s="231"/>
      <c r="BS81" s="861"/>
      <c r="BT81" s="862"/>
      <c r="BU81" s="862"/>
      <c r="BV81" s="862"/>
      <c r="BW81" s="862"/>
      <c r="BX81" s="862"/>
      <c r="BY81" s="862"/>
      <c r="BZ81" s="862"/>
      <c r="CA81" s="862"/>
      <c r="CB81" s="862"/>
      <c r="CC81" s="862"/>
      <c r="CD81" s="862"/>
      <c r="CE81" s="862"/>
      <c r="CF81" s="862"/>
      <c r="CG81" s="867"/>
      <c r="CH81" s="864"/>
      <c r="CI81" s="865"/>
      <c r="CJ81" s="865"/>
      <c r="CK81" s="865"/>
      <c r="CL81" s="866"/>
      <c r="CM81" s="864"/>
      <c r="CN81" s="865"/>
      <c r="CO81" s="865"/>
      <c r="CP81" s="865"/>
      <c r="CQ81" s="866"/>
      <c r="CR81" s="864"/>
      <c r="CS81" s="865"/>
      <c r="CT81" s="865"/>
      <c r="CU81" s="865"/>
      <c r="CV81" s="866"/>
      <c r="CW81" s="864"/>
      <c r="CX81" s="865"/>
      <c r="CY81" s="865"/>
      <c r="CZ81" s="865"/>
      <c r="DA81" s="866"/>
      <c r="DB81" s="864"/>
      <c r="DC81" s="865"/>
      <c r="DD81" s="865"/>
      <c r="DE81" s="865"/>
      <c r="DF81" s="866"/>
      <c r="DG81" s="864"/>
      <c r="DH81" s="865"/>
      <c r="DI81" s="865"/>
      <c r="DJ81" s="865"/>
      <c r="DK81" s="866"/>
      <c r="DL81" s="864"/>
      <c r="DM81" s="865"/>
      <c r="DN81" s="865"/>
      <c r="DO81" s="865"/>
      <c r="DP81" s="866"/>
      <c r="DQ81" s="864"/>
      <c r="DR81" s="865"/>
      <c r="DS81" s="865"/>
      <c r="DT81" s="865"/>
      <c r="DU81" s="866"/>
      <c r="DV81" s="861"/>
      <c r="DW81" s="862"/>
      <c r="DX81" s="862"/>
      <c r="DY81" s="862"/>
      <c r="DZ81" s="863"/>
      <c r="EA81" s="218"/>
    </row>
    <row r="82" spans="1:131" ht="26.45" customHeight="1" x14ac:dyDescent="0.15">
      <c r="A82" s="226">
        <v>15</v>
      </c>
      <c r="B82" s="875"/>
      <c r="C82" s="876"/>
      <c r="D82" s="876"/>
      <c r="E82" s="876"/>
      <c r="F82" s="876"/>
      <c r="G82" s="876"/>
      <c r="H82" s="876"/>
      <c r="I82" s="876"/>
      <c r="J82" s="876"/>
      <c r="K82" s="876"/>
      <c r="L82" s="876"/>
      <c r="M82" s="876"/>
      <c r="N82" s="876"/>
      <c r="O82" s="876"/>
      <c r="P82" s="877"/>
      <c r="Q82" s="878"/>
      <c r="R82" s="834"/>
      <c r="S82" s="834"/>
      <c r="T82" s="834"/>
      <c r="U82" s="834"/>
      <c r="V82" s="834"/>
      <c r="W82" s="834"/>
      <c r="X82" s="834"/>
      <c r="Y82" s="834"/>
      <c r="Z82" s="834"/>
      <c r="AA82" s="834"/>
      <c r="AB82" s="834"/>
      <c r="AC82" s="834"/>
      <c r="AD82" s="834"/>
      <c r="AE82" s="834"/>
      <c r="AF82" s="834"/>
      <c r="AG82" s="834"/>
      <c r="AH82" s="834"/>
      <c r="AI82" s="834"/>
      <c r="AJ82" s="834"/>
      <c r="AK82" s="834"/>
      <c r="AL82" s="834"/>
      <c r="AM82" s="834"/>
      <c r="AN82" s="834"/>
      <c r="AO82" s="834"/>
      <c r="AP82" s="834"/>
      <c r="AQ82" s="834"/>
      <c r="AR82" s="834"/>
      <c r="AS82" s="834"/>
      <c r="AT82" s="834"/>
      <c r="AU82" s="834"/>
      <c r="AV82" s="834"/>
      <c r="AW82" s="834"/>
      <c r="AX82" s="834"/>
      <c r="AY82" s="834"/>
      <c r="AZ82" s="831"/>
      <c r="BA82" s="831"/>
      <c r="BB82" s="831"/>
      <c r="BC82" s="831"/>
      <c r="BD82" s="832"/>
      <c r="BE82" s="229"/>
      <c r="BF82" s="229"/>
      <c r="BG82" s="229"/>
      <c r="BH82" s="229"/>
      <c r="BI82" s="229"/>
      <c r="BJ82" s="229"/>
      <c r="BK82" s="229"/>
      <c r="BL82" s="229"/>
      <c r="BM82" s="229"/>
      <c r="BN82" s="229"/>
      <c r="BO82" s="229"/>
      <c r="BP82" s="229"/>
      <c r="BQ82" s="226">
        <v>76</v>
      </c>
      <c r="BR82" s="231"/>
      <c r="BS82" s="861"/>
      <c r="BT82" s="862"/>
      <c r="BU82" s="862"/>
      <c r="BV82" s="862"/>
      <c r="BW82" s="862"/>
      <c r="BX82" s="862"/>
      <c r="BY82" s="862"/>
      <c r="BZ82" s="862"/>
      <c r="CA82" s="862"/>
      <c r="CB82" s="862"/>
      <c r="CC82" s="862"/>
      <c r="CD82" s="862"/>
      <c r="CE82" s="862"/>
      <c r="CF82" s="862"/>
      <c r="CG82" s="867"/>
      <c r="CH82" s="864"/>
      <c r="CI82" s="865"/>
      <c r="CJ82" s="865"/>
      <c r="CK82" s="865"/>
      <c r="CL82" s="866"/>
      <c r="CM82" s="864"/>
      <c r="CN82" s="865"/>
      <c r="CO82" s="865"/>
      <c r="CP82" s="865"/>
      <c r="CQ82" s="866"/>
      <c r="CR82" s="864"/>
      <c r="CS82" s="865"/>
      <c r="CT82" s="865"/>
      <c r="CU82" s="865"/>
      <c r="CV82" s="866"/>
      <c r="CW82" s="864"/>
      <c r="CX82" s="865"/>
      <c r="CY82" s="865"/>
      <c r="CZ82" s="865"/>
      <c r="DA82" s="866"/>
      <c r="DB82" s="864"/>
      <c r="DC82" s="865"/>
      <c r="DD82" s="865"/>
      <c r="DE82" s="865"/>
      <c r="DF82" s="866"/>
      <c r="DG82" s="864"/>
      <c r="DH82" s="865"/>
      <c r="DI82" s="865"/>
      <c r="DJ82" s="865"/>
      <c r="DK82" s="866"/>
      <c r="DL82" s="864"/>
      <c r="DM82" s="865"/>
      <c r="DN82" s="865"/>
      <c r="DO82" s="865"/>
      <c r="DP82" s="866"/>
      <c r="DQ82" s="864"/>
      <c r="DR82" s="865"/>
      <c r="DS82" s="865"/>
      <c r="DT82" s="865"/>
      <c r="DU82" s="866"/>
      <c r="DV82" s="861"/>
      <c r="DW82" s="862"/>
      <c r="DX82" s="862"/>
      <c r="DY82" s="862"/>
      <c r="DZ82" s="863"/>
      <c r="EA82" s="218"/>
    </row>
    <row r="83" spans="1:131" ht="26.45" customHeight="1" x14ac:dyDescent="0.15">
      <c r="A83" s="226">
        <v>16</v>
      </c>
      <c r="B83" s="875"/>
      <c r="C83" s="876"/>
      <c r="D83" s="876"/>
      <c r="E83" s="876"/>
      <c r="F83" s="876"/>
      <c r="G83" s="876"/>
      <c r="H83" s="876"/>
      <c r="I83" s="876"/>
      <c r="J83" s="876"/>
      <c r="K83" s="876"/>
      <c r="L83" s="876"/>
      <c r="M83" s="876"/>
      <c r="N83" s="876"/>
      <c r="O83" s="876"/>
      <c r="P83" s="877"/>
      <c r="Q83" s="878"/>
      <c r="R83" s="834"/>
      <c r="S83" s="834"/>
      <c r="T83" s="834"/>
      <c r="U83" s="834"/>
      <c r="V83" s="834"/>
      <c r="W83" s="834"/>
      <c r="X83" s="834"/>
      <c r="Y83" s="834"/>
      <c r="Z83" s="834"/>
      <c r="AA83" s="834"/>
      <c r="AB83" s="834"/>
      <c r="AC83" s="834"/>
      <c r="AD83" s="834"/>
      <c r="AE83" s="834"/>
      <c r="AF83" s="834"/>
      <c r="AG83" s="834"/>
      <c r="AH83" s="834"/>
      <c r="AI83" s="834"/>
      <c r="AJ83" s="834"/>
      <c r="AK83" s="834"/>
      <c r="AL83" s="834"/>
      <c r="AM83" s="834"/>
      <c r="AN83" s="834"/>
      <c r="AO83" s="834"/>
      <c r="AP83" s="834"/>
      <c r="AQ83" s="834"/>
      <c r="AR83" s="834"/>
      <c r="AS83" s="834"/>
      <c r="AT83" s="834"/>
      <c r="AU83" s="834"/>
      <c r="AV83" s="834"/>
      <c r="AW83" s="834"/>
      <c r="AX83" s="834"/>
      <c r="AY83" s="834"/>
      <c r="AZ83" s="831"/>
      <c r="BA83" s="831"/>
      <c r="BB83" s="831"/>
      <c r="BC83" s="831"/>
      <c r="BD83" s="832"/>
      <c r="BE83" s="229"/>
      <c r="BF83" s="229"/>
      <c r="BG83" s="229"/>
      <c r="BH83" s="229"/>
      <c r="BI83" s="229"/>
      <c r="BJ83" s="229"/>
      <c r="BK83" s="229"/>
      <c r="BL83" s="229"/>
      <c r="BM83" s="229"/>
      <c r="BN83" s="229"/>
      <c r="BO83" s="229"/>
      <c r="BP83" s="229"/>
      <c r="BQ83" s="226">
        <v>77</v>
      </c>
      <c r="BR83" s="231"/>
      <c r="BS83" s="861"/>
      <c r="BT83" s="862"/>
      <c r="BU83" s="862"/>
      <c r="BV83" s="862"/>
      <c r="BW83" s="862"/>
      <c r="BX83" s="862"/>
      <c r="BY83" s="862"/>
      <c r="BZ83" s="862"/>
      <c r="CA83" s="862"/>
      <c r="CB83" s="862"/>
      <c r="CC83" s="862"/>
      <c r="CD83" s="862"/>
      <c r="CE83" s="862"/>
      <c r="CF83" s="862"/>
      <c r="CG83" s="867"/>
      <c r="CH83" s="864"/>
      <c r="CI83" s="865"/>
      <c r="CJ83" s="865"/>
      <c r="CK83" s="865"/>
      <c r="CL83" s="866"/>
      <c r="CM83" s="864"/>
      <c r="CN83" s="865"/>
      <c r="CO83" s="865"/>
      <c r="CP83" s="865"/>
      <c r="CQ83" s="866"/>
      <c r="CR83" s="864"/>
      <c r="CS83" s="865"/>
      <c r="CT83" s="865"/>
      <c r="CU83" s="865"/>
      <c r="CV83" s="866"/>
      <c r="CW83" s="864"/>
      <c r="CX83" s="865"/>
      <c r="CY83" s="865"/>
      <c r="CZ83" s="865"/>
      <c r="DA83" s="866"/>
      <c r="DB83" s="864"/>
      <c r="DC83" s="865"/>
      <c r="DD83" s="865"/>
      <c r="DE83" s="865"/>
      <c r="DF83" s="866"/>
      <c r="DG83" s="864"/>
      <c r="DH83" s="865"/>
      <c r="DI83" s="865"/>
      <c r="DJ83" s="865"/>
      <c r="DK83" s="866"/>
      <c r="DL83" s="864"/>
      <c r="DM83" s="865"/>
      <c r="DN83" s="865"/>
      <c r="DO83" s="865"/>
      <c r="DP83" s="866"/>
      <c r="DQ83" s="864"/>
      <c r="DR83" s="865"/>
      <c r="DS83" s="865"/>
      <c r="DT83" s="865"/>
      <c r="DU83" s="866"/>
      <c r="DV83" s="861"/>
      <c r="DW83" s="862"/>
      <c r="DX83" s="862"/>
      <c r="DY83" s="862"/>
      <c r="DZ83" s="863"/>
      <c r="EA83" s="218"/>
    </row>
    <row r="84" spans="1:131" ht="26.45" customHeight="1" x14ac:dyDescent="0.15">
      <c r="A84" s="226">
        <v>17</v>
      </c>
      <c r="B84" s="875"/>
      <c r="C84" s="876"/>
      <c r="D84" s="876"/>
      <c r="E84" s="876"/>
      <c r="F84" s="876"/>
      <c r="G84" s="876"/>
      <c r="H84" s="876"/>
      <c r="I84" s="876"/>
      <c r="J84" s="876"/>
      <c r="K84" s="876"/>
      <c r="L84" s="876"/>
      <c r="M84" s="876"/>
      <c r="N84" s="876"/>
      <c r="O84" s="876"/>
      <c r="P84" s="877"/>
      <c r="Q84" s="878"/>
      <c r="R84" s="834"/>
      <c r="S84" s="834"/>
      <c r="T84" s="834"/>
      <c r="U84" s="834"/>
      <c r="V84" s="834"/>
      <c r="W84" s="834"/>
      <c r="X84" s="834"/>
      <c r="Y84" s="834"/>
      <c r="Z84" s="834"/>
      <c r="AA84" s="834"/>
      <c r="AB84" s="834"/>
      <c r="AC84" s="834"/>
      <c r="AD84" s="834"/>
      <c r="AE84" s="834"/>
      <c r="AF84" s="834"/>
      <c r="AG84" s="834"/>
      <c r="AH84" s="834"/>
      <c r="AI84" s="834"/>
      <c r="AJ84" s="834"/>
      <c r="AK84" s="834"/>
      <c r="AL84" s="834"/>
      <c r="AM84" s="834"/>
      <c r="AN84" s="834"/>
      <c r="AO84" s="834"/>
      <c r="AP84" s="834"/>
      <c r="AQ84" s="834"/>
      <c r="AR84" s="834"/>
      <c r="AS84" s="834"/>
      <c r="AT84" s="834"/>
      <c r="AU84" s="834"/>
      <c r="AV84" s="834"/>
      <c r="AW84" s="834"/>
      <c r="AX84" s="834"/>
      <c r="AY84" s="834"/>
      <c r="AZ84" s="831"/>
      <c r="BA84" s="831"/>
      <c r="BB84" s="831"/>
      <c r="BC84" s="831"/>
      <c r="BD84" s="832"/>
      <c r="BE84" s="229"/>
      <c r="BF84" s="229"/>
      <c r="BG84" s="229"/>
      <c r="BH84" s="229"/>
      <c r="BI84" s="229"/>
      <c r="BJ84" s="229"/>
      <c r="BK84" s="229"/>
      <c r="BL84" s="229"/>
      <c r="BM84" s="229"/>
      <c r="BN84" s="229"/>
      <c r="BO84" s="229"/>
      <c r="BP84" s="229"/>
      <c r="BQ84" s="226">
        <v>78</v>
      </c>
      <c r="BR84" s="231"/>
      <c r="BS84" s="861"/>
      <c r="BT84" s="862"/>
      <c r="BU84" s="862"/>
      <c r="BV84" s="862"/>
      <c r="BW84" s="862"/>
      <c r="BX84" s="862"/>
      <c r="BY84" s="862"/>
      <c r="BZ84" s="862"/>
      <c r="CA84" s="862"/>
      <c r="CB84" s="862"/>
      <c r="CC84" s="862"/>
      <c r="CD84" s="862"/>
      <c r="CE84" s="862"/>
      <c r="CF84" s="862"/>
      <c r="CG84" s="867"/>
      <c r="CH84" s="864"/>
      <c r="CI84" s="865"/>
      <c r="CJ84" s="865"/>
      <c r="CK84" s="865"/>
      <c r="CL84" s="866"/>
      <c r="CM84" s="864"/>
      <c r="CN84" s="865"/>
      <c r="CO84" s="865"/>
      <c r="CP84" s="865"/>
      <c r="CQ84" s="866"/>
      <c r="CR84" s="864"/>
      <c r="CS84" s="865"/>
      <c r="CT84" s="865"/>
      <c r="CU84" s="865"/>
      <c r="CV84" s="866"/>
      <c r="CW84" s="864"/>
      <c r="CX84" s="865"/>
      <c r="CY84" s="865"/>
      <c r="CZ84" s="865"/>
      <c r="DA84" s="866"/>
      <c r="DB84" s="864"/>
      <c r="DC84" s="865"/>
      <c r="DD84" s="865"/>
      <c r="DE84" s="865"/>
      <c r="DF84" s="866"/>
      <c r="DG84" s="864"/>
      <c r="DH84" s="865"/>
      <c r="DI84" s="865"/>
      <c r="DJ84" s="865"/>
      <c r="DK84" s="866"/>
      <c r="DL84" s="864"/>
      <c r="DM84" s="865"/>
      <c r="DN84" s="865"/>
      <c r="DO84" s="865"/>
      <c r="DP84" s="866"/>
      <c r="DQ84" s="864"/>
      <c r="DR84" s="865"/>
      <c r="DS84" s="865"/>
      <c r="DT84" s="865"/>
      <c r="DU84" s="866"/>
      <c r="DV84" s="861"/>
      <c r="DW84" s="862"/>
      <c r="DX84" s="862"/>
      <c r="DY84" s="862"/>
      <c r="DZ84" s="863"/>
      <c r="EA84" s="218"/>
    </row>
    <row r="85" spans="1:131" ht="26.45" customHeight="1" x14ac:dyDescent="0.15">
      <c r="A85" s="226">
        <v>18</v>
      </c>
      <c r="B85" s="875"/>
      <c r="C85" s="876"/>
      <c r="D85" s="876"/>
      <c r="E85" s="876"/>
      <c r="F85" s="876"/>
      <c r="G85" s="876"/>
      <c r="H85" s="876"/>
      <c r="I85" s="876"/>
      <c r="J85" s="876"/>
      <c r="K85" s="876"/>
      <c r="L85" s="876"/>
      <c r="M85" s="876"/>
      <c r="N85" s="876"/>
      <c r="O85" s="876"/>
      <c r="P85" s="877"/>
      <c r="Q85" s="878"/>
      <c r="R85" s="834"/>
      <c r="S85" s="834"/>
      <c r="T85" s="834"/>
      <c r="U85" s="834"/>
      <c r="V85" s="834"/>
      <c r="W85" s="834"/>
      <c r="X85" s="834"/>
      <c r="Y85" s="834"/>
      <c r="Z85" s="834"/>
      <c r="AA85" s="834"/>
      <c r="AB85" s="834"/>
      <c r="AC85" s="834"/>
      <c r="AD85" s="834"/>
      <c r="AE85" s="834"/>
      <c r="AF85" s="834"/>
      <c r="AG85" s="834"/>
      <c r="AH85" s="834"/>
      <c r="AI85" s="834"/>
      <c r="AJ85" s="834"/>
      <c r="AK85" s="834"/>
      <c r="AL85" s="834"/>
      <c r="AM85" s="834"/>
      <c r="AN85" s="834"/>
      <c r="AO85" s="834"/>
      <c r="AP85" s="834"/>
      <c r="AQ85" s="834"/>
      <c r="AR85" s="834"/>
      <c r="AS85" s="834"/>
      <c r="AT85" s="834"/>
      <c r="AU85" s="834"/>
      <c r="AV85" s="834"/>
      <c r="AW85" s="834"/>
      <c r="AX85" s="834"/>
      <c r="AY85" s="834"/>
      <c r="AZ85" s="831"/>
      <c r="BA85" s="831"/>
      <c r="BB85" s="831"/>
      <c r="BC85" s="831"/>
      <c r="BD85" s="832"/>
      <c r="BE85" s="229"/>
      <c r="BF85" s="229"/>
      <c r="BG85" s="229"/>
      <c r="BH85" s="229"/>
      <c r="BI85" s="229"/>
      <c r="BJ85" s="229"/>
      <c r="BK85" s="229"/>
      <c r="BL85" s="229"/>
      <c r="BM85" s="229"/>
      <c r="BN85" s="229"/>
      <c r="BO85" s="229"/>
      <c r="BP85" s="229"/>
      <c r="BQ85" s="226">
        <v>79</v>
      </c>
      <c r="BR85" s="231"/>
      <c r="BS85" s="861"/>
      <c r="BT85" s="862"/>
      <c r="BU85" s="862"/>
      <c r="BV85" s="862"/>
      <c r="BW85" s="862"/>
      <c r="BX85" s="862"/>
      <c r="BY85" s="862"/>
      <c r="BZ85" s="862"/>
      <c r="CA85" s="862"/>
      <c r="CB85" s="862"/>
      <c r="CC85" s="862"/>
      <c r="CD85" s="862"/>
      <c r="CE85" s="862"/>
      <c r="CF85" s="862"/>
      <c r="CG85" s="867"/>
      <c r="CH85" s="864"/>
      <c r="CI85" s="865"/>
      <c r="CJ85" s="865"/>
      <c r="CK85" s="865"/>
      <c r="CL85" s="866"/>
      <c r="CM85" s="864"/>
      <c r="CN85" s="865"/>
      <c r="CO85" s="865"/>
      <c r="CP85" s="865"/>
      <c r="CQ85" s="866"/>
      <c r="CR85" s="864"/>
      <c r="CS85" s="865"/>
      <c r="CT85" s="865"/>
      <c r="CU85" s="865"/>
      <c r="CV85" s="866"/>
      <c r="CW85" s="864"/>
      <c r="CX85" s="865"/>
      <c r="CY85" s="865"/>
      <c r="CZ85" s="865"/>
      <c r="DA85" s="866"/>
      <c r="DB85" s="864"/>
      <c r="DC85" s="865"/>
      <c r="DD85" s="865"/>
      <c r="DE85" s="865"/>
      <c r="DF85" s="866"/>
      <c r="DG85" s="864"/>
      <c r="DH85" s="865"/>
      <c r="DI85" s="865"/>
      <c r="DJ85" s="865"/>
      <c r="DK85" s="866"/>
      <c r="DL85" s="864"/>
      <c r="DM85" s="865"/>
      <c r="DN85" s="865"/>
      <c r="DO85" s="865"/>
      <c r="DP85" s="866"/>
      <c r="DQ85" s="864"/>
      <c r="DR85" s="865"/>
      <c r="DS85" s="865"/>
      <c r="DT85" s="865"/>
      <c r="DU85" s="866"/>
      <c r="DV85" s="861"/>
      <c r="DW85" s="862"/>
      <c r="DX85" s="862"/>
      <c r="DY85" s="862"/>
      <c r="DZ85" s="863"/>
      <c r="EA85" s="218"/>
    </row>
    <row r="86" spans="1:131" ht="26.45" customHeight="1" x14ac:dyDescent="0.15">
      <c r="A86" s="226">
        <v>19</v>
      </c>
      <c r="B86" s="875"/>
      <c r="C86" s="876"/>
      <c r="D86" s="876"/>
      <c r="E86" s="876"/>
      <c r="F86" s="876"/>
      <c r="G86" s="876"/>
      <c r="H86" s="876"/>
      <c r="I86" s="876"/>
      <c r="J86" s="876"/>
      <c r="K86" s="876"/>
      <c r="L86" s="876"/>
      <c r="M86" s="876"/>
      <c r="N86" s="876"/>
      <c r="O86" s="876"/>
      <c r="P86" s="877"/>
      <c r="Q86" s="878"/>
      <c r="R86" s="834"/>
      <c r="S86" s="834"/>
      <c r="T86" s="834"/>
      <c r="U86" s="834"/>
      <c r="V86" s="834"/>
      <c r="W86" s="834"/>
      <c r="X86" s="834"/>
      <c r="Y86" s="834"/>
      <c r="Z86" s="834"/>
      <c r="AA86" s="834"/>
      <c r="AB86" s="834"/>
      <c r="AC86" s="834"/>
      <c r="AD86" s="834"/>
      <c r="AE86" s="834"/>
      <c r="AF86" s="834"/>
      <c r="AG86" s="834"/>
      <c r="AH86" s="834"/>
      <c r="AI86" s="834"/>
      <c r="AJ86" s="834"/>
      <c r="AK86" s="834"/>
      <c r="AL86" s="834"/>
      <c r="AM86" s="834"/>
      <c r="AN86" s="834"/>
      <c r="AO86" s="834"/>
      <c r="AP86" s="834"/>
      <c r="AQ86" s="834"/>
      <c r="AR86" s="834"/>
      <c r="AS86" s="834"/>
      <c r="AT86" s="834"/>
      <c r="AU86" s="834"/>
      <c r="AV86" s="834"/>
      <c r="AW86" s="834"/>
      <c r="AX86" s="834"/>
      <c r="AY86" s="834"/>
      <c r="AZ86" s="831"/>
      <c r="BA86" s="831"/>
      <c r="BB86" s="831"/>
      <c r="BC86" s="831"/>
      <c r="BD86" s="832"/>
      <c r="BE86" s="229"/>
      <c r="BF86" s="229"/>
      <c r="BG86" s="229"/>
      <c r="BH86" s="229"/>
      <c r="BI86" s="229"/>
      <c r="BJ86" s="229"/>
      <c r="BK86" s="229"/>
      <c r="BL86" s="229"/>
      <c r="BM86" s="229"/>
      <c r="BN86" s="229"/>
      <c r="BO86" s="229"/>
      <c r="BP86" s="229"/>
      <c r="BQ86" s="226">
        <v>80</v>
      </c>
      <c r="BR86" s="231"/>
      <c r="BS86" s="861"/>
      <c r="BT86" s="862"/>
      <c r="BU86" s="862"/>
      <c r="BV86" s="862"/>
      <c r="BW86" s="862"/>
      <c r="BX86" s="862"/>
      <c r="BY86" s="862"/>
      <c r="BZ86" s="862"/>
      <c r="CA86" s="862"/>
      <c r="CB86" s="862"/>
      <c r="CC86" s="862"/>
      <c r="CD86" s="862"/>
      <c r="CE86" s="862"/>
      <c r="CF86" s="862"/>
      <c r="CG86" s="867"/>
      <c r="CH86" s="864"/>
      <c r="CI86" s="865"/>
      <c r="CJ86" s="865"/>
      <c r="CK86" s="865"/>
      <c r="CL86" s="866"/>
      <c r="CM86" s="864"/>
      <c r="CN86" s="865"/>
      <c r="CO86" s="865"/>
      <c r="CP86" s="865"/>
      <c r="CQ86" s="866"/>
      <c r="CR86" s="864"/>
      <c r="CS86" s="865"/>
      <c r="CT86" s="865"/>
      <c r="CU86" s="865"/>
      <c r="CV86" s="866"/>
      <c r="CW86" s="864"/>
      <c r="CX86" s="865"/>
      <c r="CY86" s="865"/>
      <c r="CZ86" s="865"/>
      <c r="DA86" s="866"/>
      <c r="DB86" s="864"/>
      <c r="DC86" s="865"/>
      <c r="DD86" s="865"/>
      <c r="DE86" s="865"/>
      <c r="DF86" s="866"/>
      <c r="DG86" s="864"/>
      <c r="DH86" s="865"/>
      <c r="DI86" s="865"/>
      <c r="DJ86" s="865"/>
      <c r="DK86" s="866"/>
      <c r="DL86" s="864"/>
      <c r="DM86" s="865"/>
      <c r="DN86" s="865"/>
      <c r="DO86" s="865"/>
      <c r="DP86" s="866"/>
      <c r="DQ86" s="864"/>
      <c r="DR86" s="865"/>
      <c r="DS86" s="865"/>
      <c r="DT86" s="865"/>
      <c r="DU86" s="866"/>
      <c r="DV86" s="861"/>
      <c r="DW86" s="862"/>
      <c r="DX86" s="862"/>
      <c r="DY86" s="862"/>
      <c r="DZ86" s="863"/>
      <c r="EA86" s="218"/>
    </row>
    <row r="87" spans="1:131" ht="26.45" customHeight="1" x14ac:dyDescent="0.15">
      <c r="A87" s="232">
        <v>20</v>
      </c>
      <c r="B87" s="881"/>
      <c r="C87" s="882"/>
      <c r="D87" s="882"/>
      <c r="E87" s="882"/>
      <c r="F87" s="882"/>
      <c r="G87" s="882"/>
      <c r="H87" s="882"/>
      <c r="I87" s="882"/>
      <c r="J87" s="882"/>
      <c r="K87" s="882"/>
      <c r="L87" s="882"/>
      <c r="M87" s="882"/>
      <c r="N87" s="882"/>
      <c r="O87" s="882"/>
      <c r="P87" s="883"/>
      <c r="Q87" s="884"/>
      <c r="R87" s="885"/>
      <c r="S87" s="885"/>
      <c r="T87" s="885"/>
      <c r="U87" s="885"/>
      <c r="V87" s="885"/>
      <c r="W87" s="885"/>
      <c r="X87" s="885"/>
      <c r="Y87" s="885"/>
      <c r="Z87" s="885"/>
      <c r="AA87" s="885"/>
      <c r="AB87" s="885"/>
      <c r="AC87" s="885"/>
      <c r="AD87" s="885"/>
      <c r="AE87" s="885"/>
      <c r="AF87" s="885"/>
      <c r="AG87" s="885"/>
      <c r="AH87" s="885"/>
      <c r="AI87" s="885"/>
      <c r="AJ87" s="885"/>
      <c r="AK87" s="885"/>
      <c r="AL87" s="885"/>
      <c r="AM87" s="885"/>
      <c r="AN87" s="885"/>
      <c r="AO87" s="885"/>
      <c r="AP87" s="885"/>
      <c r="AQ87" s="885"/>
      <c r="AR87" s="885"/>
      <c r="AS87" s="885"/>
      <c r="AT87" s="885"/>
      <c r="AU87" s="885"/>
      <c r="AV87" s="885"/>
      <c r="AW87" s="885"/>
      <c r="AX87" s="885"/>
      <c r="AY87" s="885"/>
      <c r="AZ87" s="886"/>
      <c r="BA87" s="886"/>
      <c r="BB87" s="886"/>
      <c r="BC87" s="886"/>
      <c r="BD87" s="887"/>
      <c r="BE87" s="229"/>
      <c r="BF87" s="229"/>
      <c r="BG87" s="229"/>
      <c r="BH87" s="229"/>
      <c r="BI87" s="229"/>
      <c r="BJ87" s="229"/>
      <c r="BK87" s="229"/>
      <c r="BL87" s="229"/>
      <c r="BM87" s="229"/>
      <c r="BN87" s="229"/>
      <c r="BO87" s="229"/>
      <c r="BP87" s="229"/>
      <c r="BQ87" s="226">
        <v>81</v>
      </c>
      <c r="BR87" s="231"/>
      <c r="BS87" s="861"/>
      <c r="BT87" s="862"/>
      <c r="BU87" s="862"/>
      <c r="BV87" s="862"/>
      <c r="BW87" s="862"/>
      <c r="BX87" s="862"/>
      <c r="BY87" s="862"/>
      <c r="BZ87" s="862"/>
      <c r="CA87" s="862"/>
      <c r="CB87" s="862"/>
      <c r="CC87" s="862"/>
      <c r="CD87" s="862"/>
      <c r="CE87" s="862"/>
      <c r="CF87" s="862"/>
      <c r="CG87" s="867"/>
      <c r="CH87" s="864"/>
      <c r="CI87" s="865"/>
      <c r="CJ87" s="865"/>
      <c r="CK87" s="865"/>
      <c r="CL87" s="866"/>
      <c r="CM87" s="864"/>
      <c r="CN87" s="865"/>
      <c r="CO87" s="865"/>
      <c r="CP87" s="865"/>
      <c r="CQ87" s="866"/>
      <c r="CR87" s="864"/>
      <c r="CS87" s="865"/>
      <c r="CT87" s="865"/>
      <c r="CU87" s="865"/>
      <c r="CV87" s="866"/>
      <c r="CW87" s="864"/>
      <c r="CX87" s="865"/>
      <c r="CY87" s="865"/>
      <c r="CZ87" s="865"/>
      <c r="DA87" s="866"/>
      <c r="DB87" s="864"/>
      <c r="DC87" s="865"/>
      <c r="DD87" s="865"/>
      <c r="DE87" s="865"/>
      <c r="DF87" s="866"/>
      <c r="DG87" s="864"/>
      <c r="DH87" s="865"/>
      <c r="DI87" s="865"/>
      <c r="DJ87" s="865"/>
      <c r="DK87" s="866"/>
      <c r="DL87" s="864"/>
      <c r="DM87" s="865"/>
      <c r="DN87" s="865"/>
      <c r="DO87" s="865"/>
      <c r="DP87" s="866"/>
      <c r="DQ87" s="864"/>
      <c r="DR87" s="865"/>
      <c r="DS87" s="865"/>
      <c r="DT87" s="865"/>
      <c r="DU87" s="866"/>
      <c r="DV87" s="861"/>
      <c r="DW87" s="862"/>
      <c r="DX87" s="862"/>
      <c r="DY87" s="862"/>
      <c r="DZ87" s="863"/>
      <c r="EA87" s="218"/>
    </row>
    <row r="88" spans="1:131" ht="26.45" customHeight="1" thickBot="1" x14ac:dyDescent="0.2">
      <c r="A88" s="228" t="s">
        <v>377</v>
      </c>
      <c r="B88" s="789" t="s">
        <v>400</v>
      </c>
      <c r="C88" s="790"/>
      <c r="D88" s="790"/>
      <c r="E88" s="790"/>
      <c r="F88" s="790"/>
      <c r="G88" s="790"/>
      <c r="H88" s="790"/>
      <c r="I88" s="790"/>
      <c r="J88" s="790"/>
      <c r="K88" s="790"/>
      <c r="L88" s="790"/>
      <c r="M88" s="790"/>
      <c r="N88" s="790"/>
      <c r="O88" s="790"/>
      <c r="P88" s="791"/>
      <c r="Q88" s="842"/>
      <c r="R88" s="843"/>
      <c r="S88" s="843"/>
      <c r="T88" s="843"/>
      <c r="U88" s="843"/>
      <c r="V88" s="843"/>
      <c r="W88" s="843"/>
      <c r="X88" s="843"/>
      <c r="Y88" s="843"/>
      <c r="Z88" s="843"/>
      <c r="AA88" s="843"/>
      <c r="AB88" s="843"/>
      <c r="AC88" s="843"/>
      <c r="AD88" s="843"/>
      <c r="AE88" s="843"/>
      <c r="AF88" s="846">
        <v>11980</v>
      </c>
      <c r="AG88" s="846"/>
      <c r="AH88" s="846"/>
      <c r="AI88" s="846"/>
      <c r="AJ88" s="846"/>
      <c r="AK88" s="843"/>
      <c r="AL88" s="843"/>
      <c r="AM88" s="843"/>
      <c r="AN88" s="843"/>
      <c r="AO88" s="843"/>
      <c r="AP88" s="846">
        <v>3628</v>
      </c>
      <c r="AQ88" s="846"/>
      <c r="AR88" s="846"/>
      <c r="AS88" s="846"/>
      <c r="AT88" s="846"/>
      <c r="AU88" s="846">
        <v>3628</v>
      </c>
      <c r="AV88" s="846"/>
      <c r="AW88" s="846"/>
      <c r="AX88" s="846"/>
      <c r="AY88" s="846"/>
      <c r="AZ88" s="851"/>
      <c r="BA88" s="851"/>
      <c r="BB88" s="851"/>
      <c r="BC88" s="851"/>
      <c r="BD88" s="852"/>
      <c r="BE88" s="229"/>
      <c r="BF88" s="229"/>
      <c r="BG88" s="229"/>
      <c r="BH88" s="229"/>
      <c r="BI88" s="229"/>
      <c r="BJ88" s="229"/>
      <c r="BK88" s="229"/>
      <c r="BL88" s="229"/>
      <c r="BM88" s="229"/>
      <c r="BN88" s="229"/>
      <c r="BO88" s="229"/>
      <c r="BP88" s="229"/>
      <c r="BQ88" s="226">
        <v>82</v>
      </c>
      <c r="BR88" s="231"/>
      <c r="BS88" s="861"/>
      <c r="BT88" s="862"/>
      <c r="BU88" s="862"/>
      <c r="BV88" s="862"/>
      <c r="BW88" s="862"/>
      <c r="BX88" s="862"/>
      <c r="BY88" s="862"/>
      <c r="BZ88" s="862"/>
      <c r="CA88" s="862"/>
      <c r="CB88" s="862"/>
      <c r="CC88" s="862"/>
      <c r="CD88" s="862"/>
      <c r="CE88" s="862"/>
      <c r="CF88" s="862"/>
      <c r="CG88" s="867"/>
      <c r="CH88" s="864"/>
      <c r="CI88" s="865"/>
      <c r="CJ88" s="865"/>
      <c r="CK88" s="865"/>
      <c r="CL88" s="866"/>
      <c r="CM88" s="864"/>
      <c r="CN88" s="865"/>
      <c r="CO88" s="865"/>
      <c r="CP88" s="865"/>
      <c r="CQ88" s="866"/>
      <c r="CR88" s="864"/>
      <c r="CS88" s="865"/>
      <c r="CT88" s="865"/>
      <c r="CU88" s="865"/>
      <c r="CV88" s="866"/>
      <c r="CW88" s="864"/>
      <c r="CX88" s="865"/>
      <c r="CY88" s="865"/>
      <c r="CZ88" s="865"/>
      <c r="DA88" s="866"/>
      <c r="DB88" s="864"/>
      <c r="DC88" s="865"/>
      <c r="DD88" s="865"/>
      <c r="DE88" s="865"/>
      <c r="DF88" s="866"/>
      <c r="DG88" s="864"/>
      <c r="DH88" s="865"/>
      <c r="DI88" s="865"/>
      <c r="DJ88" s="865"/>
      <c r="DK88" s="866"/>
      <c r="DL88" s="864"/>
      <c r="DM88" s="865"/>
      <c r="DN88" s="865"/>
      <c r="DO88" s="865"/>
      <c r="DP88" s="866"/>
      <c r="DQ88" s="864"/>
      <c r="DR88" s="865"/>
      <c r="DS88" s="865"/>
      <c r="DT88" s="865"/>
      <c r="DU88" s="866"/>
      <c r="DV88" s="861"/>
      <c r="DW88" s="862"/>
      <c r="DX88" s="862"/>
      <c r="DY88" s="862"/>
      <c r="DZ88" s="863"/>
      <c r="EA88" s="218"/>
    </row>
    <row r="89" spans="1:131" ht="26.4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61"/>
      <c r="BT89" s="862"/>
      <c r="BU89" s="862"/>
      <c r="BV89" s="862"/>
      <c r="BW89" s="862"/>
      <c r="BX89" s="862"/>
      <c r="BY89" s="862"/>
      <c r="BZ89" s="862"/>
      <c r="CA89" s="862"/>
      <c r="CB89" s="862"/>
      <c r="CC89" s="862"/>
      <c r="CD89" s="862"/>
      <c r="CE89" s="862"/>
      <c r="CF89" s="862"/>
      <c r="CG89" s="867"/>
      <c r="CH89" s="864"/>
      <c r="CI89" s="865"/>
      <c r="CJ89" s="865"/>
      <c r="CK89" s="865"/>
      <c r="CL89" s="866"/>
      <c r="CM89" s="864"/>
      <c r="CN89" s="865"/>
      <c r="CO89" s="865"/>
      <c r="CP89" s="865"/>
      <c r="CQ89" s="866"/>
      <c r="CR89" s="864"/>
      <c r="CS89" s="865"/>
      <c r="CT89" s="865"/>
      <c r="CU89" s="865"/>
      <c r="CV89" s="866"/>
      <c r="CW89" s="864"/>
      <c r="CX89" s="865"/>
      <c r="CY89" s="865"/>
      <c r="CZ89" s="865"/>
      <c r="DA89" s="866"/>
      <c r="DB89" s="864"/>
      <c r="DC89" s="865"/>
      <c r="DD89" s="865"/>
      <c r="DE89" s="865"/>
      <c r="DF89" s="866"/>
      <c r="DG89" s="864"/>
      <c r="DH89" s="865"/>
      <c r="DI89" s="865"/>
      <c r="DJ89" s="865"/>
      <c r="DK89" s="866"/>
      <c r="DL89" s="864"/>
      <c r="DM89" s="865"/>
      <c r="DN89" s="865"/>
      <c r="DO89" s="865"/>
      <c r="DP89" s="866"/>
      <c r="DQ89" s="864"/>
      <c r="DR89" s="865"/>
      <c r="DS89" s="865"/>
      <c r="DT89" s="865"/>
      <c r="DU89" s="866"/>
      <c r="DV89" s="861"/>
      <c r="DW89" s="862"/>
      <c r="DX89" s="862"/>
      <c r="DY89" s="862"/>
      <c r="DZ89" s="863"/>
      <c r="EA89" s="218"/>
    </row>
    <row r="90" spans="1:131" ht="26.4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61"/>
      <c r="BT90" s="862"/>
      <c r="BU90" s="862"/>
      <c r="BV90" s="862"/>
      <c r="BW90" s="862"/>
      <c r="BX90" s="862"/>
      <c r="BY90" s="862"/>
      <c r="BZ90" s="862"/>
      <c r="CA90" s="862"/>
      <c r="CB90" s="862"/>
      <c r="CC90" s="862"/>
      <c r="CD90" s="862"/>
      <c r="CE90" s="862"/>
      <c r="CF90" s="862"/>
      <c r="CG90" s="867"/>
      <c r="CH90" s="864"/>
      <c r="CI90" s="865"/>
      <c r="CJ90" s="865"/>
      <c r="CK90" s="865"/>
      <c r="CL90" s="866"/>
      <c r="CM90" s="864"/>
      <c r="CN90" s="865"/>
      <c r="CO90" s="865"/>
      <c r="CP90" s="865"/>
      <c r="CQ90" s="866"/>
      <c r="CR90" s="864"/>
      <c r="CS90" s="865"/>
      <c r="CT90" s="865"/>
      <c r="CU90" s="865"/>
      <c r="CV90" s="866"/>
      <c r="CW90" s="864"/>
      <c r="CX90" s="865"/>
      <c r="CY90" s="865"/>
      <c r="CZ90" s="865"/>
      <c r="DA90" s="866"/>
      <c r="DB90" s="864"/>
      <c r="DC90" s="865"/>
      <c r="DD90" s="865"/>
      <c r="DE90" s="865"/>
      <c r="DF90" s="866"/>
      <c r="DG90" s="864"/>
      <c r="DH90" s="865"/>
      <c r="DI90" s="865"/>
      <c r="DJ90" s="865"/>
      <c r="DK90" s="866"/>
      <c r="DL90" s="864"/>
      <c r="DM90" s="865"/>
      <c r="DN90" s="865"/>
      <c r="DO90" s="865"/>
      <c r="DP90" s="866"/>
      <c r="DQ90" s="864"/>
      <c r="DR90" s="865"/>
      <c r="DS90" s="865"/>
      <c r="DT90" s="865"/>
      <c r="DU90" s="866"/>
      <c r="DV90" s="861"/>
      <c r="DW90" s="862"/>
      <c r="DX90" s="862"/>
      <c r="DY90" s="862"/>
      <c r="DZ90" s="863"/>
      <c r="EA90" s="218"/>
    </row>
    <row r="91" spans="1:131" ht="26.4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61"/>
      <c r="BT91" s="862"/>
      <c r="BU91" s="862"/>
      <c r="BV91" s="862"/>
      <c r="BW91" s="862"/>
      <c r="BX91" s="862"/>
      <c r="BY91" s="862"/>
      <c r="BZ91" s="862"/>
      <c r="CA91" s="862"/>
      <c r="CB91" s="862"/>
      <c r="CC91" s="862"/>
      <c r="CD91" s="862"/>
      <c r="CE91" s="862"/>
      <c r="CF91" s="862"/>
      <c r="CG91" s="867"/>
      <c r="CH91" s="864"/>
      <c r="CI91" s="865"/>
      <c r="CJ91" s="865"/>
      <c r="CK91" s="865"/>
      <c r="CL91" s="866"/>
      <c r="CM91" s="864"/>
      <c r="CN91" s="865"/>
      <c r="CO91" s="865"/>
      <c r="CP91" s="865"/>
      <c r="CQ91" s="866"/>
      <c r="CR91" s="864"/>
      <c r="CS91" s="865"/>
      <c r="CT91" s="865"/>
      <c r="CU91" s="865"/>
      <c r="CV91" s="866"/>
      <c r="CW91" s="864"/>
      <c r="CX91" s="865"/>
      <c r="CY91" s="865"/>
      <c r="CZ91" s="865"/>
      <c r="DA91" s="866"/>
      <c r="DB91" s="864"/>
      <c r="DC91" s="865"/>
      <c r="DD91" s="865"/>
      <c r="DE91" s="865"/>
      <c r="DF91" s="866"/>
      <c r="DG91" s="864"/>
      <c r="DH91" s="865"/>
      <c r="DI91" s="865"/>
      <c r="DJ91" s="865"/>
      <c r="DK91" s="866"/>
      <c r="DL91" s="864"/>
      <c r="DM91" s="865"/>
      <c r="DN91" s="865"/>
      <c r="DO91" s="865"/>
      <c r="DP91" s="866"/>
      <c r="DQ91" s="864"/>
      <c r="DR91" s="865"/>
      <c r="DS91" s="865"/>
      <c r="DT91" s="865"/>
      <c r="DU91" s="866"/>
      <c r="DV91" s="861"/>
      <c r="DW91" s="862"/>
      <c r="DX91" s="862"/>
      <c r="DY91" s="862"/>
      <c r="DZ91" s="863"/>
      <c r="EA91" s="218"/>
    </row>
    <row r="92" spans="1:131" ht="26.4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61"/>
      <c r="BT92" s="862"/>
      <c r="BU92" s="862"/>
      <c r="BV92" s="862"/>
      <c r="BW92" s="862"/>
      <c r="BX92" s="862"/>
      <c r="BY92" s="862"/>
      <c r="BZ92" s="862"/>
      <c r="CA92" s="862"/>
      <c r="CB92" s="862"/>
      <c r="CC92" s="862"/>
      <c r="CD92" s="862"/>
      <c r="CE92" s="862"/>
      <c r="CF92" s="862"/>
      <c r="CG92" s="867"/>
      <c r="CH92" s="864"/>
      <c r="CI92" s="865"/>
      <c r="CJ92" s="865"/>
      <c r="CK92" s="865"/>
      <c r="CL92" s="866"/>
      <c r="CM92" s="864"/>
      <c r="CN92" s="865"/>
      <c r="CO92" s="865"/>
      <c r="CP92" s="865"/>
      <c r="CQ92" s="866"/>
      <c r="CR92" s="864"/>
      <c r="CS92" s="865"/>
      <c r="CT92" s="865"/>
      <c r="CU92" s="865"/>
      <c r="CV92" s="866"/>
      <c r="CW92" s="864"/>
      <c r="CX92" s="865"/>
      <c r="CY92" s="865"/>
      <c r="CZ92" s="865"/>
      <c r="DA92" s="866"/>
      <c r="DB92" s="864"/>
      <c r="DC92" s="865"/>
      <c r="DD92" s="865"/>
      <c r="DE92" s="865"/>
      <c r="DF92" s="866"/>
      <c r="DG92" s="864"/>
      <c r="DH92" s="865"/>
      <c r="DI92" s="865"/>
      <c r="DJ92" s="865"/>
      <c r="DK92" s="866"/>
      <c r="DL92" s="864"/>
      <c r="DM92" s="865"/>
      <c r="DN92" s="865"/>
      <c r="DO92" s="865"/>
      <c r="DP92" s="866"/>
      <c r="DQ92" s="864"/>
      <c r="DR92" s="865"/>
      <c r="DS92" s="865"/>
      <c r="DT92" s="865"/>
      <c r="DU92" s="866"/>
      <c r="DV92" s="861"/>
      <c r="DW92" s="862"/>
      <c r="DX92" s="862"/>
      <c r="DY92" s="862"/>
      <c r="DZ92" s="863"/>
      <c r="EA92" s="218"/>
    </row>
    <row r="93" spans="1:131" ht="26.4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61"/>
      <c r="BT93" s="862"/>
      <c r="BU93" s="862"/>
      <c r="BV93" s="862"/>
      <c r="BW93" s="862"/>
      <c r="BX93" s="862"/>
      <c r="BY93" s="862"/>
      <c r="BZ93" s="862"/>
      <c r="CA93" s="862"/>
      <c r="CB93" s="862"/>
      <c r="CC93" s="862"/>
      <c r="CD93" s="862"/>
      <c r="CE93" s="862"/>
      <c r="CF93" s="862"/>
      <c r="CG93" s="867"/>
      <c r="CH93" s="864"/>
      <c r="CI93" s="865"/>
      <c r="CJ93" s="865"/>
      <c r="CK93" s="865"/>
      <c r="CL93" s="866"/>
      <c r="CM93" s="864"/>
      <c r="CN93" s="865"/>
      <c r="CO93" s="865"/>
      <c r="CP93" s="865"/>
      <c r="CQ93" s="866"/>
      <c r="CR93" s="864"/>
      <c r="CS93" s="865"/>
      <c r="CT93" s="865"/>
      <c r="CU93" s="865"/>
      <c r="CV93" s="866"/>
      <c r="CW93" s="864"/>
      <c r="CX93" s="865"/>
      <c r="CY93" s="865"/>
      <c r="CZ93" s="865"/>
      <c r="DA93" s="866"/>
      <c r="DB93" s="864"/>
      <c r="DC93" s="865"/>
      <c r="DD93" s="865"/>
      <c r="DE93" s="865"/>
      <c r="DF93" s="866"/>
      <c r="DG93" s="864"/>
      <c r="DH93" s="865"/>
      <c r="DI93" s="865"/>
      <c r="DJ93" s="865"/>
      <c r="DK93" s="866"/>
      <c r="DL93" s="864"/>
      <c r="DM93" s="865"/>
      <c r="DN93" s="865"/>
      <c r="DO93" s="865"/>
      <c r="DP93" s="866"/>
      <c r="DQ93" s="864"/>
      <c r="DR93" s="865"/>
      <c r="DS93" s="865"/>
      <c r="DT93" s="865"/>
      <c r="DU93" s="866"/>
      <c r="DV93" s="861"/>
      <c r="DW93" s="862"/>
      <c r="DX93" s="862"/>
      <c r="DY93" s="862"/>
      <c r="DZ93" s="863"/>
      <c r="EA93" s="218"/>
    </row>
    <row r="94" spans="1:131" ht="26.4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61"/>
      <c r="BT94" s="862"/>
      <c r="BU94" s="862"/>
      <c r="BV94" s="862"/>
      <c r="BW94" s="862"/>
      <c r="BX94" s="862"/>
      <c r="BY94" s="862"/>
      <c r="BZ94" s="862"/>
      <c r="CA94" s="862"/>
      <c r="CB94" s="862"/>
      <c r="CC94" s="862"/>
      <c r="CD94" s="862"/>
      <c r="CE94" s="862"/>
      <c r="CF94" s="862"/>
      <c r="CG94" s="867"/>
      <c r="CH94" s="864"/>
      <c r="CI94" s="865"/>
      <c r="CJ94" s="865"/>
      <c r="CK94" s="865"/>
      <c r="CL94" s="866"/>
      <c r="CM94" s="864"/>
      <c r="CN94" s="865"/>
      <c r="CO94" s="865"/>
      <c r="CP94" s="865"/>
      <c r="CQ94" s="866"/>
      <c r="CR94" s="864"/>
      <c r="CS94" s="865"/>
      <c r="CT94" s="865"/>
      <c r="CU94" s="865"/>
      <c r="CV94" s="866"/>
      <c r="CW94" s="864"/>
      <c r="CX94" s="865"/>
      <c r="CY94" s="865"/>
      <c r="CZ94" s="865"/>
      <c r="DA94" s="866"/>
      <c r="DB94" s="864"/>
      <c r="DC94" s="865"/>
      <c r="DD94" s="865"/>
      <c r="DE94" s="865"/>
      <c r="DF94" s="866"/>
      <c r="DG94" s="864"/>
      <c r="DH94" s="865"/>
      <c r="DI94" s="865"/>
      <c r="DJ94" s="865"/>
      <c r="DK94" s="866"/>
      <c r="DL94" s="864"/>
      <c r="DM94" s="865"/>
      <c r="DN94" s="865"/>
      <c r="DO94" s="865"/>
      <c r="DP94" s="866"/>
      <c r="DQ94" s="864"/>
      <c r="DR94" s="865"/>
      <c r="DS94" s="865"/>
      <c r="DT94" s="865"/>
      <c r="DU94" s="866"/>
      <c r="DV94" s="861"/>
      <c r="DW94" s="862"/>
      <c r="DX94" s="862"/>
      <c r="DY94" s="862"/>
      <c r="DZ94" s="863"/>
      <c r="EA94" s="218"/>
    </row>
    <row r="95" spans="1:131" ht="26.4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61"/>
      <c r="BT95" s="862"/>
      <c r="BU95" s="862"/>
      <c r="BV95" s="862"/>
      <c r="BW95" s="862"/>
      <c r="BX95" s="862"/>
      <c r="BY95" s="862"/>
      <c r="BZ95" s="862"/>
      <c r="CA95" s="862"/>
      <c r="CB95" s="862"/>
      <c r="CC95" s="862"/>
      <c r="CD95" s="862"/>
      <c r="CE95" s="862"/>
      <c r="CF95" s="862"/>
      <c r="CG95" s="867"/>
      <c r="CH95" s="864"/>
      <c r="CI95" s="865"/>
      <c r="CJ95" s="865"/>
      <c r="CK95" s="865"/>
      <c r="CL95" s="866"/>
      <c r="CM95" s="864"/>
      <c r="CN95" s="865"/>
      <c r="CO95" s="865"/>
      <c r="CP95" s="865"/>
      <c r="CQ95" s="866"/>
      <c r="CR95" s="864"/>
      <c r="CS95" s="865"/>
      <c r="CT95" s="865"/>
      <c r="CU95" s="865"/>
      <c r="CV95" s="866"/>
      <c r="CW95" s="864"/>
      <c r="CX95" s="865"/>
      <c r="CY95" s="865"/>
      <c r="CZ95" s="865"/>
      <c r="DA95" s="866"/>
      <c r="DB95" s="864"/>
      <c r="DC95" s="865"/>
      <c r="DD95" s="865"/>
      <c r="DE95" s="865"/>
      <c r="DF95" s="866"/>
      <c r="DG95" s="864"/>
      <c r="DH95" s="865"/>
      <c r="DI95" s="865"/>
      <c r="DJ95" s="865"/>
      <c r="DK95" s="866"/>
      <c r="DL95" s="864"/>
      <c r="DM95" s="865"/>
      <c r="DN95" s="865"/>
      <c r="DO95" s="865"/>
      <c r="DP95" s="866"/>
      <c r="DQ95" s="864"/>
      <c r="DR95" s="865"/>
      <c r="DS95" s="865"/>
      <c r="DT95" s="865"/>
      <c r="DU95" s="866"/>
      <c r="DV95" s="861"/>
      <c r="DW95" s="862"/>
      <c r="DX95" s="862"/>
      <c r="DY95" s="862"/>
      <c r="DZ95" s="863"/>
      <c r="EA95" s="218"/>
    </row>
    <row r="96" spans="1:131" ht="26.4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61"/>
      <c r="BT96" s="862"/>
      <c r="BU96" s="862"/>
      <c r="BV96" s="862"/>
      <c r="BW96" s="862"/>
      <c r="BX96" s="862"/>
      <c r="BY96" s="862"/>
      <c r="BZ96" s="862"/>
      <c r="CA96" s="862"/>
      <c r="CB96" s="862"/>
      <c r="CC96" s="862"/>
      <c r="CD96" s="862"/>
      <c r="CE96" s="862"/>
      <c r="CF96" s="862"/>
      <c r="CG96" s="867"/>
      <c r="CH96" s="864"/>
      <c r="CI96" s="865"/>
      <c r="CJ96" s="865"/>
      <c r="CK96" s="865"/>
      <c r="CL96" s="866"/>
      <c r="CM96" s="864"/>
      <c r="CN96" s="865"/>
      <c r="CO96" s="865"/>
      <c r="CP96" s="865"/>
      <c r="CQ96" s="866"/>
      <c r="CR96" s="864"/>
      <c r="CS96" s="865"/>
      <c r="CT96" s="865"/>
      <c r="CU96" s="865"/>
      <c r="CV96" s="866"/>
      <c r="CW96" s="864"/>
      <c r="CX96" s="865"/>
      <c r="CY96" s="865"/>
      <c r="CZ96" s="865"/>
      <c r="DA96" s="866"/>
      <c r="DB96" s="864"/>
      <c r="DC96" s="865"/>
      <c r="DD96" s="865"/>
      <c r="DE96" s="865"/>
      <c r="DF96" s="866"/>
      <c r="DG96" s="864"/>
      <c r="DH96" s="865"/>
      <c r="DI96" s="865"/>
      <c r="DJ96" s="865"/>
      <c r="DK96" s="866"/>
      <c r="DL96" s="864"/>
      <c r="DM96" s="865"/>
      <c r="DN96" s="865"/>
      <c r="DO96" s="865"/>
      <c r="DP96" s="866"/>
      <c r="DQ96" s="864"/>
      <c r="DR96" s="865"/>
      <c r="DS96" s="865"/>
      <c r="DT96" s="865"/>
      <c r="DU96" s="866"/>
      <c r="DV96" s="861"/>
      <c r="DW96" s="862"/>
      <c r="DX96" s="862"/>
      <c r="DY96" s="862"/>
      <c r="DZ96" s="863"/>
      <c r="EA96" s="218"/>
    </row>
    <row r="97" spans="1:131" ht="26.4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61"/>
      <c r="BT97" s="862"/>
      <c r="BU97" s="862"/>
      <c r="BV97" s="862"/>
      <c r="BW97" s="862"/>
      <c r="BX97" s="862"/>
      <c r="BY97" s="862"/>
      <c r="BZ97" s="862"/>
      <c r="CA97" s="862"/>
      <c r="CB97" s="862"/>
      <c r="CC97" s="862"/>
      <c r="CD97" s="862"/>
      <c r="CE97" s="862"/>
      <c r="CF97" s="862"/>
      <c r="CG97" s="867"/>
      <c r="CH97" s="864"/>
      <c r="CI97" s="865"/>
      <c r="CJ97" s="865"/>
      <c r="CK97" s="865"/>
      <c r="CL97" s="866"/>
      <c r="CM97" s="864"/>
      <c r="CN97" s="865"/>
      <c r="CO97" s="865"/>
      <c r="CP97" s="865"/>
      <c r="CQ97" s="866"/>
      <c r="CR97" s="864"/>
      <c r="CS97" s="865"/>
      <c r="CT97" s="865"/>
      <c r="CU97" s="865"/>
      <c r="CV97" s="866"/>
      <c r="CW97" s="864"/>
      <c r="CX97" s="865"/>
      <c r="CY97" s="865"/>
      <c r="CZ97" s="865"/>
      <c r="DA97" s="866"/>
      <c r="DB97" s="864"/>
      <c r="DC97" s="865"/>
      <c r="DD97" s="865"/>
      <c r="DE97" s="865"/>
      <c r="DF97" s="866"/>
      <c r="DG97" s="864"/>
      <c r="DH97" s="865"/>
      <c r="DI97" s="865"/>
      <c r="DJ97" s="865"/>
      <c r="DK97" s="866"/>
      <c r="DL97" s="864"/>
      <c r="DM97" s="865"/>
      <c r="DN97" s="865"/>
      <c r="DO97" s="865"/>
      <c r="DP97" s="866"/>
      <c r="DQ97" s="864"/>
      <c r="DR97" s="865"/>
      <c r="DS97" s="865"/>
      <c r="DT97" s="865"/>
      <c r="DU97" s="866"/>
      <c r="DV97" s="861"/>
      <c r="DW97" s="862"/>
      <c r="DX97" s="862"/>
      <c r="DY97" s="862"/>
      <c r="DZ97" s="863"/>
      <c r="EA97" s="218"/>
    </row>
    <row r="98" spans="1:131" ht="26.4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61"/>
      <c r="BT98" s="862"/>
      <c r="BU98" s="862"/>
      <c r="BV98" s="862"/>
      <c r="BW98" s="862"/>
      <c r="BX98" s="862"/>
      <c r="BY98" s="862"/>
      <c r="BZ98" s="862"/>
      <c r="CA98" s="862"/>
      <c r="CB98" s="862"/>
      <c r="CC98" s="862"/>
      <c r="CD98" s="862"/>
      <c r="CE98" s="862"/>
      <c r="CF98" s="862"/>
      <c r="CG98" s="867"/>
      <c r="CH98" s="864"/>
      <c r="CI98" s="865"/>
      <c r="CJ98" s="865"/>
      <c r="CK98" s="865"/>
      <c r="CL98" s="866"/>
      <c r="CM98" s="864"/>
      <c r="CN98" s="865"/>
      <c r="CO98" s="865"/>
      <c r="CP98" s="865"/>
      <c r="CQ98" s="866"/>
      <c r="CR98" s="864"/>
      <c r="CS98" s="865"/>
      <c r="CT98" s="865"/>
      <c r="CU98" s="865"/>
      <c r="CV98" s="866"/>
      <c r="CW98" s="864"/>
      <c r="CX98" s="865"/>
      <c r="CY98" s="865"/>
      <c r="CZ98" s="865"/>
      <c r="DA98" s="866"/>
      <c r="DB98" s="864"/>
      <c r="DC98" s="865"/>
      <c r="DD98" s="865"/>
      <c r="DE98" s="865"/>
      <c r="DF98" s="866"/>
      <c r="DG98" s="864"/>
      <c r="DH98" s="865"/>
      <c r="DI98" s="865"/>
      <c r="DJ98" s="865"/>
      <c r="DK98" s="866"/>
      <c r="DL98" s="864"/>
      <c r="DM98" s="865"/>
      <c r="DN98" s="865"/>
      <c r="DO98" s="865"/>
      <c r="DP98" s="866"/>
      <c r="DQ98" s="864"/>
      <c r="DR98" s="865"/>
      <c r="DS98" s="865"/>
      <c r="DT98" s="865"/>
      <c r="DU98" s="866"/>
      <c r="DV98" s="861"/>
      <c r="DW98" s="862"/>
      <c r="DX98" s="862"/>
      <c r="DY98" s="862"/>
      <c r="DZ98" s="863"/>
      <c r="EA98" s="218"/>
    </row>
    <row r="99" spans="1:131" ht="26.4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61"/>
      <c r="BT99" s="862"/>
      <c r="BU99" s="862"/>
      <c r="BV99" s="862"/>
      <c r="BW99" s="862"/>
      <c r="BX99" s="862"/>
      <c r="BY99" s="862"/>
      <c r="BZ99" s="862"/>
      <c r="CA99" s="862"/>
      <c r="CB99" s="862"/>
      <c r="CC99" s="862"/>
      <c r="CD99" s="862"/>
      <c r="CE99" s="862"/>
      <c r="CF99" s="862"/>
      <c r="CG99" s="867"/>
      <c r="CH99" s="864"/>
      <c r="CI99" s="865"/>
      <c r="CJ99" s="865"/>
      <c r="CK99" s="865"/>
      <c r="CL99" s="866"/>
      <c r="CM99" s="864"/>
      <c r="CN99" s="865"/>
      <c r="CO99" s="865"/>
      <c r="CP99" s="865"/>
      <c r="CQ99" s="866"/>
      <c r="CR99" s="864"/>
      <c r="CS99" s="865"/>
      <c r="CT99" s="865"/>
      <c r="CU99" s="865"/>
      <c r="CV99" s="866"/>
      <c r="CW99" s="864"/>
      <c r="CX99" s="865"/>
      <c r="CY99" s="865"/>
      <c r="CZ99" s="865"/>
      <c r="DA99" s="866"/>
      <c r="DB99" s="864"/>
      <c r="DC99" s="865"/>
      <c r="DD99" s="865"/>
      <c r="DE99" s="865"/>
      <c r="DF99" s="866"/>
      <c r="DG99" s="864"/>
      <c r="DH99" s="865"/>
      <c r="DI99" s="865"/>
      <c r="DJ99" s="865"/>
      <c r="DK99" s="866"/>
      <c r="DL99" s="864"/>
      <c r="DM99" s="865"/>
      <c r="DN99" s="865"/>
      <c r="DO99" s="865"/>
      <c r="DP99" s="866"/>
      <c r="DQ99" s="864"/>
      <c r="DR99" s="865"/>
      <c r="DS99" s="865"/>
      <c r="DT99" s="865"/>
      <c r="DU99" s="866"/>
      <c r="DV99" s="861"/>
      <c r="DW99" s="862"/>
      <c r="DX99" s="862"/>
      <c r="DY99" s="862"/>
      <c r="DZ99" s="863"/>
      <c r="EA99" s="218"/>
    </row>
    <row r="100" spans="1:131" ht="26.4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61"/>
      <c r="BT100" s="862"/>
      <c r="BU100" s="862"/>
      <c r="BV100" s="862"/>
      <c r="BW100" s="862"/>
      <c r="BX100" s="862"/>
      <c r="BY100" s="862"/>
      <c r="BZ100" s="862"/>
      <c r="CA100" s="862"/>
      <c r="CB100" s="862"/>
      <c r="CC100" s="862"/>
      <c r="CD100" s="862"/>
      <c r="CE100" s="862"/>
      <c r="CF100" s="862"/>
      <c r="CG100" s="867"/>
      <c r="CH100" s="864"/>
      <c r="CI100" s="865"/>
      <c r="CJ100" s="865"/>
      <c r="CK100" s="865"/>
      <c r="CL100" s="866"/>
      <c r="CM100" s="864"/>
      <c r="CN100" s="865"/>
      <c r="CO100" s="865"/>
      <c r="CP100" s="865"/>
      <c r="CQ100" s="866"/>
      <c r="CR100" s="864"/>
      <c r="CS100" s="865"/>
      <c r="CT100" s="865"/>
      <c r="CU100" s="865"/>
      <c r="CV100" s="866"/>
      <c r="CW100" s="864"/>
      <c r="CX100" s="865"/>
      <c r="CY100" s="865"/>
      <c r="CZ100" s="865"/>
      <c r="DA100" s="866"/>
      <c r="DB100" s="864"/>
      <c r="DC100" s="865"/>
      <c r="DD100" s="865"/>
      <c r="DE100" s="865"/>
      <c r="DF100" s="866"/>
      <c r="DG100" s="864"/>
      <c r="DH100" s="865"/>
      <c r="DI100" s="865"/>
      <c r="DJ100" s="865"/>
      <c r="DK100" s="866"/>
      <c r="DL100" s="864"/>
      <c r="DM100" s="865"/>
      <c r="DN100" s="865"/>
      <c r="DO100" s="865"/>
      <c r="DP100" s="866"/>
      <c r="DQ100" s="864"/>
      <c r="DR100" s="865"/>
      <c r="DS100" s="865"/>
      <c r="DT100" s="865"/>
      <c r="DU100" s="866"/>
      <c r="DV100" s="861"/>
      <c r="DW100" s="862"/>
      <c r="DX100" s="862"/>
      <c r="DY100" s="862"/>
      <c r="DZ100" s="863"/>
      <c r="EA100" s="218"/>
    </row>
    <row r="101" spans="1:131" ht="26.4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61"/>
      <c r="BT101" s="862"/>
      <c r="BU101" s="862"/>
      <c r="BV101" s="862"/>
      <c r="BW101" s="862"/>
      <c r="BX101" s="862"/>
      <c r="BY101" s="862"/>
      <c r="BZ101" s="862"/>
      <c r="CA101" s="862"/>
      <c r="CB101" s="862"/>
      <c r="CC101" s="862"/>
      <c r="CD101" s="862"/>
      <c r="CE101" s="862"/>
      <c r="CF101" s="862"/>
      <c r="CG101" s="867"/>
      <c r="CH101" s="864"/>
      <c r="CI101" s="865"/>
      <c r="CJ101" s="865"/>
      <c r="CK101" s="865"/>
      <c r="CL101" s="866"/>
      <c r="CM101" s="864"/>
      <c r="CN101" s="865"/>
      <c r="CO101" s="865"/>
      <c r="CP101" s="865"/>
      <c r="CQ101" s="866"/>
      <c r="CR101" s="864"/>
      <c r="CS101" s="865"/>
      <c r="CT101" s="865"/>
      <c r="CU101" s="865"/>
      <c r="CV101" s="866"/>
      <c r="CW101" s="864"/>
      <c r="CX101" s="865"/>
      <c r="CY101" s="865"/>
      <c r="CZ101" s="865"/>
      <c r="DA101" s="866"/>
      <c r="DB101" s="864"/>
      <c r="DC101" s="865"/>
      <c r="DD101" s="865"/>
      <c r="DE101" s="865"/>
      <c r="DF101" s="866"/>
      <c r="DG101" s="864"/>
      <c r="DH101" s="865"/>
      <c r="DI101" s="865"/>
      <c r="DJ101" s="865"/>
      <c r="DK101" s="866"/>
      <c r="DL101" s="864"/>
      <c r="DM101" s="865"/>
      <c r="DN101" s="865"/>
      <c r="DO101" s="865"/>
      <c r="DP101" s="866"/>
      <c r="DQ101" s="864"/>
      <c r="DR101" s="865"/>
      <c r="DS101" s="865"/>
      <c r="DT101" s="865"/>
      <c r="DU101" s="866"/>
      <c r="DV101" s="861"/>
      <c r="DW101" s="862"/>
      <c r="DX101" s="862"/>
      <c r="DY101" s="862"/>
      <c r="DZ101" s="863"/>
      <c r="EA101" s="218"/>
    </row>
    <row r="102" spans="1:131" ht="26.4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401</v>
      </c>
      <c r="BS102" s="790"/>
      <c r="BT102" s="790"/>
      <c r="BU102" s="790"/>
      <c r="BV102" s="790"/>
      <c r="BW102" s="790"/>
      <c r="BX102" s="790"/>
      <c r="BY102" s="790"/>
      <c r="BZ102" s="790"/>
      <c r="CA102" s="790"/>
      <c r="CB102" s="790"/>
      <c r="CC102" s="790"/>
      <c r="CD102" s="790"/>
      <c r="CE102" s="790"/>
      <c r="CF102" s="790"/>
      <c r="CG102" s="791"/>
      <c r="CH102" s="888"/>
      <c r="CI102" s="889"/>
      <c r="CJ102" s="889"/>
      <c r="CK102" s="889"/>
      <c r="CL102" s="890"/>
      <c r="CM102" s="888"/>
      <c r="CN102" s="889"/>
      <c r="CO102" s="889"/>
      <c r="CP102" s="889"/>
      <c r="CQ102" s="890"/>
      <c r="CR102" s="891">
        <v>11</v>
      </c>
      <c r="CS102" s="854"/>
      <c r="CT102" s="854"/>
      <c r="CU102" s="854"/>
      <c r="CV102" s="892"/>
      <c r="CW102" s="891" t="s">
        <v>487</v>
      </c>
      <c r="CX102" s="854"/>
      <c r="CY102" s="854"/>
      <c r="CZ102" s="854"/>
      <c r="DA102" s="892"/>
      <c r="DB102" s="891" t="s">
        <v>487</v>
      </c>
      <c r="DC102" s="854"/>
      <c r="DD102" s="854"/>
      <c r="DE102" s="854"/>
      <c r="DF102" s="892"/>
      <c r="DG102" s="891" t="s">
        <v>487</v>
      </c>
      <c r="DH102" s="854"/>
      <c r="DI102" s="854"/>
      <c r="DJ102" s="854"/>
      <c r="DK102" s="892"/>
      <c r="DL102" s="891" t="s">
        <v>487</v>
      </c>
      <c r="DM102" s="854"/>
      <c r="DN102" s="854"/>
      <c r="DO102" s="854"/>
      <c r="DP102" s="892"/>
      <c r="DQ102" s="891" t="s">
        <v>487</v>
      </c>
      <c r="DR102" s="854"/>
      <c r="DS102" s="854"/>
      <c r="DT102" s="854"/>
      <c r="DU102" s="892"/>
      <c r="DV102" s="789"/>
      <c r="DW102" s="790"/>
      <c r="DX102" s="790"/>
      <c r="DY102" s="790"/>
      <c r="DZ102" s="915"/>
      <c r="EA102" s="218"/>
    </row>
    <row r="103" spans="1:131" ht="26.4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6" t="s">
        <v>402</v>
      </c>
      <c r="BR103" s="916"/>
      <c r="BS103" s="916"/>
      <c r="BT103" s="916"/>
      <c r="BU103" s="916"/>
      <c r="BV103" s="916"/>
      <c r="BW103" s="916"/>
      <c r="BX103" s="916"/>
      <c r="BY103" s="916"/>
      <c r="BZ103" s="916"/>
      <c r="CA103" s="916"/>
      <c r="CB103" s="916"/>
      <c r="CC103" s="916"/>
      <c r="CD103" s="916"/>
      <c r="CE103" s="916"/>
      <c r="CF103" s="916"/>
      <c r="CG103" s="916"/>
      <c r="CH103" s="916"/>
      <c r="CI103" s="916"/>
      <c r="CJ103" s="916"/>
      <c r="CK103" s="916"/>
      <c r="CL103" s="916"/>
      <c r="CM103" s="916"/>
      <c r="CN103" s="916"/>
      <c r="CO103" s="916"/>
      <c r="CP103" s="916"/>
      <c r="CQ103" s="916"/>
      <c r="CR103" s="916"/>
      <c r="CS103" s="916"/>
      <c r="CT103" s="916"/>
      <c r="CU103" s="916"/>
      <c r="CV103" s="916"/>
      <c r="CW103" s="916"/>
      <c r="CX103" s="916"/>
      <c r="CY103" s="916"/>
      <c r="CZ103" s="916"/>
      <c r="DA103" s="916"/>
      <c r="DB103" s="916"/>
      <c r="DC103" s="916"/>
      <c r="DD103" s="916"/>
      <c r="DE103" s="916"/>
      <c r="DF103" s="916"/>
      <c r="DG103" s="916"/>
      <c r="DH103" s="916"/>
      <c r="DI103" s="916"/>
      <c r="DJ103" s="916"/>
      <c r="DK103" s="916"/>
      <c r="DL103" s="916"/>
      <c r="DM103" s="916"/>
      <c r="DN103" s="916"/>
      <c r="DO103" s="916"/>
      <c r="DP103" s="916"/>
      <c r="DQ103" s="916"/>
      <c r="DR103" s="916"/>
      <c r="DS103" s="916"/>
      <c r="DT103" s="916"/>
      <c r="DU103" s="916"/>
      <c r="DV103" s="916"/>
      <c r="DW103" s="916"/>
      <c r="DX103" s="916"/>
      <c r="DY103" s="916"/>
      <c r="DZ103" s="916"/>
      <c r="EA103" s="218"/>
    </row>
    <row r="104" spans="1:131" ht="26.4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7" t="s">
        <v>403</v>
      </c>
      <c r="BR104" s="917"/>
      <c r="BS104" s="917"/>
      <c r="BT104" s="917"/>
      <c r="BU104" s="917"/>
      <c r="BV104" s="917"/>
      <c r="BW104" s="917"/>
      <c r="BX104" s="917"/>
      <c r="BY104" s="917"/>
      <c r="BZ104" s="917"/>
      <c r="CA104" s="917"/>
      <c r="CB104" s="917"/>
      <c r="CC104" s="917"/>
      <c r="CD104" s="917"/>
      <c r="CE104" s="917"/>
      <c r="CF104" s="917"/>
      <c r="CG104" s="917"/>
      <c r="CH104" s="917"/>
      <c r="CI104" s="917"/>
      <c r="CJ104" s="917"/>
      <c r="CK104" s="917"/>
      <c r="CL104" s="917"/>
      <c r="CM104" s="917"/>
      <c r="CN104" s="917"/>
      <c r="CO104" s="917"/>
      <c r="CP104" s="917"/>
      <c r="CQ104" s="917"/>
      <c r="CR104" s="917"/>
      <c r="CS104" s="917"/>
      <c r="CT104" s="917"/>
      <c r="CU104" s="917"/>
      <c r="CV104" s="917"/>
      <c r="CW104" s="917"/>
      <c r="CX104" s="917"/>
      <c r="CY104" s="917"/>
      <c r="CZ104" s="917"/>
      <c r="DA104" s="917"/>
      <c r="DB104" s="917"/>
      <c r="DC104" s="917"/>
      <c r="DD104" s="917"/>
      <c r="DE104" s="917"/>
      <c r="DF104" s="917"/>
      <c r="DG104" s="917"/>
      <c r="DH104" s="917"/>
      <c r="DI104" s="917"/>
      <c r="DJ104" s="917"/>
      <c r="DK104" s="917"/>
      <c r="DL104" s="917"/>
      <c r="DM104" s="917"/>
      <c r="DN104" s="917"/>
      <c r="DO104" s="917"/>
      <c r="DP104" s="917"/>
      <c r="DQ104" s="917"/>
      <c r="DR104" s="917"/>
      <c r="DS104" s="917"/>
      <c r="DT104" s="917"/>
      <c r="DU104" s="917"/>
      <c r="DV104" s="917"/>
      <c r="DW104" s="917"/>
      <c r="DX104" s="917"/>
      <c r="DY104" s="917"/>
      <c r="DZ104" s="91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4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45" customHeight="1" x14ac:dyDescent="0.15">
      <c r="A108" s="918" t="s">
        <v>406</v>
      </c>
      <c r="B108" s="919"/>
      <c r="C108" s="919"/>
      <c r="D108" s="919"/>
      <c r="E108" s="919"/>
      <c r="F108" s="919"/>
      <c r="G108" s="919"/>
      <c r="H108" s="919"/>
      <c r="I108" s="919"/>
      <c r="J108" s="919"/>
      <c r="K108" s="919"/>
      <c r="L108" s="919"/>
      <c r="M108" s="919"/>
      <c r="N108" s="919"/>
      <c r="O108" s="919"/>
      <c r="P108" s="919"/>
      <c r="Q108" s="919"/>
      <c r="R108" s="919"/>
      <c r="S108" s="919"/>
      <c r="T108" s="919"/>
      <c r="U108" s="919"/>
      <c r="V108" s="919"/>
      <c r="W108" s="919"/>
      <c r="X108" s="919"/>
      <c r="Y108" s="919"/>
      <c r="Z108" s="919"/>
      <c r="AA108" s="919"/>
      <c r="AB108" s="919"/>
      <c r="AC108" s="919"/>
      <c r="AD108" s="919"/>
      <c r="AE108" s="919"/>
      <c r="AF108" s="919"/>
      <c r="AG108" s="919"/>
      <c r="AH108" s="919"/>
      <c r="AI108" s="919"/>
      <c r="AJ108" s="919"/>
      <c r="AK108" s="919"/>
      <c r="AL108" s="919"/>
      <c r="AM108" s="919"/>
      <c r="AN108" s="919"/>
      <c r="AO108" s="919"/>
      <c r="AP108" s="919"/>
      <c r="AQ108" s="919"/>
      <c r="AR108" s="919"/>
      <c r="AS108" s="919"/>
      <c r="AT108" s="920"/>
      <c r="AU108" s="918" t="s">
        <v>407</v>
      </c>
      <c r="AV108" s="919"/>
      <c r="AW108" s="919"/>
      <c r="AX108" s="919"/>
      <c r="AY108" s="919"/>
      <c r="AZ108" s="919"/>
      <c r="BA108" s="919"/>
      <c r="BB108" s="919"/>
      <c r="BC108" s="919"/>
      <c r="BD108" s="919"/>
      <c r="BE108" s="919"/>
      <c r="BF108" s="919"/>
      <c r="BG108" s="919"/>
      <c r="BH108" s="919"/>
      <c r="BI108" s="919"/>
      <c r="BJ108" s="919"/>
      <c r="BK108" s="919"/>
      <c r="BL108" s="919"/>
      <c r="BM108" s="919"/>
      <c r="BN108" s="919"/>
      <c r="BO108" s="919"/>
      <c r="BP108" s="919"/>
      <c r="BQ108" s="919"/>
      <c r="BR108" s="919"/>
      <c r="BS108" s="919"/>
      <c r="BT108" s="919"/>
      <c r="BU108" s="919"/>
      <c r="BV108" s="919"/>
      <c r="BW108" s="919"/>
      <c r="BX108" s="919"/>
      <c r="BY108" s="919"/>
      <c r="BZ108" s="919"/>
      <c r="CA108" s="919"/>
      <c r="CB108" s="919"/>
      <c r="CC108" s="919"/>
      <c r="CD108" s="919"/>
      <c r="CE108" s="919"/>
      <c r="CF108" s="919"/>
      <c r="CG108" s="919"/>
      <c r="CH108" s="919"/>
      <c r="CI108" s="919"/>
      <c r="CJ108" s="919"/>
      <c r="CK108" s="919"/>
      <c r="CL108" s="919"/>
      <c r="CM108" s="919"/>
      <c r="CN108" s="919"/>
      <c r="CO108" s="919"/>
      <c r="CP108" s="919"/>
      <c r="CQ108" s="919"/>
      <c r="CR108" s="919"/>
      <c r="CS108" s="919"/>
      <c r="CT108" s="919"/>
      <c r="CU108" s="919"/>
      <c r="CV108" s="919"/>
      <c r="CW108" s="919"/>
      <c r="CX108" s="919"/>
      <c r="CY108" s="919"/>
      <c r="CZ108" s="919"/>
      <c r="DA108" s="919"/>
      <c r="DB108" s="919"/>
      <c r="DC108" s="919"/>
      <c r="DD108" s="919"/>
      <c r="DE108" s="919"/>
      <c r="DF108" s="919"/>
      <c r="DG108" s="919"/>
      <c r="DH108" s="919"/>
      <c r="DI108" s="919"/>
      <c r="DJ108" s="919"/>
      <c r="DK108" s="919"/>
      <c r="DL108" s="919"/>
      <c r="DM108" s="919"/>
      <c r="DN108" s="919"/>
      <c r="DO108" s="919"/>
      <c r="DP108" s="919"/>
      <c r="DQ108" s="919"/>
      <c r="DR108" s="919"/>
      <c r="DS108" s="919"/>
      <c r="DT108" s="919"/>
      <c r="DU108" s="919"/>
      <c r="DV108" s="919"/>
      <c r="DW108" s="919"/>
      <c r="DX108" s="919"/>
      <c r="DY108" s="919"/>
      <c r="DZ108" s="920"/>
    </row>
    <row r="109" spans="1:131" s="218" customFormat="1" ht="26.45" customHeight="1" x14ac:dyDescent="0.15">
      <c r="A109" s="913" t="s">
        <v>408</v>
      </c>
      <c r="B109" s="894"/>
      <c r="C109" s="894"/>
      <c r="D109" s="894"/>
      <c r="E109" s="894"/>
      <c r="F109" s="894"/>
      <c r="G109" s="894"/>
      <c r="H109" s="894"/>
      <c r="I109" s="894"/>
      <c r="J109" s="894"/>
      <c r="K109" s="894"/>
      <c r="L109" s="894"/>
      <c r="M109" s="894"/>
      <c r="N109" s="894"/>
      <c r="O109" s="894"/>
      <c r="P109" s="894"/>
      <c r="Q109" s="894"/>
      <c r="R109" s="894"/>
      <c r="S109" s="894"/>
      <c r="T109" s="894"/>
      <c r="U109" s="894"/>
      <c r="V109" s="894"/>
      <c r="W109" s="894"/>
      <c r="X109" s="894"/>
      <c r="Y109" s="894"/>
      <c r="Z109" s="895"/>
      <c r="AA109" s="893" t="s">
        <v>409</v>
      </c>
      <c r="AB109" s="894"/>
      <c r="AC109" s="894"/>
      <c r="AD109" s="894"/>
      <c r="AE109" s="895"/>
      <c r="AF109" s="893" t="s">
        <v>410</v>
      </c>
      <c r="AG109" s="894"/>
      <c r="AH109" s="894"/>
      <c r="AI109" s="894"/>
      <c r="AJ109" s="895"/>
      <c r="AK109" s="893" t="s">
        <v>295</v>
      </c>
      <c r="AL109" s="894"/>
      <c r="AM109" s="894"/>
      <c r="AN109" s="894"/>
      <c r="AO109" s="895"/>
      <c r="AP109" s="893" t="s">
        <v>411</v>
      </c>
      <c r="AQ109" s="894"/>
      <c r="AR109" s="894"/>
      <c r="AS109" s="894"/>
      <c r="AT109" s="896"/>
      <c r="AU109" s="913" t="s">
        <v>408</v>
      </c>
      <c r="AV109" s="894"/>
      <c r="AW109" s="894"/>
      <c r="AX109" s="894"/>
      <c r="AY109" s="894"/>
      <c r="AZ109" s="894"/>
      <c r="BA109" s="894"/>
      <c r="BB109" s="894"/>
      <c r="BC109" s="894"/>
      <c r="BD109" s="894"/>
      <c r="BE109" s="894"/>
      <c r="BF109" s="894"/>
      <c r="BG109" s="894"/>
      <c r="BH109" s="894"/>
      <c r="BI109" s="894"/>
      <c r="BJ109" s="894"/>
      <c r="BK109" s="894"/>
      <c r="BL109" s="894"/>
      <c r="BM109" s="894"/>
      <c r="BN109" s="894"/>
      <c r="BO109" s="894"/>
      <c r="BP109" s="895"/>
      <c r="BQ109" s="893" t="s">
        <v>409</v>
      </c>
      <c r="BR109" s="894"/>
      <c r="BS109" s="894"/>
      <c r="BT109" s="894"/>
      <c r="BU109" s="895"/>
      <c r="BV109" s="893" t="s">
        <v>410</v>
      </c>
      <c r="BW109" s="894"/>
      <c r="BX109" s="894"/>
      <c r="BY109" s="894"/>
      <c r="BZ109" s="895"/>
      <c r="CA109" s="893" t="s">
        <v>295</v>
      </c>
      <c r="CB109" s="894"/>
      <c r="CC109" s="894"/>
      <c r="CD109" s="894"/>
      <c r="CE109" s="895"/>
      <c r="CF109" s="914" t="s">
        <v>411</v>
      </c>
      <c r="CG109" s="914"/>
      <c r="CH109" s="914"/>
      <c r="CI109" s="914"/>
      <c r="CJ109" s="914"/>
      <c r="CK109" s="893" t="s">
        <v>412</v>
      </c>
      <c r="CL109" s="894"/>
      <c r="CM109" s="894"/>
      <c r="CN109" s="894"/>
      <c r="CO109" s="894"/>
      <c r="CP109" s="894"/>
      <c r="CQ109" s="894"/>
      <c r="CR109" s="894"/>
      <c r="CS109" s="894"/>
      <c r="CT109" s="894"/>
      <c r="CU109" s="894"/>
      <c r="CV109" s="894"/>
      <c r="CW109" s="894"/>
      <c r="CX109" s="894"/>
      <c r="CY109" s="894"/>
      <c r="CZ109" s="894"/>
      <c r="DA109" s="894"/>
      <c r="DB109" s="894"/>
      <c r="DC109" s="894"/>
      <c r="DD109" s="894"/>
      <c r="DE109" s="894"/>
      <c r="DF109" s="895"/>
      <c r="DG109" s="893" t="s">
        <v>409</v>
      </c>
      <c r="DH109" s="894"/>
      <c r="DI109" s="894"/>
      <c r="DJ109" s="894"/>
      <c r="DK109" s="895"/>
      <c r="DL109" s="893" t="s">
        <v>410</v>
      </c>
      <c r="DM109" s="894"/>
      <c r="DN109" s="894"/>
      <c r="DO109" s="894"/>
      <c r="DP109" s="895"/>
      <c r="DQ109" s="893" t="s">
        <v>295</v>
      </c>
      <c r="DR109" s="894"/>
      <c r="DS109" s="894"/>
      <c r="DT109" s="894"/>
      <c r="DU109" s="895"/>
      <c r="DV109" s="893" t="s">
        <v>411</v>
      </c>
      <c r="DW109" s="894"/>
      <c r="DX109" s="894"/>
      <c r="DY109" s="894"/>
      <c r="DZ109" s="896"/>
    </row>
    <row r="110" spans="1:131" s="218" customFormat="1" ht="26.45" customHeight="1" x14ac:dyDescent="0.15">
      <c r="A110" s="897" t="s">
        <v>413</v>
      </c>
      <c r="B110" s="898"/>
      <c r="C110" s="898"/>
      <c r="D110" s="898"/>
      <c r="E110" s="898"/>
      <c r="F110" s="898"/>
      <c r="G110" s="898"/>
      <c r="H110" s="898"/>
      <c r="I110" s="898"/>
      <c r="J110" s="898"/>
      <c r="K110" s="898"/>
      <c r="L110" s="898"/>
      <c r="M110" s="898"/>
      <c r="N110" s="898"/>
      <c r="O110" s="898"/>
      <c r="P110" s="898"/>
      <c r="Q110" s="898"/>
      <c r="R110" s="898"/>
      <c r="S110" s="898"/>
      <c r="T110" s="898"/>
      <c r="U110" s="898"/>
      <c r="V110" s="898"/>
      <c r="W110" s="898"/>
      <c r="X110" s="898"/>
      <c r="Y110" s="898"/>
      <c r="Z110" s="899"/>
      <c r="AA110" s="900">
        <v>245093</v>
      </c>
      <c r="AB110" s="901"/>
      <c r="AC110" s="901"/>
      <c r="AD110" s="901"/>
      <c r="AE110" s="902"/>
      <c r="AF110" s="903">
        <v>203692</v>
      </c>
      <c r="AG110" s="901"/>
      <c r="AH110" s="901"/>
      <c r="AI110" s="901"/>
      <c r="AJ110" s="902"/>
      <c r="AK110" s="903">
        <v>189333</v>
      </c>
      <c r="AL110" s="901"/>
      <c r="AM110" s="901"/>
      <c r="AN110" s="901"/>
      <c r="AO110" s="902"/>
      <c r="AP110" s="904">
        <v>9.6</v>
      </c>
      <c r="AQ110" s="905"/>
      <c r="AR110" s="905"/>
      <c r="AS110" s="905"/>
      <c r="AT110" s="906"/>
      <c r="AU110" s="907" t="s">
        <v>69</v>
      </c>
      <c r="AV110" s="908"/>
      <c r="AW110" s="908"/>
      <c r="AX110" s="908"/>
      <c r="AY110" s="908"/>
      <c r="AZ110" s="930" t="s">
        <v>414</v>
      </c>
      <c r="BA110" s="898"/>
      <c r="BB110" s="898"/>
      <c r="BC110" s="898"/>
      <c r="BD110" s="898"/>
      <c r="BE110" s="898"/>
      <c r="BF110" s="898"/>
      <c r="BG110" s="898"/>
      <c r="BH110" s="898"/>
      <c r="BI110" s="898"/>
      <c r="BJ110" s="898"/>
      <c r="BK110" s="898"/>
      <c r="BL110" s="898"/>
      <c r="BM110" s="898"/>
      <c r="BN110" s="898"/>
      <c r="BO110" s="898"/>
      <c r="BP110" s="899"/>
      <c r="BQ110" s="931">
        <v>1204090</v>
      </c>
      <c r="BR110" s="932"/>
      <c r="BS110" s="932"/>
      <c r="BT110" s="932"/>
      <c r="BU110" s="932"/>
      <c r="BV110" s="932">
        <v>1065272</v>
      </c>
      <c r="BW110" s="932"/>
      <c r="BX110" s="932"/>
      <c r="BY110" s="932"/>
      <c r="BZ110" s="932"/>
      <c r="CA110" s="932">
        <v>928507</v>
      </c>
      <c r="CB110" s="932"/>
      <c r="CC110" s="932"/>
      <c r="CD110" s="932"/>
      <c r="CE110" s="932"/>
      <c r="CF110" s="945">
        <v>47</v>
      </c>
      <c r="CG110" s="946"/>
      <c r="CH110" s="946"/>
      <c r="CI110" s="946"/>
      <c r="CJ110" s="946"/>
      <c r="CK110" s="947" t="s">
        <v>415</v>
      </c>
      <c r="CL110" s="948"/>
      <c r="CM110" s="930" t="s">
        <v>416</v>
      </c>
      <c r="CN110" s="898"/>
      <c r="CO110" s="898"/>
      <c r="CP110" s="898"/>
      <c r="CQ110" s="898"/>
      <c r="CR110" s="898"/>
      <c r="CS110" s="898"/>
      <c r="CT110" s="898"/>
      <c r="CU110" s="898"/>
      <c r="CV110" s="898"/>
      <c r="CW110" s="898"/>
      <c r="CX110" s="898"/>
      <c r="CY110" s="898"/>
      <c r="CZ110" s="898"/>
      <c r="DA110" s="898"/>
      <c r="DB110" s="898"/>
      <c r="DC110" s="898"/>
      <c r="DD110" s="898"/>
      <c r="DE110" s="898"/>
      <c r="DF110" s="899"/>
      <c r="DG110" s="931" t="s">
        <v>122</v>
      </c>
      <c r="DH110" s="932"/>
      <c r="DI110" s="932"/>
      <c r="DJ110" s="932"/>
      <c r="DK110" s="932"/>
      <c r="DL110" s="932" t="s">
        <v>122</v>
      </c>
      <c r="DM110" s="932"/>
      <c r="DN110" s="932"/>
      <c r="DO110" s="932"/>
      <c r="DP110" s="932"/>
      <c r="DQ110" s="932" t="s">
        <v>122</v>
      </c>
      <c r="DR110" s="932"/>
      <c r="DS110" s="932"/>
      <c r="DT110" s="932"/>
      <c r="DU110" s="932"/>
      <c r="DV110" s="933" t="s">
        <v>122</v>
      </c>
      <c r="DW110" s="933"/>
      <c r="DX110" s="933"/>
      <c r="DY110" s="933"/>
      <c r="DZ110" s="934"/>
    </row>
    <row r="111" spans="1:131" s="218" customFormat="1" ht="26.45" customHeight="1" x14ac:dyDescent="0.15">
      <c r="A111" s="935" t="s">
        <v>417</v>
      </c>
      <c r="B111" s="936"/>
      <c r="C111" s="936"/>
      <c r="D111" s="936"/>
      <c r="E111" s="936"/>
      <c r="F111" s="936"/>
      <c r="G111" s="936"/>
      <c r="H111" s="936"/>
      <c r="I111" s="936"/>
      <c r="J111" s="936"/>
      <c r="K111" s="936"/>
      <c r="L111" s="936"/>
      <c r="M111" s="936"/>
      <c r="N111" s="936"/>
      <c r="O111" s="936"/>
      <c r="P111" s="936"/>
      <c r="Q111" s="936"/>
      <c r="R111" s="936"/>
      <c r="S111" s="936"/>
      <c r="T111" s="936"/>
      <c r="U111" s="936"/>
      <c r="V111" s="936"/>
      <c r="W111" s="936"/>
      <c r="X111" s="936"/>
      <c r="Y111" s="936"/>
      <c r="Z111" s="937"/>
      <c r="AA111" s="938" t="s">
        <v>122</v>
      </c>
      <c r="AB111" s="939"/>
      <c r="AC111" s="939"/>
      <c r="AD111" s="939"/>
      <c r="AE111" s="940"/>
      <c r="AF111" s="941" t="s">
        <v>122</v>
      </c>
      <c r="AG111" s="939"/>
      <c r="AH111" s="939"/>
      <c r="AI111" s="939"/>
      <c r="AJ111" s="940"/>
      <c r="AK111" s="941" t="s">
        <v>122</v>
      </c>
      <c r="AL111" s="939"/>
      <c r="AM111" s="939"/>
      <c r="AN111" s="939"/>
      <c r="AO111" s="940"/>
      <c r="AP111" s="942" t="s">
        <v>122</v>
      </c>
      <c r="AQ111" s="943"/>
      <c r="AR111" s="943"/>
      <c r="AS111" s="943"/>
      <c r="AT111" s="944"/>
      <c r="AU111" s="909"/>
      <c r="AV111" s="910"/>
      <c r="AW111" s="910"/>
      <c r="AX111" s="910"/>
      <c r="AY111" s="910"/>
      <c r="AZ111" s="923" t="s">
        <v>418</v>
      </c>
      <c r="BA111" s="924"/>
      <c r="BB111" s="924"/>
      <c r="BC111" s="924"/>
      <c r="BD111" s="924"/>
      <c r="BE111" s="924"/>
      <c r="BF111" s="924"/>
      <c r="BG111" s="924"/>
      <c r="BH111" s="924"/>
      <c r="BI111" s="924"/>
      <c r="BJ111" s="924"/>
      <c r="BK111" s="924"/>
      <c r="BL111" s="924"/>
      <c r="BM111" s="924"/>
      <c r="BN111" s="924"/>
      <c r="BO111" s="924"/>
      <c r="BP111" s="925"/>
      <c r="BQ111" s="926" t="s">
        <v>122</v>
      </c>
      <c r="BR111" s="927"/>
      <c r="BS111" s="927"/>
      <c r="BT111" s="927"/>
      <c r="BU111" s="927"/>
      <c r="BV111" s="927" t="s">
        <v>122</v>
      </c>
      <c r="BW111" s="927"/>
      <c r="BX111" s="927"/>
      <c r="BY111" s="927"/>
      <c r="BZ111" s="927"/>
      <c r="CA111" s="927" t="s">
        <v>122</v>
      </c>
      <c r="CB111" s="927"/>
      <c r="CC111" s="927"/>
      <c r="CD111" s="927"/>
      <c r="CE111" s="927"/>
      <c r="CF111" s="921" t="s">
        <v>122</v>
      </c>
      <c r="CG111" s="922"/>
      <c r="CH111" s="922"/>
      <c r="CI111" s="922"/>
      <c r="CJ111" s="922"/>
      <c r="CK111" s="949"/>
      <c r="CL111" s="950"/>
      <c r="CM111" s="923" t="s">
        <v>419</v>
      </c>
      <c r="CN111" s="924"/>
      <c r="CO111" s="924"/>
      <c r="CP111" s="924"/>
      <c r="CQ111" s="924"/>
      <c r="CR111" s="924"/>
      <c r="CS111" s="924"/>
      <c r="CT111" s="924"/>
      <c r="CU111" s="924"/>
      <c r="CV111" s="924"/>
      <c r="CW111" s="924"/>
      <c r="CX111" s="924"/>
      <c r="CY111" s="924"/>
      <c r="CZ111" s="924"/>
      <c r="DA111" s="924"/>
      <c r="DB111" s="924"/>
      <c r="DC111" s="924"/>
      <c r="DD111" s="924"/>
      <c r="DE111" s="924"/>
      <c r="DF111" s="925"/>
      <c r="DG111" s="926" t="s">
        <v>122</v>
      </c>
      <c r="DH111" s="927"/>
      <c r="DI111" s="927"/>
      <c r="DJ111" s="927"/>
      <c r="DK111" s="927"/>
      <c r="DL111" s="927" t="s">
        <v>122</v>
      </c>
      <c r="DM111" s="927"/>
      <c r="DN111" s="927"/>
      <c r="DO111" s="927"/>
      <c r="DP111" s="927"/>
      <c r="DQ111" s="927" t="s">
        <v>122</v>
      </c>
      <c r="DR111" s="927"/>
      <c r="DS111" s="927"/>
      <c r="DT111" s="927"/>
      <c r="DU111" s="927"/>
      <c r="DV111" s="928" t="s">
        <v>122</v>
      </c>
      <c r="DW111" s="928"/>
      <c r="DX111" s="928"/>
      <c r="DY111" s="928"/>
      <c r="DZ111" s="929"/>
    </row>
    <row r="112" spans="1:131" s="218" customFormat="1" ht="26.45" customHeight="1" x14ac:dyDescent="0.15">
      <c r="A112" s="953" t="s">
        <v>420</v>
      </c>
      <c r="B112" s="954"/>
      <c r="C112" s="924" t="s">
        <v>421</v>
      </c>
      <c r="D112" s="924"/>
      <c r="E112" s="924"/>
      <c r="F112" s="924"/>
      <c r="G112" s="924"/>
      <c r="H112" s="924"/>
      <c r="I112" s="924"/>
      <c r="J112" s="924"/>
      <c r="K112" s="924"/>
      <c r="L112" s="924"/>
      <c r="M112" s="924"/>
      <c r="N112" s="924"/>
      <c r="O112" s="924"/>
      <c r="P112" s="924"/>
      <c r="Q112" s="924"/>
      <c r="R112" s="924"/>
      <c r="S112" s="924"/>
      <c r="T112" s="924"/>
      <c r="U112" s="924"/>
      <c r="V112" s="924"/>
      <c r="W112" s="924"/>
      <c r="X112" s="924"/>
      <c r="Y112" s="924"/>
      <c r="Z112" s="925"/>
      <c r="AA112" s="959" t="s">
        <v>122</v>
      </c>
      <c r="AB112" s="960"/>
      <c r="AC112" s="960"/>
      <c r="AD112" s="960"/>
      <c r="AE112" s="961"/>
      <c r="AF112" s="962" t="s">
        <v>122</v>
      </c>
      <c r="AG112" s="960"/>
      <c r="AH112" s="960"/>
      <c r="AI112" s="960"/>
      <c r="AJ112" s="961"/>
      <c r="AK112" s="962" t="s">
        <v>122</v>
      </c>
      <c r="AL112" s="960"/>
      <c r="AM112" s="960"/>
      <c r="AN112" s="960"/>
      <c r="AO112" s="961"/>
      <c r="AP112" s="963" t="s">
        <v>122</v>
      </c>
      <c r="AQ112" s="964"/>
      <c r="AR112" s="964"/>
      <c r="AS112" s="964"/>
      <c r="AT112" s="965"/>
      <c r="AU112" s="909"/>
      <c r="AV112" s="910"/>
      <c r="AW112" s="910"/>
      <c r="AX112" s="910"/>
      <c r="AY112" s="910"/>
      <c r="AZ112" s="923" t="s">
        <v>422</v>
      </c>
      <c r="BA112" s="924"/>
      <c r="BB112" s="924"/>
      <c r="BC112" s="924"/>
      <c r="BD112" s="924"/>
      <c r="BE112" s="924"/>
      <c r="BF112" s="924"/>
      <c r="BG112" s="924"/>
      <c r="BH112" s="924"/>
      <c r="BI112" s="924"/>
      <c r="BJ112" s="924"/>
      <c r="BK112" s="924"/>
      <c r="BL112" s="924"/>
      <c r="BM112" s="924"/>
      <c r="BN112" s="924"/>
      <c r="BO112" s="924"/>
      <c r="BP112" s="925"/>
      <c r="BQ112" s="926">
        <v>979956</v>
      </c>
      <c r="BR112" s="927"/>
      <c r="BS112" s="927"/>
      <c r="BT112" s="927"/>
      <c r="BU112" s="927"/>
      <c r="BV112" s="927">
        <v>944498</v>
      </c>
      <c r="BW112" s="927"/>
      <c r="BX112" s="927"/>
      <c r="BY112" s="927"/>
      <c r="BZ112" s="927"/>
      <c r="CA112" s="927">
        <v>911225</v>
      </c>
      <c r="CB112" s="927"/>
      <c r="CC112" s="927"/>
      <c r="CD112" s="927"/>
      <c r="CE112" s="927"/>
      <c r="CF112" s="921">
        <v>46.1</v>
      </c>
      <c r="CG112" s="922"/>
      <c r="CH112" s="922"/>
      <c r="CI112" s="922"/>
      <c r="CJ112" s="922"/>
      <c r="CK112" s="949"/>
      <c r="CL112" s="950"/>
      <c r="CM112" s="923" t="s">
        <v>423</v>
      </c>
      <c r="CN112" s="924"/>
      <c r="CO112" s="924"/>
      <c r="CP112" s="924"/>
      <c r="CQ112" s="924"/>
      <c r="CR112" s="924"/>
      <c r="CS112" s="924"/>
      <c r="CT112" s="924"/>
      <c r="CU112" s="924"/>
      <c r="CV112" s="924"/>
      <c r="CW112" s="924"/>
      <c r="CX112" s="924"/>
      <c r="CY112" s="924"/>
      <c r="CZ112" s="924"/>
      <c r="DA112" s="924"/>
      <c r="DB112" s="924"/>
      <c r="DC112" s="924"/>
      <c r="DD112" s="924"/>
      <c r="DE112" s="924"/>
      <c r="DF112" s="925"/>
      <c r="DG112" s="926" t="s">
        <v>122</v>
      </c>
      <c r="DH112" s="927"/>
      <c r="DI112" s="927"/>
      <c r="DJ112" s="927"/>
      <c r="DK112" s="927"/>
      <c r="DL112" s="927" t="s">
        <v>122</v>
      </c>
      <c r="DM112" s="927"/>
      <c r="DN112" s="927"/>
      <c r="DO112" s="927"/>
      <c r="DP112" s="927"/>
      <c r="DQ112" s="927" t="s">
        <v>122</v>
      </c>
      <c r="DR112" s="927"/>
      <c r="DS112" s="927"/>
      <c r="DT112" s="927"/>
      <c r="DU112" s="927"/>
      <c r="DV112" s="928" t="s">
        <v>122</v>
      </c>
      <c r="DW112" s="928"/>
      <c r="DX112" s="928"/>
      <c r="DY112" s="928"/>
      <c r="DZ112" s="929"/>
    </row>
    <row r="113" spans="1:130" s="218" customFormat="1" ht="26.45" customHeight="1" x14ac:dyDescent="0.15">
      <c r="A113" s="955"/>
      <c r="B113" s="956"/>
      <c r="C113" s="924" t="s">
        <v>424</v>
      </c>
      <c r="D113" s="924"/>
      <c r="E113" s="924"/>
      <c r="F113" s="924"/>
      <c r="G113" s="924"/>
      <c r="H113" s="924"/>
      <c r="I113" s="924"/>
      <c r="J113" s="924"/>
      <c r="K113" s="924"/>
      <c r="L113" s="924"/>
      <c r="M113" s="924"/>
      <c r="N113" s="924"/>
      <c r="O113" s="924"/>
      <c r="P113" s="924"/>
      <c r="Q113" s="924"/>
      <c r="R113" s="924"/>
      <c r="S113" s="924"/>
      <c r="T113" s="924"/>
      <c r="U113" s="924"/>
      <c r="V113" s="924"/>
      <c r="W113" s="924"/>
      <c r="X113" s="924"/>
      <c r="Y113" s="924"/>
      <c r="Z113" s="925"/>
      <c r="AA113" s="938">
        <v>71805</v>
      </c>
      <c r="AB113" s="939"/>
      <c r="AC113" s="939"/>
      <c r="AD113" s="939"/>
      <c r="AE113" s="940"/>
      <c r="AF113" s="941">
        <v>66201</v>
      </c>
      <c r="AG113" s="939"/>
      <c r="AH113" s="939"/>
      <c r="AI113" s="939"/>
      <c r="AJ113" s="940"/>
      <c r="AK113" s="941">
        <v>66624</v>
      </c>
      <c r="AL113" s="939"/>
      <c r="AM113" s="939"/>
      <c r="AN113" s="939"/>
      <c r="AO113" s="940"/>
      <c r="AP113" s="942">
        <v>3.4</v>
      </c>
      <c r="AQ113" s="943"/>
      <c r="AR113" s="943"/>
      <c r="AS113" s="943"/>
      <c r="AT113" s="944"/>
      <c r="AU113" s="909"/>
      <c r="AV113" s="910"/>
      <c r="AW113" s="910"/>
      <c r="AX113" s="910"/>
      <c r="AY113" s="910"/>
      <c r="AZ113" s="923" t="s">
        <v>425</v>
      </c>
      <c r="BA113" s="924"/>
      <c r="BB113" s="924"/>
      <c r="BC113" s="924"/>
      <c r="BD113" s="924"/>
      <c r="BE113" s="924"/>
      <c r="BF113" s="924"/>
      <c r="BG113" s="924"/>
      <c r="BH113" s="924"/>
      <c r="BI113" s="924"/>
      <c r="BJ113" s="924"/>
      <c r="BK113" s="924"/>
      <c r="BL113" s="924"/>
      <c r="BM113" s="924"/>
      <c r="BN113" s="924"/>
      <c r="BO113" s="924"/>
      <c r="BP113" s="925"/>
      <c r="BQ113" s="926">
        <v>106483</v>
      </c>
      <c r="BR113" s="927"/>
      <c r="BS113" s="927"/>
      <c r="BT113" s="927"/>
      <c r="BU113" s="927"/>
      <c r="BV113" s="927">
        <v>91549</v>
      </c>
      <c r="BW113" s="927"/>
      <c r="BX113" s="927"/>
      <c r="BY113" s="927"/>
      <c r="BZ113" s="927"/>
      <c r="CA113" s="927">
        <v>97226</v>
      </c>
      <c r="CB113" s="927"/>
      <c r="CC113" s="927"/>
      <c r="CD113" s="927"/>
      <c r="CE113" s="927"/>
      <c r="CF113" s="921">
        <v>4.9000000000000004</v>
      </c>
      <c r="CG113" s="922"/>
      <c r="CH113" s="922"/>
      <c r="CI113" s="922"/>
      <c r="CJ113" s="922"/>
      <c r="CK113" s="949"/>
      <c r="CL113" s="950"/>
      <c r="CM113" s="923" t="s">
        <v>426</v>
      </c>
      <c r="CN113" s="924"/>
      <c r="CO113" s="924"/>
      <c r="CP113" s="924"/>
      <c r="CQ113" s="924"/>
      <c r="CR113" s="924"/>
      <c r="CS113" s="924"/>
      <c r="CT113" s="924"/>
      <c r="CU113" s="924"/>
      <c r="CV113" s="924"/>
      <c r="CW113" s="924"/>
      <c r="CX113" s="924"/>
      <c r="CY113" s="924"/>
      <c r="CZ113" s="924"/>
      <c r="DA113" s="924"/>
      <c r="DB113" s="924"/>
      <c r="DC113" s="924"/>
      <c r="DD113" s="924"/>
      <c r="DE113" s="924"/>
      <c r="DF113" s="925"/>
      <c r="DG113" s="959" t="s">
        <v>122</v>
      </c>
      <c r="DH113" s="960"/>
      <c r="DI113" s="960"/>
      <c r="DJ113" s="960"/>
      <c r="DK113" s="961"/>
      <c r="DL113" s="962" t="s">
        <v>122</v>
      </c>
      <c r="DM113" s="960"/>
      <c r="DN113" s="960"/>
      <c r="DO113" s="960"/>
      <c r="DP113" s="961"/>
      <c r="DQ113" s="962" t="s">
        <v>122</v>
      </c>
      <c r="DR113" s="960"/>
      <c r="DS113" s="960"/>
      <c r="DT113" s="960"/>
      <c r="DU113" s="961"/>
      <c r="DV113" s="963" t="s">
        <v>122</v>
      </c>
      <c r="DW113" s="964"/>
      <c r="DX113" s="964"/>
      <c r="DY113" s="964"/>
      <c r="DZ113" s="965"/>
    </row>
    <row r="114" spans="1:130" s="218" customFormat="1" ht="26.45" customHeight="1" x14ac:dyDescent="0.15">
      <c r="A114" s="955"/>
      <c r="B114" s="956"/>
      <c r="C114" s="924" t="s">
        <v>427</v>
      </c>
      <c r="D114" s="924"/>
      <c r="E114" s="924"/>
      <c r="F114" s="924"/>
      <c r="G114" s="924"/>
      <c r="H114" s="924"/>
      <c r="I114" s="924"/>
      <c r="J114" s="924"/>
      <c r="K114" s="924"/>
      <c r="L114" s="924"/>
      <c r="M114" s="924"/>
      <c r="N114" s="924"/>
      <c r="O114" s="924"/>
      <c r="P114" s="924"/>
      <c r="Q114" s="924"/>
      <c r="R114" s="924"/>
      <c r="S114" s="924"/>
      <c r="T114" s="924"/>
      <c r="U114" s="924"/>
      <c r="V114" s="924"/>
      <c r="W114" s="924"/>
      <c r="X114" s="924"/>
      <c r="Y114" s="924"/>
      <c r="Z114" s="925"/>
      <c r="AA114" s="959">
        <v>17030</v>
      </c>
      <c r="AB114" s="960"/>
      <c r="AC114" s="960"/>
      <c r="AD114" s="960"/>
      <c r="AE114" s="961"/>
      <c r="AF114" s="962">
        <v>18499</v>
      </c>
      <c r="AG114" s="960"/>
      <c r="AH114" s="960"/>
      <c r="AI114" s="960"/>
      <c r="AJ114" s="961"/>
      <c r="AK114" s="962">
        <v>20532</v>
      </c>
      <c r="AL114" s="960"/>
      <c r="AM114" s="960"/>
      <c r="AN114" s="960"/>
      <c r="AO114" s="961"/>
      <c r="AP114" s="963">
        <v>1</v>
      </c>
      <c r="AQ114" s="964"/>
      <c r="AR114" s="964"/>
      <c r="AS114" s="964"/>
      <c r="AT114" s="965"/>
      <c r="AU114" s="909"/>
      <c r="AV114" s="910"/>
      <c r="AW114" s="910"/>
      <c r="AX114" s="910"/>
      <c r="AY114" s="910"/>
      <c r="AZ114" s="923" t="s">
        <v>428</v>
      </c>
      <c r="BA114" s="924"/>
      <c r="BB114" s="924"/>
      <c r="BC114" s="924"/>
      <c r="BD114" s="924"/>
      <c r="BE114" s="924"/>
      <c r="BF114" s="924"/>
      <c r="BG114" s="924"/>
      <c r="BH114" s="924"/>
      <c r="BI114" s="924"/>
      <c r="BJ114" s="924"/>
      <c r="BK114" s="924"/>
      <c r="BL114" s="924"/>
      <c r="BM114" s="924"/>
      <c r="BN114" s="924"/>
      <c r="BO114" s="924"/>
      <c r="BP114" s="925"/>
      <c r="BQ114" s="926">
        <v>429655</v>
      </c>
      <c r="BR114" s="927"/>
      <c r="BS114" s="927"/>
      <c r="BT114" s="927"/>
      <c r="BU114" s="927"/>
      <c r="BV114" s="927">
        <v>430347</v>
      </c>
      <c r="BW114" s="927"/>
      <c r="BX114" s="927"/>
      <c r="BY114" s="927"/>
      <c r="BZ114" s="927"/>
      <c r="CA114" s="927">
        <v>425425</v>
      </c>
      <c r="CB114" s="927"/>
      <c r="CC114" s="927"/>
      <c r="CD114" s="927"/>
      <c r="CE114" s="927"/>
      <c r="CF114" s="921">
        <v>21.5</v>
      </c>
      <c r="CG114" s="922"/>
      <c r="CH114" s="922"/>
      <c r="CI114" s="922"/>
      <c r="CJ114" s="922"/>
      <c r="CK114" s="949"/>
      <c r="CL114" s="950"/>
      <c r="CM114" s="923" t="s">
        <v>429</v>
      </c>
      <c r="CN114" s="924"/>
      <c r="CO114" s="924"/>
      <c r="CP114" s="924"/>
      <c r="CQ114" s="924"/>
      <c r="CR114" s="924"/>
      <c r="CS114" s="924"/>
      <c r="CT114" s="924"/>
      <c r="CU114" s="924"/>
      <c r="CV114" s="924"/>
      <c r="CW114" s="924"/>
      <c r="CX114" s="924"/>
      <c r="CY114" s="924"/>
      <c r="CZ114" s="924"/>
      <c r="DA114" s="924"/>
      <c r="DB114" s="924"/>
      <c r="DC114" s="924"/>
      <c r="DD114" s="924"/>
      <c r="DE114" s="924"/>
      <c r="DF114" s="925"/>
      <c r="DG114" s="959" t="s">
        <v>122</v>
      </c>
      <c r="DH114" s="960"/>
      <c r="DI114" s="960"/>
      <c r="DJ114" s="960"/>
      <c r="DK114" s="961"/>
      <c r="DL114" s="962" t="s">
        <v>122</v>
      </c>
      <c r="DM114" s="960"/>
      <c r="DN114" s="960"/>
      <c r="DO114" s="960"/>
      <c r="DP114" s="961"/>
      <c r="DQ114" s="962" t="s">
        <v>122</v>
      </c>
      <c r="DR114" s="960"/>
      <c r="DS114" s="960"/>
      <c r="DT114" s="960"/>
      <c r="DU114" s="961"/>
      <c r="DV114" s="963" t="s">
        <v>122</v>
      </c>
      <c r="DW114" s="964"/>
      <c r="DX114" s="964"/>
      <c r="DY114" s="964"/>
      <c r="DZ114" s="965"/>
    </row>
    <row r="115" spans="1:130" s="218" customFormat="1" ht="26.45" customHeight="1" x14ac:dyDescent="0.15">
      <c r="A115" s="955"/>
      <c r="B115" s="956"/>
      <c r="C115" s="924" t="s">
        <v>430</v>
      </c>
      <c r="D115" s="924"/>
      <c r="E115" s="924"/>
      <c r="F115" s="924"/>
      <c r="G115" s="924"/>
      <c r="H115" s="924"/>
      <c r="I115" s="924"/>
      <c r="J115" s="924"/>
      <c r="K115" s="924"/>
      <c r="L115" s="924"/>
      <c r="M115" s="924"/>
      <c r="N115" s="924"/>
      <c r="O115" s="924"/>
      <c r="P115" s="924"/>
      <c r="Q115" s="924"/>
      <c r="R115" s="924"/>
      <c r="S115" s="924"/>
      <c r="T115" s="924"/>
      <c r="U115" s="924"/>
      <c r="V115" s="924"/>
      <c r="W115" s="924"/>
      <c r="X115" s="924"/>
      <c r="Y115" s="924"/>
      <c r="Z115" s="925"/>
      <c r="AA115" s="938">
        <v>327</v>
      </c>
      <c r="AB115" s="939"/>
      <c r="AC115" s="939"/>
      <c r="AD115" s="939"/>
      <c r="AE115" s="940"/>
      <c r="AF115" s="941">
        <v>286</v>
      </c>
      <c r="AG115" s="939"/>
      <c r="AH115" s="939"/>
      <c r="AI115" s="939"/>
      <c r="AJ115" s="940"/>
      <c r="AK115" s="941">
        <v>311</v>
      </c>
      <c r="AL115" s="939"/>
      <c r="AM115" s="939"/>
      <c r="AN115" s="939"/>
      <c r="AO115" s="940"/>
      <c r="AP115" s="942">
        <v>0</v>
      </c>
      <c r="AQ115" s="943"/>
      <c r="AR115" s="943"/>
      <c r="AS115" s="943"/>
      <c r="AT115" s="944"/>
      <c r="AU115" s="909"/>
      <c r="AV115" s="910"/>
      <c r="AW115" s="910"/>
      <c r="AX115" s="910"/>
      <c r="AY115" s="910"/>
      <c r="AZ115" s="923" t="s">
        <v>431</v>
      </c>
      <c r="BA115" s="924"/>
      <c r="BB115" s="924"/>
      <c r="BC115" s="924"/>
      <c r="BD115" s="924"/>
      <c r="BE115" s="924"/>
      <c r="BF115" s="924"/>
      <c r="BG115" s="924"/>
      <c r="BH115" s="924"/>
      <c r="BI115" s="924"/>
      <c r="BJ115" s="924"/>
      <c r="BK115" s="924"/>
      <c r="BL115" s="924"/>
      <c r="BM115" s="924"/>
      <c r="BN115" s="924"/>
      <c r="BO115" s="924"/>
      <c r="BP115" s="925"/>
      <c r="BQ115" s="926" t="s">
        <v>122</v>
      </c>
      <c r="BR115" s="927"/>
      <c r="BS115" s="927"/>
      <c r="BT115" s="927"/>
      <c r="BU115" s="927"/>
      <c r="BV115" s="927" t="s">
        <v>122</v>
      </c>
      <c r="BW115" s="927"/>
      <c r="BX115" s="927"/>
      <c r="BY115" s="927"/>
      <c r="BZ115" s="927"/>
      <c r="CA115" s="927" t="s">
        <v>122</v>
      </c>
      <c r="CB115" s="927"/>
      <c r="CC115" s="927"/>
      <c r="CD115" s="927"/>
      <c r="CE115" s="927"/>
      <c r="CF115" s="921" t="s">
        <v>122</v>
      </c>
      <c r="CG115" s="922"/>
      <c r="CH115" s="922"/>
      <c r="CI115" s="922"/>
      <c r="CJ115" s="922"/>
      <c r="CK115" s="949"/>
      <c r="CL115" s="950"/>
      <c r="CM115" s="923" t="s">
        <v>432</v>
      </c>
      <c r="CN115" s="924"/>
      <c r="CO115" s="924"/>
      <c r="CP115" s="924"/>
      <c r="CQ115" s="924"/>
      <c r="CR115" s="924"/>
      <c r="CS115" s="924"/>
      <c r="CT115" s="924"/>
      <c r="CU115" s="924"/>
      <c r="CV115" s="924"/>
      <c r="CW115" s="924"/>
      <c r="CX115" s="924"/>
      <c r="CY115" s="924"/>
      <c r="CZ115" s="924"/>
      <c r="DA115" s="924"/>
      <c r="DB115" s="924"/>
      <c r="DC115" s="924"/>
      <c r="DD115" s="924"/>
      <c r="DE115" s="924"/>
      <c r="DF115" s="925"/>
      <c r="DG115" s="959" t="s">
        <v>122</v>
      </c>
      <c r="DH115" s="960"/>
      <c r="DI115" s="960"/>
      <c r="DJ115" s="960"/>
      <c r="DK115" s="961"/>
      <c r="DL115" s="962" t="s">
        <v>122</v>
      </c>
      <c r="DM115" s="960"/>
      <c r="DN115" s="960"/>
      <c r="DO115" s="960"/>
      <c r="DP115" s="961"/>
      <c r="DQ115" s="962" t="s">
        <v>122</v>
      </c>
      <c r="DR115" s="960"/>
      <c r="DS115" s="960"/>
      <c r="DT115" s="960"/>
      <c r="DU115" s="961"/>
      <c r="DV115" s="963" t="s">
        <v>122</v>
      </c>
      <c r="DW115" s="964"/>
      <c r="DX115" s="964"/>
      <c r="DY115" s="964"/>
      <c r="DZ115" s="965"/>
    </row>
    <row r="116" spans="1:130" s="218" customFormat="1" ht="26.45" customHeight="1" x14ac:dyDescent="0.15">
      <c r="A116" s="957"/>
      <c r="B116" s="958"/>
      <c r="C116" s="966" t="s">
        <v>433</v>
      </c>
      <c r="D116" s="966"/>
      <c r="E116" s="966"/>
      <c r="F116" s="966"/>
      <c r="G116" s="966"/>
      <c r="H116" s="966"/>
      <c r="I116" s="966"/>
      <c r="J116" s="966"/>
      <c r="K116" s="966"/>
      <c r="L116" s="966"/>
      <c r="M116" s="966"/>
      <c r="N116" s="966"/>
      <c r="O116" s="966"/>
      <c r="P116" s="966"/>
      <c r="Q116" s="966"/>
      <c r="R116" s="966"/>
      <c r="S116" s="966"/>
      <c r="T116" s="966"/>
      <c r="U116" s="966"/>
      <c r="V116" s="966"/>
      <c r="W116" s="966"/>
      <c r="X116" s="966"/>
      <c r="Y116" s="966"/>
      <c r="Z116" s="967"/>
      <c r="AA116" s="959" t="s">
        <v>122</v>
      </c>
      <c r="AB116" s="960"/>
      <c r="AC116" s="960"/>
      <c r="AD116" s="960"/>
      <c r="AE116" s="961"/>
      <c r="AF116" s="962" t="s">
        <v>122</v>
      </c>
      <c r="AG116" s="960"/>
      <c r="AH116" s="960"/>
      <c r="AI116" s="960"/>
      <c r="AJ116" s="961"/>
      <c r="AK116" s="962" t="s">
        <v>122</v>
      </c>
      <c r="AL116" s="960"/>
      <c r="AM116" s="960"/>
      <c r="AN116" s="960"/>
      <c r="AO116" s="961"/>
      <c r="AP116" s="963" t="s">
        <v>122</v>
      </c>
      <c r="AQ116" s="964"/>
      <c r="AR116" s="964"/>
      <c r="AS116" s="964"/>
      <c r="AT116" s="965"/>
      <c r="AU116" s="909"/>
      <c r="AV116" s="910"/>
      <c r="AW116" s="910"/>
      <c r="AX116" s="910"/>
      <c r="AY116" s="910"/>
      <c r="AZ116" s="968" t="s">
        <v>434</v>
      </c>
      <c r="BA116" s="969"/>
      <c r="BB116" s="969"/>
      <c r="BC116" s="969"/>
      <c r="BD116" s="969"/>
      <c r="BE116" s="969"/>
      <c r="BF116" s="969"/>
      <c r="BG116" s="969"/>
      <c r="BH116" s="969"/>
      <c r="BI116" s="969"/>
      <c r="BJ116" s="969"/>
      <c r="BK116" s="969"/>
      <c r="BL116" s="969"/>
      <c r="BM116" s="969"/>
      <c r="BN116" s="969"/>
      <c r="BO116" s="969"/>
      <c r="BP116" s="970"/>
      <c r="BQ116" s="926" t="s">
        <v>122</v>
      </c>
      <c r="BR116" s="927"/>
      <c r="BS116" s="927"/>
      <c r="BT116" s="927"/>
      <c r="BU116" s="927"/>
      <c r="BV116" s="927" t="s">
        <v>122</v>
      </c>
      <c r="BW116" s="927"/>
      <c r="BX116" s="927"/>
      <c r="BY116" s="927"/>
      <c r="BZ116" s="927"/>
      <c r="CA116" s="927" t="s">
        <v>122</v>
      </c>
      <c r="CB116" s="927"/>
      <c r="CC116" s="927"/>
      <c r="CD116" s="927"/>
      <c r="CE116" s="927"/>
      <c r="CF116" s="921" t="s">
        <v>122</v>
      </c>
      <c r="CG116" s="922"/>
      <c r="CH116" s="922"/>
      <c r="CI116" s="922"/>
      <c r="CJ116" s="922"/>
      <c r="CK116" s="949"/>
      <c r="CL116" s="950"/>
      <c r="CM116" s="923" t="s">
        <v>435</v>
      </c>
      <c r="CN116" s="924"/>
      <c r="CO116" s="924"/>
      <c r="CP116" s="924"/>
      <c r="CQ116" s="924"/>
      <c r="CR116" s="924"/>
      <c r="CS116" s="924"/>
      <c r="CT116" s="924"/>
      <c r="CU116" s="924"/>
      <c r="CV116" s="924"/>
      <c r="CW116" s="924"/>
      <c r="CX116" s="924"/>
      <c r="CY116" s="924"/>
      <c r="CZ116" s="924"/>
      <c r="DA116" s="924"/>
      <c r="DB116" s="924"/>
      <c r="DC116" s="924"/>
      <c r="DD116" s="924"/>
      <c r="DE116" s="924"/>
      <c r="DF116" s="925"/>
      <c r="DG116" s="959" t="s">
        <v>122</v>
      </c>
      <c r="DH116" s="960"/>
      <c r="DI116" s="960"/>
      <c r="DJ116" s="960"/>
      <c r="DK116" s="961"/>
      <c r="DL116" s="962" t="s">
        <v>122</v>
      </c>
      <c r="DM116" s="960"/>
      <c r="DN116" s="960"/>
      <c r="DO116" s="960"/>
      <c r="DP116" s="961"/>
      <c r="DQ116" s="962" t="s">
        <v>122</v>
      </c>
      <c r="DR116" s="960"/>
      <c r="DS116" s="960"/>
      <c r="DT116" s="960"/>
      <c r="DU116" s="961"/>
      <c r="DV116" s="963" t="s">
        <v>122</v>
      </c>
      <c r="DW116" s="964"/>
      <c r="DX116" s="964"/>
      <c r="DY116" s="964"/>
      <c r="DZ116" s="965"/>
    </row>
    <row r="117" spans="1:130" s="218" customFormat="1" ht="26.45" customHeight="1" x14ac:dyDescent="0.15">
      <c r="A117" s="913" t="s">
        <v>178</v>
      </c>
      <c r="B117" s="894"/>
      <c r="C117" s="894"/>
      <c r="D117" s="894"/>
      <c r="E117" s="894"/>
      <c r="F117" s="894"/>
      <c r="G117" s="894"/>
      <c r="H117" s="894"/>
      <c r="I117" s="894"/>
      <c r="J117" s="894"/>
      <c r="K117" s="894"/>
      <c r="L117" s="894"/>
      <c r="M117" s="894"/>
      <c r="N117" s="894"/>
      <c r="O117" s="894"/>
      <c r="P117" s="894"/>
      <c r="Q117" s="894"/>
      <c r="R117" s="894"/>
      <c r="S117" s="894"/>
      <c r="T117" s="894"/>
      <c r="U117" s="894"/>
      <c r="V117" s="894"/>
      <c r="W117" s="894"/>
      <c r="X117" s="894"/>
      <c r="Y117" s="978" t="s">
        <v>436</v>
      </c>
      <c r="Z117" s="895"/>
      <c r="AA117" s="979">
        <v>334255</v>
      </c>
      <c r="AB117" s="980"/>
      <c r="AC117" s="980"/>
      <c r="AD117" s="980"/>
      <c r="AE117" s="981"/>
      <c r="AF117" s="982">
        <v>288678</v>
      </c>
      <c r="AG117" s="980"/>
      <c r="AH117" s="980"/>
      <c r="AI117" s="980"/>
      <c r="AJ117" s="981"/>
      <c r="AK117" s="982">
        <v>276800</v>
      </c>
      <c r="AL117" s="980"/>
      <c r="AM117" s="980"/>
      <c r="AN117" s="980"/>
      <c r="AO117" s="981"/>
      <c r="AP117" s="983"/>
      <c r="AQ117" s="984"/>
      <c r="AR117" s="984"/>
      <c r="AS117" s="984"/>
      <c r="AT117" s="985"/>
      <c r="AU117" s="909"/>
      <c r="AV117" s="910"/>
      <c r="AW117" s="910"/>
      <c r="AX117" s="910"/>
      <c r="AY117" s="910"/>
      <c r="AZ117" s="975" t="s">
        <v>437</v>
      </c>
      <c r="BA117" s="976"/>
      <c r="BB117" s="976"/>
      <c r="BC117" s="976"/>
      <c r="BD117" s="976"/>
      <c r="BE117" s="976"/>
      <c r="BF117" s="976"/>
      <c r="BG117" s="976"/>
      <c r="BH117" s="976"/>
      <c r="BI117" s="976"/>
      <c r="BJ117" s="976"/>
      <c r="BK117" s="976"/>
      <c r="BL117" s="976"/>
      <c r="BM117" s="976"/>
      <c r="BN117" s="976"/>
      <c r="BO117" s="976"/>
      <c r="BP117" s="977"/>
      <c r="BQ117" s="926" t="s">
        <v>122</v>
      </c>
      <c r="BR117" s="927"/>
      <c r="BS117" s="927"/>
      <c r="BT117" s="927"/>
      <c r="BU117" s="927"/>
      <c r="BV117" s="927" t="s">
        <v>122</v>
      </c>
      <c r="BW117" s="927"/>
      <c r="BX117" s="927"/>
      <c r="BY117" s="927"/>
      <c r="BZ117" s="927"/>
      <c r="CA117" s="927" t="s">
        <v>122</v>
      </c>
      <c r="CB117" s="927"/>
      <c r="CC117" s="927"/>
      <c r="CD117" s="927"/>
      <c r="CE117" s="927"/>
      <c r="CF117" s="921" t="s">
        <v>122</v>
      </c>
      <c r="CG117" s="922"/>
      <c r="CH117" s="922"/>
      <c r="CI117" s="922"/>
      <c r="CJ117" s="922"/>
      <c r="CK117" s="949"/>
      <c r="CL117" s="950"/>
      <c r="CM117" s="923" t="s">
        <v>438</v>
      </c>
      <c r="CN117" s="924"/>
      <c r="CO117" s="924"/>
      <c r="CP117" s="924"/>
      <c r="CQ117" s="924"/>
      <c r="CR117" s="924"/>
      <c r="CS117" s="924"/>
      <c r="CT117" s="924"/>
      <c r="CU117" s="924"/>
      <c r="CV117" s="924"/>
      <c r="CW117" s="924"/>
      <c r="CX117" s="924"/>
      <c r="CY117" s="924"/>
      <c r="CZ117" s="924"/>
      <c r="DA117" s="924"/>
      <c r="DB117" s="924"/>
      <c r="DC117" s="924"/>
      <c r="DD117" s="924"/>
      <c r="DE117" s="924"/>
      <c r="DF117" s="925"/>
      <c r="DG117" s="959" t="s">
        <v>122</v>
      </c>
      <c r="DH117" s="960"/>
      <c r="DI117" s="960"/>
      <c r="DJ117" s="960"/>
      <c r="DK117" s="961"/>
      <c r="DL117" s="962" t="s">
        <v>122</v>
      </c>
      <c r="DM117" s="960"/>
      <c r="DN117" s="960"/>
      <c r="DO117" s="960"/>
      <c r="DP117" s="961"/>
      <c r="DQ117" s="962" t="s">
        <v>122</v>
      </c>
      <c r="DR117" s="960"/>
      <c r="DS117" s="960"/>
      <c r="DT117" s="960"/>
      <c r="DU117" s="961"/>
      <c r="DV117" s="963" t="s">
        <v>122</v>
      </c>
      <c r="DW117" s="964"/>
      <c r="DX117" s="964"/>
      <c r="DY117" s="964"/>
      <c r="DZ117" s="965"/>
    </row>
    <row r="118" spans="1:130" s="218" customFormat="1" ht="26.45" customHeight="1" x14ac:dyDescent="0.15">
      <c r="A118" s="913" t="s">
        <v>412</v>
      </c>
      <c r="B118" s="894"/>
      <c r="C118" s="894"/>
      <c r="D118" s="894"/>
      <c r="E118" s="894"/>
      <c r="F118" s="894"/>
      <c r="G118" s="894"/>
      <c r="H118" s="894"/>
      <c r="I118" s="894"/>
      <c r="J118" s="894"/>
      <c r="K118" s="894"/>
      <c r="L118" s="894"/>
      <c r="M118" s="894"/>
      <c r="N118" s="894"/>
      <c r="O118" s="894"/>
      <c r="P118" s="894"/>
      <c r="Q118" s="894"/>
      <c r="R118" s="894"/>
      <c r="S118" s="894"/>
      <c r="T118" s="894"/>
      <c r="U118" s="894"/>
      <c r="V118" s="894"/>
      <c r="W118" s="894"/>
      <c r="X118" s="894"/>
      <c r="Y118" s="894"/>
      <c r="Z118" s="895"/>
      <c r="AA118" s="893" t="s">
        <v>409</v>
      </c>
      <c r="AB118" s="894"/>
      <c r="AC118" s="894"/>
      <c r="AD118" s="894"/>
      <c r="AE118" s="895"/>
      <c r="AF118" s="893" t="s">
        <v>410</v>
      </c>
      <c r="AG118" s="894"/>
      <c r="AH118" s="894"/>
      <c r="AI118" s="894"/>
      <c r="AJ118" s="895"/>
      <c r="AK118" s="893" t="s">
        <v>295</v>
      </c>
      <c r="AL118" s="894"/>
      <c r="AM118" s="894"/>
      <c r="AN118" s="894"/>
      <c r="AO118" s="895"/>
      <c r="AP118" s="971" t="s">
        <v>411</v>
      </c>
      <c r="AQ118" s="972"/>
      <c r="AR118" s="972"/>
      <c r="AS118" s="972"/>
      <c r="AT118" s="973"/>
      <c r="AU118" s="909"/>
      <c r="AV118" s="910"/>
      <c r="AW118" s="910"/>
      <c r="AX118" s="910"/>
      <c r="AY118" s="910"/>
      <c r="AZ118" s="974" t="s">
        <v>439</v>
      </c>
      <c r="BA118" s="966"/>
      <c r="BB118" s="966"/>
      <c r="BC118" s="966"/>
      <c r="BD118" s="966"/>
      <c r="BE118" s="966"/>
      <c r="BF118" s="966"/>
      <c r="BG118" s="966"/>
      <c r="BH118" s="966"/>
      <c r="BI118" s="966"/>
      <c r="BJ118" s="966"/>
      <c r="BK118" s="966"/>
      <c r="BL118" s="966"/>
      <c r="BM118" s="966"/>
      <c r="BN118" s="966"/>
      <c r="BO118" s="966"/>
      <c r="BP118" s="967"/>
      <c r="BQ118" s="1000" t="s">
        <v>122</v>
      </c>
      <c r="BR118" s="1001"/>
      <c r="BS118" s="1001"/>
      <c r="BT118" s="1001"/>
      <c r="BU118" s="1001"/>
      <c r="BV118" s="1001" t="s">
        <v>122</v>
      </c>
      <c r="BW118" s="1001"/>
      <c r="BX118" s="1001"/>
      <c r="BY118" s="1001"/>
      <c r="BZ118" s="1001"/>
      <c r="CA118" s="1001" t="s">
        <v>122</v>
      </c>
      <c r="CB118" s="1001"/>
      <c r="CC118" s="1001"/>
      <c r="CD118" s="1001"/>
      <c r="CE118" s="1001"/>
      <c r="CF118" s="921" t="s">
        <v>122</v>
      </c>
      <c r="CG118" s="922"/>
      <c r="CH118" s="922"/>
      <c r="CI118" s="922"/>
      <c r="CJ118" s="922"/>
      <c r="CK118" s="949"/>
      <c r="CL118" s="950"/>
      <c r="CM118" s="923" t="s">
        <v>440</v>
      </c>
      <c r="CN118" s="924"/>
      <c r="CO118" s="924"/>
      <c r="CP118" s="924"/>
      <c r="CQ118" s="924"/>
      <c r="CR118" s="924"/>
      <c r="CS118" s="924"/>
      <c r="CT118" s="924"/>
      <c r="CU118" s="924"/>
      <c r="CV118" s="924"/>
      <c r="CW118" s="924"/>
      <c r="CX118" s="924"/>
      <c r="CY118" s="924"/>
      <c r="CZ118" s="924"/>
      <c r="DA118" s="924"/>
      <c r="DB118" s="924"/>
      <c r="DC118" s="924"/>
      <c r="DD118" s="924"/>
      <c r="DE118" s="924"/>
      <c r="DF118" s="925"/>
      <c r="DG118" s="959" t="s">
        <v>122</v>
      </c>
      <c r="DH118" s="960"/>
      <c r="DI118" s="960"/>
      <c r="DJ118" s="960"/>
      <c r="DK118" s="961"/>
      <c r="DL118" s="962" t="s">
        <v>122</v>
      </c>
      <c r="DM118" s="960"/>
      <c r="DN118" s="960"/>
      <c r="DO118" s="960"/>
      <c r="DP118" s="961"/>
      <c r="DQ118" s="962" t="s">
        <v>122</v>
      </c>
      <c r="DR118" s="960"/>
      <c r="DS118" s="960"/>
      <c r="DT118" s="960"/>
      <c r="DU118" s="961"/>
      <c r="DV118" s="963" t="s">
        <v>122</v>
      </c>
      <c r="DW118" s="964"/>
      <c r="DX118" s="964"/>
      <c r="DY118" s="964"/>
      <c r="DZ118" s="965"/>
    </row>
    <row r="119" spans="1:130" s="218" customFormat="1" ht="26.45" customHeight="1" x14ac:dyDescent="0.15">
      <c r="A119" s="1057" t="s">
        <v>415</v>
      </c>
      <c r="B119" s="948"/>
      <c r="C119" s="930" t="s">
        <v>416</v>
      </c>
      <c r="D119" s="898"/>
      <c r="E119" s="898"/>
      <c r="F119" s="898"/>
      <c r="G119" s="898"/>
      <c r="H119" s="898"/>
      <c r="I119" s="898"/>
      <c r="J119" s="898"/>
      <c r="K119" s="898"/>
      <c r="L119" s="898"/>
      <c r="M119" s="898"/>
      <c r="N119" s="898"/>
      <c r="O119" s="898"/>
      <c r="P119" s="898"/>
      <c r="Q119" s="898"/>
      <c r="R119" s="898"/>
      <c r="S119" s="898"/>
      <c r="T119" s="898"/>
      <c r="U119" s="898"/>
      <c r="V119" s="898"/>
      <c r="W119" s="898"/>
      <c r="X119" s="898"/>
      <c r="Y119" s="898"/>
      <c r="Z119" s="899"/>
      <c r="AA119" s="900" t="s">
        <v>122</v>
      </c>
      <c r="AB119" s="901"/>
      <c r="AC119" s="901"/>
      <c r="AD119" s="901"/>
      <c r="AE119" s="902"/>
      <c r="AF119" s="903" t="s">
        <v>122</v>
      </c>
      <c r="AG119" s="901"/>
      <c r="AH119" s="901"/>
      <c r="AI119" s="901"/>
      <c r="AJ119" s="902"/>
      <c r="AK119" s="903" t="s">
        <v>122</v>
      </c>
      <c r="AL119" s="901"/>
      <c r="AM119" s="901"/>
      <c r="AN119" s="901"/>
      <c r="AO119" s="902"/>
      <c r="AP119" s="904" t="s">
        <v>122</v>
      </c>
      <c r="AQ119" s="905"/>
      <c r="AR119" s="905"/>
      <c r="AS119" s="905"/>
      <c r="AT119" s="906"/>
      <c r="AU119" s="911"/>
      <c r="AV119" s="912"/>
      <c r="AW119" s="912"/>
      <c r="AX119" s="912"/>
      <c r="AY119" s="912"/>
      <c r="AZ119" s="239" t="s">
        <v>178</v>
      </c>
      <c r="BA119" s="239"/>
      <c r="BB119" s="239"/>
      <c r="BC119" s="239"/>
      <c r="BD119" s="239"/>
      <c r="BE119" s="239"/>
      <c r="BF119" s="239"/>
      <c r="BG119" s="239"/>
      <c r="BH119" s="239"/>
      <c r="BI119" s="239"/>
      <c r="BJ119" s="239"/>
      <c r="BK119" s="239"/>
      <c r="BL119" s="239"/>
      <c r="BM119" s="239"/>
      <c r="BN119" s="239"/>
      <c r="BO119" s="978" t="s">
        <v>441</v>
      </c>
      <c r="BP119" s="1006"/>
      <c r="BQ119" s="1000">
        <v>2720184</v>
      </c>
      <c r="BR119" s="1001"/>
      <c r="BS119" s="1001"/>
      <c r="BT119" s="1001"/>
      <c r="BU119" s="1001"/>
      <c r="BV119" s="1001">
        <v>2531666</v>
      </c>
      <c r="BW119" s="1001"/>
      <c r="BX119" s="1001"/>
      <c r="BY119" s="1001"/>
      <c r="BZ119" s="1001"/>
      <c r="CA119" s="1001">
        <v>2362383</v>
      </c>
      <c r="CB119" s="1001"/>
      <c r="CC119" s="1001"/>
      <c r="CD119" s="1001"/>
      <c r="CE119" s="1001"/>
      <c r="CF119" s="1002"/>
      <c r="CG119" s="1003"/>
      <c r="CH119" s="1003"/>
      <c r="CI119" s="1003"/>
      <c r="CJ119" s="1004"/>
      <c r="CK119" s="951"/>
      <c r="CL119" s="952"/>
      <c r="CM119" s="974" t="s">
        <v>442</v>
      </c>
      <c r="CN119" s="966"/>
      <c r="CO119" s="966"/>
      <c r="CP119" s="966"/>
      <c r="CQ119" s="966"/>
      <c r="CR119" s="966"/>
      <c r="CS119" s="966"/>
      <c r="CT119" s="966"/>
      <c r="CU119" s="966"/>
      <c r="CV119" s="966"/>
      <c r="CW119" s="966"/>
      <c r="CX119" s="966"/>
      <c r="CY119" s="966"/>
      <c r="CZ119" s="966"/>
      <c r="DA119" s="966"/>
      <c r="DB119" s="966"/>
      <c r="DC119" s="966"/>
      <c r="DD119" s="966"/>
      <c r="DE119" s="966"/>
      <c r="DF119" s="967"/>
      <c r="DG119" s="1005" t="s">
        <v>122</v>
      </c>
      <c r="DH119" s="987"/>
      <c r="DI119" s="987"/>
      <c r="DJ119" s="987"/>
      <c r="DK119" s="988"/>
      <c r="DL119" s="986" t="s">
        <v>122</v>
      </c>
      <c r="DM119" s="987"/>
      <c r="DN119" s="987"/>
      <c r="DO119" s="987"/>
      <c r="DP119" s="988"/>
      <c r="DQ119" s="986" t="s">
        <v>122</v>
      </c>
      <c r="DR119" s="987"/>
      <c r="DS119" s="987"/>
      <c r="DT119" s="987"/>
      <c r="DU119" s="988"/>
      <c r="DV119" s="989" t="s">
        <v>122</v>
      </c>
      <c r="DW119" s="990"/>
      <c r="DX119" s="990"/>
      <c r="DY119" s="990"/>
      <c r="DZ119" s="991"/>
    </row>
    <row r="120" spans="1:130" s="218" customFormat="1" ht="26.45" customHeight="1" x14ac:dyDescent="0.15">
      <c r="A120" s="1058"/>
      <c r="B120" s="950"/>
      <c r="C120" s="923" t="s">
        <v>419</v>
      </c>
      <c r="D120" s="924"/>
      <c r="E120" s="924"/>
      <c r="F120" s="924"/>
      <c r="G120" s="924"/>
      <c r="H120" s="924"/>
      <c r="I120" s="924"/>
      <c r="J120" s="924"/>
      <c r="K120" s="924"/>
      <c r="L120" s="924"/>
      <c r="M120" s="924"/>
      <c r="N120" s="924"/>
      <c r="O120" s="924"/>
      <c r="P120" s="924"/>
      <c r="Q120" s="924"/>
      <c r="R120" s="924"/>
      <c r="S120" s="924"/>
      <c r="T120" s="924"/>
      <c r="U120" s="924"/>
      <c r="V120" s="924"/>
      <c r="W120" s="924"/>
      <c r="X120" s="924"/>
      <c r="Y120" s="924"/>
      <c r="Z120" s="925"/>
      <c r="AA120" s="959" t="s">
        <v>122</v>
      </c>
      <c r="AB120" s="960"/>
      <c r="AC120" s="960"/>
      <c r="AD120" s="960"/>
      <c r="AE120" s="961"/>
      <c r="AF120" s="962" t="s">
        <v>122</v>
      </c>
      <c r="AG120" s="960"/>
      <c r="AH120" s="960"/>
      <c r="AI120" s="960"/>
      <c r="AJ120" s="961"/>
      <c r="AK120" s="962" t="s">
        <v>122</v>
      </c>
      <c r="AL120" s="960"/>
      <c r="AM120" s="960"/>
      <c r="AN120" s="960"/>
      <c r="AO120" s="961"/>
      <c r="AP120" s="963" t="s">
        <v>122</v>
      </c>
      <c r="AQ120" s="964"/>
      <c r="AR120" s="964"/>
      <c r="AS120" s="964"/>
      <c r="AT120" s="965"/>
      <c r="AU120" s="992" t="s">
        <v>443</v>
      </c>
      <c r="AV120" s="993"/>
      <c r="AW120" s="993"/>
      <c r="AX120" s="993"/>
      <c r="AY120" s="994"/>
      <c r="AZ120" s="930" t="s">
        <v>444</v>
      </c>
      <c r="BA120" s="898"/>
      <c r="BB120" s="898"/>
      <c r="BC120" s="898"/>
      <c r="BD120" s="898"/>
      <c r="BE120" s="898"/>
      <c r="BF120" s="898"/>
      <c r="BG120" s="898"/>
      <c r="BH120" s="898"/>
      <c r="BI120" s="898"/>
      <c r="BJ120" s="898"/>
      <c r="BK120" s="898"/>
      <c r="BL120" s="898"/>
      <c r="BM120" s="898"/>
      <c r="BN120" s="898"/>
      <c r="BO120" s="898"/>
      <c r="BP120" s="899"/>
      <c r="BQ120" s="931">
        <v>3412806</v>
      </c>
      <c r="BR120" s="932"/>
      <c r="BS120" s="932"/>
      <c r="BT120" s="932"/>
      <c r="BU120" s="932"/>
      <c r="BV120" s="932">
        <v>3603783</v>
      </c>
      <c r="BW120" s="932"/>
      <c r="BX120" s="932"/>
      <c r="BY120" s="932"/>
      <c r="BZ120" s="932"/>
      <c r="CA120" s="932">
        <v>3433319</v>
      </c>
      <c r="CB120" s="932"/>
      <c r="CC120" s="932"/>
      <c r="CD120" s="932"/>
      <c r="CE120" s="932"/>
      <c r="CF120" s="945">
        <v>173.6</v>
      </c>
      <c r="CG120" s="946"/>
      <c r="CH120" s="946"/>
      <c r="CI120" s="946"/>
      <c r="CJ120" s="946"/>
      <c r="CK120" s="1007" t="s">
        <v>445</v>
      </c>
      <c r="CL120" s="1008"/>
      <c r="CM120" s="1008"/>
      <c r="CN120" s="1008"/>
      <c r="CO120" s="1009"/>
      <c r="CP120" s="1015" t="s">
        <v>392</v>
      </c>
      <c r="CQ120" s="1016"/>
      <c r="CR120" s="1016"/>
      <c r="CS120" s="1016"/>
      <c r="CT120" s="1016"/>
      <c r="CU120" s="1016"/>
      <c r="CV120" s="1016"/>
      <c r="CW120" s="1016"/>
      <c r="CX120" s="1016"/>
      <c r="CY120" s="1016"/>
      <c r="CZ120" s="1016"/>
      <c r="DA120" s="1016"/>
      <c r="DB120" s="1016"/>
      <c r="DC120" s="1016"/>
      <c r="DD120" s="1016"/>
      <c r="DE120" s="1016"/>
      <c r="DF120" s="1017"/>
      <c r="DG120" s="931" t="s">
        <v>122</v>
      </c>
      <c r="DH120" s="932"/>
      <c r="DI120" s="932"/>
      <c r="DJ120" s="932"/>
      <c r="DK120" s="932"/>
      <c r="DL120" s="932">
        <v>578975</v>
      </c>
      <c r="DM120" s="932"/>
      <c r="DN120" s="932"/>
      <c r="DO120" s="932"/>
      <c r="DP120" s="932"/>
      <c r="DQ120" s="932">
        <v>569157</v>
      </c>
      <c r="DR120" s="932"/>
      <c r="DS120" s="932"/>
      <c r="DT120" s="932"/>
      <c r="DU120" s="932"/>
      <c r="DV120" s="933">
        <v>28.8</v>
      </c>
      <c r="DW120" s="933"/>
      <c r="DX120" s="933"/>
      <c r="DY120" s="933"/>
      <c r="DZ120" s="934"/>
    </row>
    <row r="121" spans="1:130" s="218" customFormat="1" ht="26.45" customHeight="1" x14ac:dyDescent="0.15">
      <c r="A121" s="1058"/>
      <c r="B121" s="950"/>
      <c r="C121" s="975" t="s">
        <v>446</v>
      </c>
      <c r="D121" s="976"/>
      <c r="E121" s="976"/>
      <c r="F121" s="976"/>
      <c r="G121" s="976"/>
      <c r="H121" s="976"/>
      <c r="I121" s="976"/>
      <c r="J121" s="976"/>
      <c r="K121" s="976"/>
      <c r="L121" s="976"/>
      <c r="M121" s="976"/>
      <c r="N121" s="976"/>
      <c r="O121" s="976"/>
      <c r="P121" s="976"/>
      <c r="Q121" s="976"/>
      <c r="R121" s="976"/>
      <c r="S121" s="976"/>
      <c r="T121" s="976"/>
      <c r="U121" s="976"/>
      <c r="V121" s="976"/>
      <c r="W121" s="976"/>
      <c r="X121" s="976"/>
      <c r="Y121" s="976"/>
      <c r="Z121" s="977"/>
      <c r="AA121" s="959" t="s">
        <v>122</v>
      </c>
      <c r="AB121" s="960"/>
      <c r="AC121" s="960"/>
      <c r="AD121" s="960"/>
      <c r="AE121" s="961"/>
      <c r="AF121" s="962" t="s">
        <v>122</v>
      </c>
      <c r="AG121" s="960"/>
      <c r="AH121" s="960"/>
      <c r="AI121" s="960"/>
      <c r="AJ121" s="961"/>
      <c r="AK121" s="962" t="s">
        <v>122</v>
      </c>
      <c r="AL121" s="960"/>
      <c r="AM121" s="960"/>
      <c r="AN121" s="960"/>
      <c r="AO121" s="961"/>
      <c r="AP121" s="963" t="s">
        <v>122</v>
      </c>
      <c r="AQ121" s="964"/>
      <c r="AR121" s="964"/>
      <c r="AS121" s="964"/>
      <c r="AT121" s="965"/>
      <c r="AU121" s="995"/>
      <c r="AV121" s="996"/>
      <c r="AW121" s="996"/>
      <c r="AX121" s="996"/>
      <c r="AY121" s="997"/>
      <c r="AZ121" s="923" t="s">
        <v>447</v>
      </c>
      <c r="BA121" s="924"/>
      <c r="BB121" s="924"/>
      <c r="BC121" s="924"/>
      <c r="BD121" s="924"/>
      <c r="BE121" s="924"/>
      <c r="BF121" s="924"/>
      <c r="BG121" s="924"/>
      <c r="BH121" s="924"/>
      <c r="BI121" s="924"/>
      <c r="BJ121" s="924"/>
      <c r="BK121" s="924"/>
      <c r="BL121" s="924"/>
      <c r="BM121" s="924"/>
      <c r="BN121" s="924"/>
      <c r="BO121" s="924"/>
      <c r="BP121" s="925"/>
      <c r="BQ121" s="926" t="s">
        <v>122</v>
      </c>
      <c r="BR121" s="927"/>
      <c r="BS121" s="927"/>
      <c r="BT121" s="927"/>
      <c r="BU121" s="927"/>
      <c r="BV121" s="927" t="s">
        <v>122</v>
      </c>
      <c r="BW121" s="927"/>
      <c r="BX121" s="927"/>
      <c r="BY121" s="927"/>
      <c r="BZ121" s="927"/>
      <c r="CA121" s="927" t="s">
        <v>122</v>
      </c>
      <c r="CB121" s="927"/>
      <c r="CC121" s="927"/>
      <c r="CD121" s="927"/>
      <c r="CE121" s="927"/>
      <c r="CF121" s="921" t="s">
        <v>122</v>
      </c>
      <c r="CG121" s="922"/>
      <c r="CH121" s="922"/>
      <c r="CI121" s="922"/>
      <c r="CJ121" s="922"/>
      <c r="CK121" s="1010"/>
      <c r="CL121" s="1011"/>
      <c r="CM121" s="1011"/>
      <c r="CN121" s="1011"/>
      <c r="CO121" s="1012"/>
      <c r="CP121" s="1020" t="s">
        <v>394</v>
      </c>
      <c r="CQ121" s="1021"/>
      <c r="CR121" s="1021"/>
      <c r="CS121" s="1021"/>
      <c r="CT121" s="1021"/>
      <c r="CU121" s="1021"/>
      <c r="CV121" s="1021"/>
      <c r="CW121" s="1021"/>
      <c r="CX121" s="1021"/>
      <c r="CY121" s="1021"/>
      <c r="CZ121" s="1021"/>
      <c r="DA121" s="1021"/>
      <c r="DB121" s="1021"/>
      <c r="DC121" s="1021"/>
      <c r="DD121" s="1021"/>
      <c r="DE121" s="1021"/>
      <c r="DF121" s="1022"/>
      <c r="DG121" s="926" t="s">
        <v>122</v>
      </c>
      <c r="DH121" s="927"/>
      <c r="DI121" s="927"/>
      <c r="DJ121" s="927"/>
      <c r="DK121" s="927"/>
      <c r="DL121" s="927">
        <v>365523</v>
      </c>
      <c r="DM121" s="927"/>
      <c r="DN121" s="927"/>
      <c r="DO121" s="927"/>
      <c r="DP121" s="927"/>
      <c r="DQ121" s="927">
        <v>342068</v>
      </c>
      <c r="DR121" s="927"/>
      <c r="DS121" s="927"/>
      <c r="DT121" s="927"/>
      <c r="DU121" s="927"/>
      <c r="DV121" s="928">
        <v>17.3</v>
      </c>
      <c r="DW121" s="928"/>
      <c r="DX121" s="928"/>
      <c r="DY121" s="928"/>
      <c r="DZ121" s="929"/>
    </row>
    <row r="122" spans="1:130" s="218" customFormat="1" ht="26.45" customHeight="1" x14ac:dyDescent="0.15">
      <c r="A122" s="1058"/>
      <c r="B122" s="950"/>
      <c r="C122" s="923" t="s">
        <v>429</v>
      </c>
      <c r="D122" s="924"/>
      <c r="E122" s="924"/>
      <c r="F122" s="924"/>
      <c r="G122" s="924"/>
      <c r="H122" s="924"/>
      <c r="I122" s="924"/>
      <c r="J122" s="924"/>
      <c r="K122" s="924"/>
      <c r="L122" s="924"/>
      <c r="M122" s="924"/>
      <c r="N122" s="924"/>
      <c r="O122" s="924"/>
      <c r="P122" s="924"/>
      <c r="Q122" s="924"/>
      <c r="R122" s="924"/>
      <c r="S122" s="924"/>
      <c r="T122" s="924"/>
      <c r="U122" s="924"/>
      <c r="V122" s="924"/>
      <c r="W122" s="924"/>
      <c r="X122" s="924"/>
      <c r="Y122" s="924"/>
      <c r="Z122" s="925"/>
      <c r="AA122" s="959" t="s">
        <v>122</v>
      </c>
      <c r="AB122" s="960"/>
      <c r="AC122" s="960"/>
      <c r="AD122" s="960"/>
      <c r="AE122" s="961"/>
      <c r="AF122" s="962" t="s">
        <v>122</v>
      </c>
      <c r="AG122" s="960"/>
      <c r="AH122" s="960"/>
      <c r="AI122" s="960"/>
      <c r="AJ122" s="961"/>
      <c r="AK122" s="962" t="s">
        <v>122</v>
      </c>
      <c r="AL122" s="960"/>
      <c r="AM122" s="960"/>
      <c r="AN122" s="960"/>
      <c r="AO122" s="961"/>
      <c r="AP122" s="963" t="s">
        <v>122</v>
      </c>
      <c r="AQ122" s="964"/>
      <c r="AR122" s="964"/>
      <c r="AS122" s="964"/>
      <c r="AT122" s="965"/>
      <c r="AU122" s="995"/>
      <c r="AV122" s="996"/>
      <c r="AW122" s="996"/>
      <c r="AX122" s="996"/>
      <c r="AY122" s="997"/>
      <c r="AZ122" s="974" t="s">
        <v>448</v>
      </c>
      <c r="BA122" s="966"/>
      <c r="BB122" s="966"/>
      <c r="BC122" s="966"/>
      <c r="BD122" s="966"/>
      <c r="BE122" s="966"/>
      <c r="BF122" s="966"/>
      <c r="BG122" s="966"/>
      <c r="BH122" s="966"/>
      <c r="BI122" s="966"/>
      <c r="BJ122" s="966"/>
      <c r="BK122" s="966"/>
      <c r="BL122" s="966"/>
      <c r="BM122" s="966"/>
      <c r="BN122" s="966"/>
      <c r="BO122" s="966"/>
      <c r="BP122" s="967"/>
      <c r="BQ122" s="1000">
        <v>2010532</v>
      </c>
      <c r="BR122" s="1001"/>
      <c r="BS122" s="1001"/>
      <c r="BT122" s="1001"/>
      <c r="BU122" s="1001"/>
      <c r="BV122" s="1001">
        <v>1800019</v>
      </c>
      <c r="BW122" s="1001"/>
      <c r="BX122" s="1001"/>
      <c r="BY122" s="1001"/>
      <c r="BZ122" s="1001"/>
      <c r="CA122" s="1001">
        <v>1606350</v>
      </c>
      <c r="CB122" s="1001"/>
      <c r="CC122" s="1001"/>
      <c r="CD122" s="1001"/>
      <c r="CE122" s="1001"/>
      <c r="CF122" s="1018">
        <v>81.2</v>
      </c>
      <c r="CG122" s="1019"/>
      <c r="CH122" s="1019"/>
      <c r="CI122" s="1019"/>
      <c r="CJ122" s="1019"/>
      <c r="CK122" s="1010"/>
      <c r="CL122" s="1011"/>
      <c r="CM122" s="1011"/>
      <c r="CN122" s="1011"/>
      <c r="CO122" s="1012"/>
      <c r="CP122" s="1020" t="s">
        <v>390</v>
      </c>
      <c r="CQ122" s="1021"/>
      <c r="CR122" s="1021"/>
      <c r="CS122" s="1021"/>
      <c r="CT122" s="1021"/>
      <c r="CU122" s="1021"/>
      <c r="CV122" s="1021"/>
      <c r="CW122" s="1021"/>
      <c r="CX122" s="1021"/>
      <c r="CY122" s="1021"/>
      <c r="CZ122" s="1021"/>
      <c r="DA122" s="1021"/>
      <c r="DB122" s="1021"/>
      <c r="DC122" s="1021"/>
      <c r="DD122" s="1021"/>
      <c r="DE122" s="1021"/>
      <c r="DF122" s="1022"/>
      <c r="DG122" s="926" t="s">
        <v>122</v>
      </c>
      <c r="DH122" s="927"/>
      <c r="DI122" s="927"/>
      <c r="DJ122" s="927"/>
      <c r="DK122" s="927"/>
      <c r="DL122" s="927" t="s">
        <v>122</v>
      </c>
      <c r="DM122" s="927"/>
      <c r="DN122" s="927"/>
      <c r="DO122" s="927"/>
      <c r="DP122" s="927"/>
      <c r="DQ122" s="927" t="s">
        <v>122</v>
      </c>
      <c r="DR122" s="927"/>
      <c r="DS122" s="927"/>
      <c r="DT122" s="927"/>
      <c r="DU122" s="927"/>
      <c r="DV122" s="928" t="s">
        <v>122</v>
      </c>
      <c r="DW122" s="928"/>
      <c r="DX122" s="928"/>
      <c r="DY122" s="928"/>
      <c r="DZ122" s="929"/>
    </row>
    <row r="123" spans="1:130" s="218" customFormat="1" ht="26.45" customHeight="1" x14ac:dyDescent="0.15">
      <c r="A123" s="1058"/>
      <c r="B123" s="950"/>
      <c r="C123" s="923" t="s">
        <v>435</v>
      </c>
      <c r="D123" s="924"/>
      <c r="E123" s="924"/>
      <c r="F123" s="924"/>
      <c r="G123" s="924"/>
      <c r="H123" s="924"/>
      <c r="I123" s="924"/>
      <c r="J123" s="924"/>
      <c r="K123" s="924"/>
      <c r="L123" s="924"/>
      <c r="M123" s="924"/>
      <c r="N123" s="924"/>
      <c r="O123" s="924"/>
      <c r="P123" s="924"/>
      <c r="Q123" s="924"/>
      <c r="R123" s="924"/>
      <c r="S123" s="924"/>
      <c r="T123" s="924"/>
      <c r="U123" s="924"/>
      <c r="V123" s="924"/>
      <c r="W123" s="924"/>
      <c r="X123" s="924"/>
      <c r="Y123" s="924"/>
      <c r="Z123" s="925"/>
      <c r="AA123" s="959" t="s">
        <v>122</v>
      </c>
      <c r="AB123" s="960"/>
      <c r="AC123" s="960"/>
      <c r="AD123" s="960"/>
      <c r="AE123" s="961"/>
      <c r="AF123" s="962" t="s">
        <v>122</v>
      </c>
      <c r="AG123" s="960"/>
      <c r="AH123" s="960"/>
      <c r="AI123" s="960"/>
      <c r="AJ123" s="961"/>
      <c r="AK123" s="962" t="s">
        <v>122</v>
      </c>
      <c r="AL123" s="960"/>
      <c r="AM123" s="960"/>
      <c r="AN123" s="960"/>
      <c r="AO123" s="961"/>
      <c r="AP123" s="963" t="s">
        <v>122</v>
      </c>
      <c r="AQ123" s="964"/>
      <c r="AR123" s="964"/>
      <c r="AS123" s="964"/>
      <c r="AT123" s="965"/>
      <c r="AU123" s="998"/>
      <c r="AV123" s="999"/>
      <c r="AW123" s="999"/>
      <c r="AX123" s="999"/>
      <c r="AY123" s="999"/>
      <c r="AZ123" s="239" t="s">
        <v>178</v>
      </c>
      <c r="BA123" s="239"/>
      <c r="BB123" s="239"/>
      <c r="BC123" s="239"/>
      <c r="BD123" s="239"/>
      <c r="BE123" s="239"/>
      <c r="BF123" s="239"/>
      <c r="BG123" s="239"/>
      <c r="BH123" s="239"/>
      <c r="BI123" s="239"/>
      <c r="BJ123" s="239"/>
      <c r="BK123" s="239"/>
      <c r="BL123" s="239"/>
      <c r="BM123" s="239"/>
      <c r="BN123" s="239"/>
      <c r="BO123" s="978" t="s">
        <v>449</v>
      </c>
      <c r="BP123" s="1006"/>
      <c r="BQ123" s="1064">
        <v>5423338</v>
      </c>
      <c r="BR123" s="1065"/>
      <c r="BS123" s="1065"/>
      <c r="BT123" s="1065"/>
      <c r="BU123" s="1065"/>
      <c r="BV123" s="1065">
        <v>5403802</v>
      </c>
      <c r="BW123" s="1065"/>
      <c r="BX123" s="1065"/>
      <c r="BY123" s="1065"/>
      <c r="BZ123" s="1065"/>
      <c r="CA123" s="1065">
        <v>5039669</v>
      </c>
      <c r="CB123" s="1065"/>
      <c r="CC123" s="1065"/>
      <c r="CD123" s="1065"/>
      <c r="CE123" s="1065"/>
      <c r="CF123" s="1002"/>
      <c r="CG123" s="1003"/>
      <c r="CH123" s="1003"/>
      <c r="CI123" s="1003"/>
      <c r="CJ123" s="1004"/>
      <c r="CK123" s="1010"/>
      <c r="CL123" s="1011"/>
      <c r="CM123" s="1011"/>
      <c r="CN123" s="1011"/>
      <c r="CO123" s="1012"/>
      <c r="CP123" s="1020" t="s">
        <v>391</v>
      </c>
      <c r="CQ123" s="1021"/>
      <c r="CR123" s="1021"/>
      <c r="CS123" s="1021"/>
      <c r="CT123" s="1021"/>
      <c r="CU123" s="1021"/>
      <c r="CV123" s="1021"/>
      <c r="CW123" s="1021"/>
      <c r="CX123" s="1021"/>
      <c r="CY123" s="1021"/>
      <c r="CZ123" s="1021"/>
      <c r="DA123" s="1021"/>
      <c r="DB123" s="1021"/>
      <c r="DC123" s="1021"/>
      <c r="DD123" s="1021"/>
      <c r="DE123" s="1021"/>
      <c r="DF123" s="1022"/>
      <c r="DG123" s="959" t="s">
        <v>122</v>
      </c>
      <c r="DH123" s="960"/>
      <c r="DI123" s="960"/>
      <c r="DJ123" s="960"/>
      <c r="DK123" s="961"/>
      <c r="DL123" s="962" t="s">
        <v>122</v>
      </c>
      <c r="DM123" s="960"/>
      <c r="DN123" s="960"/>
      <c r="DO123" s="960"/>
      <c r="DP123" s="961"/>
      <c r="DQ123" s="962" t="s">
        <v>122</v>
      </c>
      <c r="DR123" s="960"/>
      <c r="DS123" s="960"/>
      <c r="DT123" s="960"/>
      <c r="DU123" s="961"/>
      <c r="DV123" s="963" t="s">
        <v>122</v>
      </c>
      <c r="DW123" s="964"/>
      <c r="DX123" s="964"/>
      <c r="DY123" s="964"/>
      <c r="DZ123" s="965"/>
    </row>
    <row r="124" spans="1:130" s="218" customFormat="1" ht="26.45" customHeight="1" thickBot="1" x14ac:dyDescent="0.2">
      <c r="A124" s="1058"/>
      <c r="B124" s="950"/>
      <c r="C124" s="923" t="s">
        <v>438</v>
      </c>
      <c r="D124" s="924"/>
      <c r="E124" s="924"/>
      <c r="F124" s="924"/>
      <c r="G124" s="924"/>
      <c r="H124" s="924"/>
      <c r="I124" s="924"/>
      <c r="J124" s="924"/>
      <c r="K124" s="924"/>
      <c r="L124" s="924"/>
      <c r="M124" s="924"/>
      <c r="N124" s="924"/>
      <c r="O124" s="924"/>
      <c r="P124" s="924"/>
      <c r="Q124" s="924"/>
      <c r="R124" s="924"/>
      <c r="S124" s="924"/>
      <c r="T124" s="924"/>
      <c r="U124" s="924"/>
      <c r="V124" s="924"/>
      <c r="W124" s="924"/>
      <c r="X124" s="924"/>
      <c r="Y124" s="924"/>
      <c r="Z124" s="925"/>
      <c r="AA124" s="959" t="s">
        <v>122</v>
      </c>
      <c r="AB124" s="960"/>
      <c r="AC124" s="960"/>
      <c r="AD124" s="960"/>
      <c r="AE124" s="961"/>
      <c r="AF124" s="962" t="s">
        <v>122</v>
      </c>
      <c r="AG124" s="960"/>
      <c r="AH124" s="960"/>
      <c r="AI124" s="960"/>
      <c r="AJ124" s="961"/>
      <c r="AK124" s="962" t="s">
        <v>122</v>
      </c>
      <c r="AL124" s="960"/>
      <c r="AM124" s="960"/>
      <c r="AN124" s="960"/>
      <c r="AO124" s="961"/>
      <c r="AP124" s="963" t="s">
        <v>122</v>
      </c>
      <c r="AQ124" s="964"/>
      <c r="AR124" s="964"/>
      <c r="AS124" s="964"/>
      <c r="AT124" s="965"/>
      <c r="AU124" s="1060" t="s">
        <v>450</v>
      </c>
      <c r="AV124" s="1061"/>
      <c r="AW124" s="1061"/>
      <c r="AX124" s="1061"/>
      <c r="AY124" s="1061"/>
      <c r="AZ124" s="1061"/>
      <c r="BA124" s="1061"/>
      <c r="BB124" s="1061"/>
      <c r="BC124" s="1061"/>
      <c r="BD124" s="1061"/>
      <c r="BE124" s="1061"/>
      <c r="BF124" s="1061"/>
      <c r="BG124" s="1061"/>
      <c r="BH124" s="1061"/>
      <c r="BI124" s="1061"/>
      <c r="BJ124" s="1061"/>
      <c r="BK124" s="1061"/>
      <c r="BL124" s="1061"/>
      <c r="BM124" s="1061"/>
      <c r="BN124" s="1061"/>
      <c r="BO124" s="1061"/>
      <c r="BP124" s="1062"/>
      <c r="BQ124" s="1063" t="s">
        <v>122</v>
      </c>
      <c r="BR124" s="1028"/>
      <c r="BS124" s="1028"/>
      <c r="BT124" s="1028"/>
      <c r="BU124" s="1028"/>
      <c r="BV124" s="1028" t="s">
        <v>122</v>
      </c>
      <c r="BW124" s="1028"/>
      <c r="BX124" s="1028"/>
      <c r="BY124" s="1028"/>
      <c r="BZ124" s="1028"/>
      <c r="CA124" s="1028" t="s">
        <v>122</v>
      </c>
      <c r="CB124" s="1028"/>
      <c r="CC124" s="1028"/>
      <c r="CD124" s="1028"/>
      <c r="CE124" s="1028"/>
      <c r="CF124" s="1029"/>
      <c r="CG124" s="1030"/>
      <c r="CH124" s="1030"/>
      <c r="CI124" s="1030"/>
      <c r="CJ124" s="1031"/>
      <c r="CK124" s="1013"/>
      <c r="CL124" s="1013"/>
      <c r="CM124" s="1013"/>
      <c r="CN124" s="1013"/>
      <c r="CO124" s="1014"/>
      <c r="CP124" s="1020" t="s">
        <v>451</v>
      </c>
      <c r="CQ124" s="1021"/>
      <c r="CR124" s="1021"/>
      <c r="CS124" s="1021"/>
      <c r="CT124" s="1021"/>
      <c r="CU124" s="1021"/>
      <c r="CV124" s="1021"/>
      <c r="CW124" s="1021"/>
      <c r="CX124" s="1021"/>
      <c r="CY124" s="1021"/>
      <c r="CZ124" s="1021"/>
      <c r="DA124" s="1021"/>
      <c r="DB124" s="1021"/>
      <c r="DC124" s="1021"/>
      <c r="DD124" s="1021"/>
      <c r="DE124" s="1021"/>
      <c r="DF124" s="1022"/>
      <c r="DG124" s="1005">
        <v>979956</v>
      </c>
      <c r="DH124" s="987"/>
      <c r="DI124" s="987"/>
      <c r="DJ124" s="987"/>
      <c r="DK124" s="988"/>
      <c r="DL124" s="986" t="s">
        <v>122</v>
      </c>
      <c r="DM124" s="987"/>
      <c r="DN124" s="987"/>
      <c r="DO124" s="987"/>
      <c r="DP124" s="988"/>
      <c r="DQ124" s="986" t="s">
        <v>122</v>
      </c>
      <c r="DR124" s="987"/>
      <c r="DS124" s="987"/>
      <c r="DT124" s="987"/>
      <c r="DU124" s="988"/>
      <c r="DV124" s="989" t="s">
        <v>122</v>
      </c>
      <c r="DW124" s="990"/>
      <c r="DX124" s="990"/>
      <c r="DY124" s="990"/>
      <c r="DZ124" s="991"/>
    </row>
    <row r="125" spans="1:130" s="218" customFormat="1" ht="26.45" customHeight="1" x14ac:dyDescent="0.15">
      <c r="A125" s="1058"/>
      <c r="B125" s="950"/>
      <c r="C125" s="923" t="s">
        <v>440</v>
      </c>
      <c r="D125" s="924"/>
      <c r="E125" s="924"/>
      <c r="F125" s="924"/>
      <c r="G125" s="924"/>
      <c r="H125" s="924"/>
      <c r="I125" s="924"/>
      <c r="J125" s="924"/>
      <c r="K125" s="924"/>
      <c r="L125" s="924"/>
      <c r="M125" s="924"/>
      <c r="N125" s="924"/>
      <c r="O125" s="924"/>
      <c r="P125" s="924"/>
      <c r="Q125" s="924"/>
      <c r="R125" s="924"/>
      <c r="S125" s="924"/>
      <c r="T125" s="924"/>
      <c r="U125" s="924"/>
      <c r="V125" s="924"/>
      <c r="W125" s="924"/>
      <c r="X125" s="924"/>
      <c r="Y125" s="924"/>
      <c r="Z125" s="925"/>
      <c r="AA125" s="959" t="s">
        <v>122</v>
      </c>
      <c r="AB125" s="960"/>
      <c r="AC125" s="960"/>
      <c r="AD125" s="960"/>
      <c r="AE125" s="961"/>
      <c r="AF125" s="962" t="s">
        <v>122</v>
      </c>
      <c r="AG125" s="960"/>
      <c r="AH125" s="960"/>
      <c r="AI125" s="960"/>
      <c r="AJ125" s="961"/>
      <c r="AK125" s="962" t="s">
        <v>122</v>
      </c>
      <c r="AL125" s="960"/>
      <c r="AM125" s="960"/>
      <c r="AN125" s="960"/>
      <c r="AO125" s="961"/>
      <c r="AP125" s="963" t="s">
        <v>122</v>
      </c>
      <c r="AQ125" s="964"/>
      <c r="AR125" s="964"/>
      <c r="AS125" s="964"/>
      <c r="AT125" s="965"/>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3" t="s">
        <v>452</v>
      </c>
      <c r="CL125" s="1008"/>
      <c r="CM125" s="1008"/>
      <c r="CN125" s="1008"/>
      <c r="CO125" s="1009"/>
      <c r="CP125" s="930" t="s">
        <v>453</v>
      </c>
      <c r="CQ125" s="898"/>
      <c r="CR125" s="898"/>
      <c r="CS125" s="898"/>
      <c r="CT125" s="898"/>
      <c r="CU125" s="898"/>
      <c r="CV125" s="898"/>
      <c r="CW125" s="898"/>
      <c r="CX125" s="898"/>
      <c r="CY125" s="898"/>
      <c r="CZ125" s="898"/>
      <c r="DA125" s="898"/>
      <c r="DB125" s="898"/>
      <c r="DC125" s="898"/>
      <c r="DD125" s="898"/>
      <c r="DE125" s="898"/>
      <c r="DF125" s="899"/>
      <c r="DG125" s="931" t="s">
        <v>122</v>
      </c>
      <c r="DH125" s="932"/>
      <c r="DI125" s="932"/>
      <c r="DJ125" s="932"/>
      <c r="DK125" s="932"/>
      <c r="DL125" s="932" t="s">
        <v>122</v>
      </c>
      <c r="DM125" s="932"/>
      <c r="DN125" s="932"/>
      <c r="DO125" s="932"/>
      <c r="DP125" s="932"/>
      <c r="DQ125" s="932" t="s">
        <v>122</v>
      </c>
      <c r="DR125" s="932"/>
      <c r="DS125" s="932"/>
      <c r="DT125" s="932"/>
      <c r="DU125" s="932"/>
      <c r="DV125" s="933" t="s">
        <v>122</v>
      </c>
      <c r="DW125" s="933"/>
      <c r="DX125" s="933"/>
      <c r="DY125" s="933"/>
      <c r="DZ125" s="934"/>
    </row>
    <row r="126" spans="1:130" s="218" customFormat="1" ht="26.45" customHeight="1" thickBot="1" x14ac:dyDescent="0.2">
      <c r="A126" s="1058"/>
      <c r="B126" s="950"/>
      <c r="C126" s="923" t="s">
        <v>442</v>
      </c>
      <c r="D126" s="924"/>
      <c r="E126" s="924"/>
      <c r="F126" s="924"/>
      <c r="G126" s="924"/>
      <c r="H126" s="924"/>
      <c r="I126" s="924"/>
      <c r="J126" s="924"/>
      <c r="K126" s="924"/>
      <c r="L126" s="924"/>
      <c r="M126" s="924"/>
      <c r="N126" s="924"/>
      <c r="O126" s="924"/>
      <c r="P126" s="924"/>
      <c r="Q126" s="924"/>
      <c r="R126" s="924"/>
      <c r="S126" s="924"/>
      <c r="T126" s="924"/>
      <c r="U126" s="924"/>
      <c r="V126" s="924"/>
      <c r="W126" s="924"/>
      <c r="X126" s="924"/>
      <c r="Y126" s="924"/>
      <c r="Z126" s="925"/>
      <c r="AA126" s="959" t="s">
        <v>122</v>
      </c>
      <c r="AB126" s="960"/>
      <c r="AC126" s="960"/>
      <c r="AD126" s="960"/>
      <c r="AE126" s="961"/>
      <c r="AF126" s="962" t="s">
        <v>122</v>
      </c>
      <c r="AG126" s="960"/>
      <c r="AH126" s="960"/>
      <c r="AI126" s="960"/>
      <c r="AJ126" s="961"/>
      <c r="AK126" s="962" t="s">
        <v>122</v>
      </c>
      <c r="AL126" s="960"/>
      <c r="AM126" s="960"/>
      <c r="AN126" s="960"/>
      <c r="AO126" s="961"/>
      <c r="AP126" s="963" t="s">
        <v>122</v>
      </c>
      <c r="AQ126" s="964"/>
      <c r="AR126" s="964"/>
      <c r="AS126" s="964"/>
      <c r="AT126" s="965"/>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4"/>
      <c r="CL126" s="1011"/>
      <c r="CM126" s="1011"/>
      <c r="CN126" s="1011"/>
      <c r="CO126" s="1012"/>
      <c r="CP126" s="923" t="s">
        <v>454</v>
      </c>
      <c r="CQ126" s="924"/>
      <c r="CR126" s="924"/>
      <c r="CS126" s="924"/>
      <c r="CT126" s="924"/>
      <c r="CU126" s="924"/>
      <c r="CV126" s="924"/>
      <c r="CW126" s="924"/>
      <c r="CX126" s="924"/>
      <c r="CY126" s="924"/>
      <c r="CZ126" s="924"/>
      <c r="DA126" s="924"/>
      <c r="DB126" s="924"/>
      <c r="DC126" s="924"/>
      <c r="DD126" s="924"/>
      <c r="DE126" s="924"/>
      <c r="DF126" s="925"/>
      <c r="DG126" s="926" t="s">
        <v>122</v>
      </c>
      <c r="DH126" s="927"/>
      <c r="DI126" s="927"/>
      <c r="DJ126" s="927"/>
      <c r="DK126" s="927"/>
      <c r="DL126" s="927" t="s">
        <v>122</v>
      </c>
      <c r="DM126" s="927"/>
      <c r="DN126" s="927"/>
      <c r="DO126" s="927"/>
      <c r="DP126" s="927"/>
      <c r="DQ126" s="927" t="s">
        <v>122</v>
      </c>
      <c r="DR126" s="927"/>
      <c r="DS126" s="927"/>
      <c r="DT126" s="927"/>
      <c r="DU126" s="927"/>
      <c r="DV126" s="928" t="s">
        <v>122</v>
      </c>
      <c r="DW126" s="928"/>
      <c r="DX126" s="928"/>
      <c r="DY126" s="928"/>
      <c r="DZ126" s="929"/>
    </row>
    <row r="127" spans="1:130" s="218" customFormat="1" ht="26.45" customHeight="1" x14ac:dyDescent="0.15">
      <c r="A127" s="1059"/>
      <c r="B127" s="952"/>
      <c r="C127" s="974" t="s">
        <v>455</v>
      </c>
      <c r="D127" s="966"/>
      <c r="E127" s="966"/>
      <c r="F127" s="966"/>
      <c r="G127" s="966"/>
      <c r="H127" s="966"/>
      <c r="I127" s="966"/>
      <c r="J127" s="966"/>
      <c r="K127" s="966"/>
      <c r="L127" s="966"/>
      <c r="M127" s="966"/>
      <c r="N127" s="966"/>
      <c r="O127" s="966"/>
      <c r="P127" s="966"/>
      <c r="Q127" s="966"/>
      <c r="R127" s="966"/>
      <c r="S127" s="966"/>
      <c r="T127" s="966"/>
      <c r="U127" s="966"/>
      <c r="V127" s="966"/>
      <c r="W127" s="966"/>
      <c r="X127" s="966"/>
      <c r="Y127" s="966"/>
      <c r="Z127" s="967"/>
      <c r="AA127" s="959">
        <v>327</v>
      </c>
      <c r="AB127" s="960"/>
      <c r="AC127" s="960"/>
      <c r="AD127" s="960"/>
      <c r="AE127" s="961"/>
      <c r="AF127" s="962">
        <v>286</v>
      </c>
      <c r="AG127" s="960"/>
      <c r="AH127" s="960"/>
      <c r="AI127" s="960"/>
      <c r="AJ127" s="961"/>
      <c r="AK127" s="962">
        <v>311</v>
      </c>
      <c r="AL127" s="960"/>
      <c r="AM127" s="960"/>
      <c r="AN127" s="960"/>
      <c r="AO127" s="961"/>
      <c r="AP127" s="963">
        <v>0</v>
      </c>
      <c r="AQ127" s="964"/>
      <c r="AR127" s="964"/>
      <c r="AS127" s="964"/>
      <c r="AT127" s="965"/>
      <c r="AU127" s="220"/>
      <c r="AV127" s="220"/>
      <c r="AW127" s="220"/>
      <c r="AX127" s="1032" t="s">
        <v>456</v>
      </c>
      <c r="AY127" s="1033"/>
      <c r="AZ127" s="1033"/>
      <c r="BA127" s="1033"/>
      <c r="BB127" s="1033"/>
      <c r="BC127" s="1033"/>
      <c r="BD127" s="1033"/>
      <c r="BE127" s="1034"/>
      <c r="BF127" s="1035" t="s">
        <v>457</v>
      </c>
      <c r="BG127" s="1033"/>
      <c r="BH127" s="1033"/>
      <c r="BI127" s="1033"/>
      <c r="BJ127" s="1033"/>
      <c r="BK127" s="1033"/>
      <c r="BL127" s="1034"/>
      <c r="BM127" s="1035" t="s">
        <v>458</v>
      </c>
      <c r="BN127" s="1033"/>
      <c r="BO127" s="1033"/>
      <c r="BP127" s="1033"/>
      <c r="BQ127" s="1033"/>
      <c r="BR127" s="1033"/>
      <c r="BS127" s="1034"/>
      <c r="BT127" s="1035" t="s">
        <v>459</v>
      </c>
      <c r="BU127" s="1033"/>
      <c r="BV127" s="1033"/>
      <c r="BW127" s="1033"/>
      <c r="BX127" s="1033"/>
      <c r="BY127" s="1033"/>
      <c r="BZ127" s="1056"/>
      <c r="CA127" s="220"/>
      <c r="CB127" s="220"/>
      <c r="CC127" s="220"/>
      <c r="CD127" s="243"/>
      <c r="CE127" s="243"/>
      <c r="CF127" s="243"/>
      <c r="CG127" s="220"/>
      <c r="CH127" s="220"/>
      <c r="CI127" s="220"/>
      <c r="CJ127" s="242"/>
      <c r="CK127" s="1024"/>
      <c r="CL127" s="1011"/>
      <c r="CM127" s="1011"/>
      <c r="CN127" s="1011"/>
      <c r="CO127" s="1012"/>
      <c r="CP127" s="923" t="s">
        <v>460</v>
      </c>
      <c r="CQ127" s="924"/>
      <c r="CR127" s="924"/>
      <c r="CS127" s="924"/>
      <c r="CT127" s="924"/>
      <c r="CU127" s="924"/>
      <c r="CV127" s="924"/>
      <c r="CW127" s="924"/>
      <c r="CX127" s="924"/>
      <c r="CY127" s="924"/>
      <c r="CZ127" s="924"/>
      <c r="DA127" s="924"/>
      <c r="DB127" s="924"/>
      <c r="DC127" s="924"/>
      <c r="DD127" s="924"/>
      <c r="DE127" s="924"/>
      <c r="DF127" s="925"/>
      <c r="DG127" s="926" t="s">
        <v>122</v>
      </c>
      <c r="DH127" s="927"/>
      <c r="DI127" s="927"/>
      <c r="DJ127" s="927"/>
      <c r="DK127" s="927"/>
      <c r="DL127" s="927" t="s">
        <v>122</v>
      </c>
      <c r="DM127" s="927"/>
      <c r="DN127" s="927"/>
      <c r="DO127" s="927"/>
      <c r="DP127" s="927"/>
      <c r="DQ127" s="927" t="s">
        <v>122</v>
      </c>
      <c r="DR127" s="927"/>
      <c r="DS127" s="927"/>
      <c r="DT127" s="927"/>
      <c r="DU127" s="927"/>
      <c r="DV127" s="928" t="s">
        <v>122</v>
      </c>
      <c r="DW127" s="928"/>
      <c r="DX127" s="928"/>
      <c r="DY127" s="928"/>
      <c r="DZ127" s="929"/>
    </row>
    <row r="128" spans="1:130" s="218" customFormat="1" ht="26.45" customHeight="1" thickBot="1" x14ac:dyDescent="0.2">
      <c r="A128" s="1042" t="s">
        <v>461</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462</v>
      </c>
      <c r="X128" s="1044"/>
      <c r="Y128" s="1044"/>
      <c r="Z128" s="1045"/>
      <c r="AA128" s="1046" t="s">
        <v>122</v>
      </c>
      <c r="AB128" s="1047"/>
      <c r="AC128" s="1047"/>
      <c r="AD128" s="1047"/>
      <c r="AE128" s="1048"/>
      <c r="AF128" s="1049" t="s">
        <v>122</v>
      </c>
      <c r="AG128" s="1047"/>
      <c r="AH128" s="1047"/>
      <c r="AI128" s="1047"/>
      <c r="AJ128" s="1048"/>
      <c r="AK128" s="1049" t="s">
        <v>122</v>
      </c>
      <c r="AL128" s="1047"/>
      <c r="AM128" s="1047"/>
      <c r="AN128" s="1047"/>
      <c r="AO128" s="1048"/>
      <c r="AP128" s="1050"/>
      <c r="AQ128" s="1051"/>
      <c r="AR128" s="1051"/>
      <c r="AS128" s="1051"/>
      <c r="AT128" s="1052"/>
      <c r="AU128" s="220"/>
      <c r="AV128" s="220"/>
      <c r="AW128" s="220"/>
      <c r="AX128" s="897" t="s">
        <v>463</v>
      </c>
      <c r="AY128" s="898"/>
      <c r="AZ128" s="898"/>
      <c r="BA128" s="898"/>
      <c r="BB128" s="898"/>
      <c r="BC128" s="898"/>
      <c r="BD128" s="898"/>
      <c r="BE128" s="899"/>
      <c r="BF128" s="1053" t="s">
        <v>122</v>
      </c>
      <c r="BG128" s="1054"/>
      <c r="BH128" s="1054"/>
      <c r="BI128" s="1054"/>
      <c r="BJ128" s="1054"/>
      <c r="BK128" s="1054"/>
      <c r="BL128" s="1055"/>
      <c r="BM128" s="1053">
        <v>15</v>
      </c>
      <c r="BN128" s="1054"/>
      <c r="BO128" s="1054"/>
      <c r="BP128" s="1054"/>
      <c r="BQ128" s="1054"/>
      <c r="BR128" s="1054"/>
      <c r="BS128" s="1055"/>
      <c r="BT128" s="1053">
        <v>20</v>
      </c>
      <c r="BU128" s="1054"/>
      <c r="BV128" s="1054"/>
      <c r="BW128" s="1054"/>
      <c r="BX128" s="1054"/>
      <c r="BY128" s="1054"/>
      <c r="BZ128" s="1077"/>
      <c r="CA128" s="243"/>
      <c r="CB128" s="243"/>
      <c r="CC128" s="243"/>
      <c r="CD128" s="243"/>
      <c r="CE128" s="243"/>
      <c r="CF128" s="243"/>
      <c r="CG128" s="220"/>
      <c r="CH128" s="220"/>
      <c r="CI128" s="220"/>
      <c r="CJ128" s="242"/>
      <c r="CK128" s="1025"/>
      <c r="CL128" s="1026"/>
      <c r="CM128" s="1026"/>
      <c r="CN128" s="1026"/>
      <c r="CO128" s="1027"/>
      <c r="CP128" s="1036" t="s">
        <v>464</v>
      </c>
      <c r="CQ128" s="726"/>
      <c r="CR128" s="726"/>
      <c r="CS128" s="726"/>
      <c r="CT128" s="726"/>
      <c r="CU128" s="726"/>
      <c r="CV128" s="726"/>
      <c r="CW128" s="726"/>
      <c r="CX128" s="726"/>
      <c r="CY128" s="726"/>
      <c r="CZ128" s="726"/>
      <c r="DA128" s="726"/>
      <c r="DB128" s="726"/>
      <c r="DC128" s="726"/>
      <c r="DD128" s="726"/>
      <c r="DE128" s="726"/>
      <c r="DF128" s="1037"/>
      <c r="DG128" s="1038" t="s">
        <v>122</v>
      </c>
      <c r="DH128" s="1039"/>
      <c r="DI128" s="1039"/>
      <c r="DJ128" s="1039"/>
      <c r="DK128" s="1039"/>
      <c r="DL128" s="1039" t="s">
        <v>122</v>
      </c>
      <c r="DM128" s="1039"/>
      <c r="DN128" s="1039"/>
      <c r="DO128" s="1039"/>
      <c r="DP128" s="1039"/>
      <c r="DQ128" s="1039" t="s">
        <v>122</v>
      </c>
      <c r="DR128" s="1039"/>
      <c r="DS128" s="1039"/>
      <c r="DT128" s="1039"/>
      <c r="DU128" s="1039"/>
      <c r="DV128" s="1040" t="s">
        <v>122</v>
      </c>
      <c r="DW128" s="1040"/>
      <c r="DX128" s="1040"/>
      <c r="DY128" s="1040"/>
      <c r="DZ128" s="1041"/>
    </row>
    <row r="129" spans="1:131" s="218" customFormat="1" ht="26.45" customHeight="1" x14ac:dyDescent="0.15">
      <c r="A129" s="935" t="s">
        <v>102</v>
      </c>
      <c r="B129" s="936"/>
      <c r="C129" s="936"/>
      <c r="D129" s="936"/>
      <c r="E129" s="936"/>
      <c r="F129" s="936"/>
      <c r="G129" s="936"/>
      <c r="H129" s="936"/>
      <c r="I129" s="936"/>
      <c r="J129" s="936"/>
      <c r="K129" s="936"/>
      <c r="L129" s="936"/>
      <c r="M129" s="936"/>
      <c r="N129" s="936"/>
      <c r="O129" s="936"/>
      <c r="P129" s="936"/>
      <c r="Q129" s="936"/>
      <c r="R129" s="936"/>
      <c r="S129" s="936"/>
      <c r="T129" s="936"/>
      <c r="U129" s="936"/>
      <c r="V129" s="936"/>
      <c r="W129" s="1071" t="s">
        <v>465</v>
      </c>
      <c r="X129" s="1072"/>
      <c r="Y129" s="1072"/>
      <c r="Z129" s="1073"/>
      <c r="AA129" s="959">
        <v>2208495</v>
      </c>
      <c r="AB129" s="960"/>
      <c r="AC129" s="960"/>
      <c r="AD129" s="960"/>
      <c r="AE129" s="961"/>
      <c r="AF129" s="962">
        <v>2203867</v>
      </c>
      <c r="AG129" s="960"/>
      <c r="AH129" s="960"/>
      <c r="AI129" s="960"/>
      <c r="AJ129" s="961"/>
      <c r="AK129" s="962">
        <v>2211604</v>
      </c>
      <c r="AL129" s="960"/>
      <c r="AM129" s="960"/>
      <c r="AN129" s="960"/>
      <c r="AO129" s="961"/>
      <c r="AP129" s="1074"/>
      <c r="AQ129" s="1075"/>
      <c r="AR129" s="1075"/>
      <c r="AS129" s="1075"/>
      <c r="AT129" s="1076"/>
      <c r="AU129" s="221"/>
      <c r="AV129" s="221"/>
      <c r="AW129" s="221"/>
      <c r="AX129" s="1066" t="s">
        <v>466</v>
      </c>
      <c r="AY129" s="924"/>
      <c r="AZ129" s="924"/>
      <c r="BA129" s="924"/>
      <c r="BB129" s="924"/>
      <c r="BC129" s="924"/>
      <c r="BD129" s="924"/>
      <c r="BE129" s="925"/>
      <c r="BF129" s="1067" t="s">
        <v>122</v>
      </c>
      <c r="BG129" s="1068"/>
      <c r="BH129" s="1068"/>
      <c r="BI129" s="1068"/>
      <c r="BJ129" s="1068"/>
      <c r="BK129" s="1068"/>
      <c r="BL129" s="1069"/>
      <c r="BM129" s="1067">
        <v>20</v>
      </c>
      <c r="BN129" s="1068"/>
      <c r="BO129" s="1068"/>
      <c r="BP129" s="1068"/>
      <c r="BQ129" s="1068"/>
      <c r="BR129" s="1068"/>
      <c r="BS129" s="1069"/>
      <c r="BT129" s="1067">
        <v>30</v>
      </c>
      <c r="BU129" s="1068"/>
      <c r="BV129" s="1068"/>
      <c r="BW129" s="1068"/>
      <c r="BX129" s="1068"/>
      <c r="BY129" s="1068"/>
      <c r="BZ129" s="1070"/>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45" customHeight="1" x14ac:dyDescent="0.15">
      <c r="A130" s="935" t="s">
        <v>467</v>
      </c>
      <c r="B130" s="936"/>
      <c r="C130" s="936"/>
      <c r="D130" s="936"/>
      <c r="E130" s="936"/>
      <c r="F130" s="936"/>
      <c r="G130" s="936"/>
      <c r="H130" s="936"/>
      <c r="I130" s="936"/>
      <c r="J130" s="936"/>
      <c r="K130" s="936"/>
      <c r="L130" s="936"/>
      <c r="M130" s="936"/>
      <c r="N130" s="936"/>
      <c r="O130" s="936"/>
      <c r="P130" s="936"/>
      <c r="Q130" s="936"/>
      <c r="R130" s="936"/>
      <c r="S130" s="936"/>
      <c r="T130" s="936"/>
      <c r="U130" s="936"/>
      <c r="V130" s="936"/>
      <c r="W130" s="1071" t="s">
        <v>468</v>
      </c>
      <c r="X130" s="1072"/>
      <c r="Y130" s="1072"/>
      <c r="Z130" s="1073"/>
      <c r="AA130" s="959">
        <v>279360</v>
      </c>
      <c r="AB130" s="960"/>
      <c r="AC130" s="960"/>
      <c r="AD130" s="960"/>
      <c r="AE130" s="961"/>
      <c r="AF130" s="962">
        <v>249140</v>
      </c>
      <c r="AG130" s="960"/>
      <c r="AH130" s="960"/>
      <c r="AI130" s="960"/>
      <c r="AJ130" s="961"/>
      <c r="AK130" s="962">
        <v>234056</v>
      </c>
      <c r="AL130" s="960"/>
      <c r="AM130" s="960"/>
      <c r="AN130" s="960"/>
      <c r="AO130" s="961"/>
      <c r="AP130" s="1074"/>
      <c r="AQ130" s="1075"/>
      <c r="AR130" s="1075"/>
      <c r="AS130" s="1075"/>
      <c r="AT130" s="1076"/>
      <c r="AU130" s="221"/>
      <c r="AV130" s="221"/>
      <c r="AW130" s="221"/>
      <c r="AX130" s="1066" t="s">
        <v>469</v>
      </c>
      <c r="AY130" s="924"/>
      <c r="AZ130" s="924"/>
      <c r="BA130" s="924"/>
      <c r="BB130" s="924"/>
      <c r="BC130" s="924"/>
      <c r="BD130" s="924"/>
      <c r="BE130" s="925"/>
      <c r="BF130" s="1102">
        <v>2.2999999999999998</v>
      </c>
      <c r="BG130" s="1103"/>
      <c r="BH130" s="1103"/>
      <c r="BI130" s="1103"/>
      <c r="BJ130" s="1103"/>
      <c r="BK130" s="1103"/>
      <c r="BL130" s="1104"/>
      <c r="BM130" s="1102">
        <v>25</v>
      </c>
      <c r="BN130" s="1103"/>
      <c r="BO130" s="1103"/>
      <c r="BP130" s="1103"/>
      <c r="BQ130" s="1103"/>
      <c r="BR130" s="1103"/>
      <c r="BS130" s="1104"/>
      <c r="BT130" s="1102">
        <v>35</v>
      </c>
      <c r="BU130" s="1103"/>
      <c r="BV130" s="1103"/>
      <c r="BW130" s="1103"/>
      <c r="BX130" s="1103"/>
      <c r="BY130" s="1103"/>
      <c r="BZ130" s="1105"/>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45" customHeight="1" thickBot="1" x14ac:dyDescent="0.2">
      <c r="A131" s="1106"/>
      <c r="B131" s="1107"/>
      <c r="C131" s="1107"/>
      <c r="D131" s="1107"/>
      <c r="E131" s="1107"/>
      <c r="F131" s="1107"/>
      <c r="G131" s="1107"/>
      <c r="H131" s="1107"/>
      <c r="I131" s="1107"/>
      <c r="J131" s="1107"/>
      <c r="K131" s="1107"/>
      <c r="L131" s="1107"/>
      <c r="M131" s="1107"/>
      <c r="N131" s="1107"/>
      <c r="O131" s="1107"/>
      <c r="P131" s="1107"/>
      <c r="Q131" s="1107"/>
      <c r="R131" s="1107"/>
      <c r="S131" s="1107"/>
      <c r="T131" s="1107"/>
      <c r="U131" s="1107"/>
      <c r="V131" s="1107"/>
      <c r="W131" s="1108" t="s">
        <v>470</v>
      </c>
      <c r="X131" s="1109"/>
      <c r="Y131" s="1109"/>
      <c r="Z131" s="1110"/>
      <c r="AA131" s="1005">
        <v>1929135</v>
      </c>
      <c r="AB131" s="987"/>
      <c r="AC131" s="987"/>
      <c r="AD131" s="987"/>
      <c r="AE131" s="988"/>
      <c r="AF131" s="986">
        <v>1954727</v>
      </c>
      <c r="AG131" s="987"/>
      <c r="AH131" s="987"/>
      <c r="AI131" s="987"/>
      <c r="AJ131" s="988"/>
      <c r="AK131" s="986">
        <v>1977548</v>
      </c>
      <c r="AL131" s="987"/>
      <c r="AM131" s="987"/>
      <c r="AN131" s="987"/>
      <c r="AO131" s="988"/>
      <c r="AP131" s="1111"/>
      <c r="AQ131" s="1112"/>
      <c r="AR131" s="1112"/>
      <c r="AS131" s="1112"/>
      <c r="AT131" s="1113"/>
      <c r="AU131" s="221"/>
      <c r="AV131" s="221"/>
      <c r="AW131" s="221"/>
      <c r="AX131" s="1084" t="s">
        <v>471</v>
      </c>
      <c r="AY131" s="726"/>
      <c r="AZ131" s="726"/>
      <c r="BA131" s="726"/>
      <c r="BB131" s="726"/>
      <c r="BC131" s="726"/>
      <c r="BD131" s="726"/>
      <c r="BE131" s="1037"/>
      <c r="BF131" s="1085" t="s">
        <v>122</v>
      </c>
      <c r="BG131" s="1086"/>
      <c r="BH131" s="1086"/>
      <c r="BI131" s="1086"/>
      <c r="BJ131" s="1086"/>
      <c r="BK131" s="1086"/>
      <c r="BL131" s="1087"/>
      <c r="BM131" s="1085">
        <v>350</v>
      </c>
      <c r="BN131" s="1086"/>
      <c r="BO131" s="1086"/>
      <c r="BP131" s="1086"/>
      <c r="BQ131" s="1086"/>
      <c r="BR131" s="1086"/>
      <c r="BS131" s="1087"/>
      <c r="BT131" s="1088"/>
      <c r="BU131" s="1089"/>
      <c r="BV131" s="1089"/>
      <c r="BW131" s="1089"/>
      <c r="BX131" s="1089"/>
      <c r="BY131" s="1089"/>
      <c r="BZ131" s="1090"/>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45" customHeight="1" x14ac:dyDescent="0.15">
      <c r="A132" s="1091" t="s">
        <v>472</v>
      </c>
      <c r="B132" s="1092"/>
      <c r="C132" s="1092"/>
      <c r="D132" s="1092"/>
      <c r="E132" s="1092"/>
      <c r="F132" s="1092"/>
      <c r="G132" s="1092"/>
      <c r="H132" s="1092"/>
      <c r="I132" s="1092"/>
      <c r="J132" s="1092"/>
      <c r="K132" s="1092"/>
      <c r="L132" s="1092"/>
      <c r="M132" s="1092"/>
      <c r="N132" s="1092"/>
      <c r="O132" s="1092"/>
      <c r="P132" s="1092"/>
      <c r="Q132" s="1092"/>
      <c r="R132" s="1092"/>
      <c r="S132" s="1092"/>
      <c r="T132" s="1092"/>
      <c r="U132" s="1092"/>
      <c r="V132" s="1095" t="s">
        <v>473</v>
      </c>
      <c r="W132" s="1095"/>
      <c r="X132" s="1095"/>
      <c r="Y132" s="1095"/>
      <c r="Z132" s="1096"/>
      <c r="AA132" s="1097">
        <v>2.845575867</v>
      </c>
      <c r="AB132" s="1098"/>
      <c r="AC132" s="1098"/>
      <c r="AD132" s="1098"/>
      <c r="AE132" s="1099"/>
      <c r="AF132" s="1100">
        <v>2.0226865439999999</v>
      </c>
      <c r="AG132" s="1098"/>
      <c r="AH132" s="1098"/>
      <c r="AI132" s="1098"/>
      <c r="AJ132" s="1099"/>
      <c r="AK132" s="1100">
        <v>2.1614646020000001</v>
      </c>
      <c r="AL132" s="1098"/>
      <c r="AM132" s="1098"/>
      <c r="AN132" s="1098"/>
      <c r="AO132" s="1099"/>
      <c r="AP132" s="1002"/>
      <c r="AQ132" s="1003"/>
      <c r="AR132" s="1003"/>
      <c r="AS132" s="1003"/>
      <c r="AT132" s="1101"/>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45" customHeight="1" thickBot="1" x14ac:dyDescent="0.2">
      <c r="A133" s="1093"/>
      <c r="B133" s="1094"/>
      <c r="C133" s="1094"/>
      <c r="D133" s="1094"/>
      <c r="E133" s="1094"/>
      <c r="F133" s="1094"/>
      <c r="G133" s="1094"/>
      <c r="H133" s="1094"/>
      <c r="I133" s="1094"/>
      <c r="J133" s="1094"/>
      <c r="K133" s="1094"/>
      <c r="L133" s="1094"/>
      <c r="M133" s="1094"/>
      <c r="N133" s="1094"/>
      <c r="O133" s="1094"/>
      <c r="P133" s="1094"/>
      <c r="Q133" s="1094"/>
      <c r="R133" s="1094"/>
      <c r="S133" s="1094"/>
      <c r="T133" s="1094"/>
      <c r="U133" s="1094"/>
      <c r="V133" s="1078" t="s">
        <v>474</v>
      </c>
      <c r="W133" s="1078"/>
      <c r="X133" s="1078"/>
      <c r="Y133" s="1078"/>
      <c r="Z133" s="1079"/>
      <c r="AA133" s="1080">
        <v>4.0999999999999996</v>
      </c>
      <c r="AB133" s="1081"/>
      <c r="AC133" s="1081"/>
      <c r="AD133" s="1081"/>
      <c r="AE133" s="1082"/>
      <c r="AF133" s="1080">
        <v>2.8</v>
      </c>
      <c r="AG133" s="1081"/>
      <c r="AH133" s="1081"/>
      <c r="AI133" s="1081"/>
      <c r="AJ133" s="1082"/>
      <c r="AK133" s="1080">
        <v>2.2999999999999998</v>
      </c>
      <c r="AL133" s="1081"/>
      <c r="AM133" s="1081"/>
      <c r="AN133" s="1081"/>
      <c r="AO133" s="1082"/>
      <c r="AP133" s="1029"/>
      <c r="AQ133" s="1030"/>
      <c r="AR133" s="1030"/>
      <c r="AS133" s="1030"/>
      <c r="AT133" s="1083"/>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SxYPc6v4NH4hVCWxf/VaO9EM+juN3OnPxpumwu0r2I+4JwBxz+xl5LUcIvj1PrFELezg7F9o9yiZQJwrmjYk8Q==" saltValue="sfV9kMQR/6eRwDxM5ZDps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topLeftCell="AK73" zoomScaleNormal="85" zoomScaleSheetLayoutView="100" workbookViewId="0">
      <selection activeCell="AE94" sqref="AE94"/>
    </sheetView>
  </sheetViews>
  <sheetFormatPr defaultColWidth="0" defaultRowHeight="13.7" customHeight="1" zeroHeight="1" x14ac:dyDescent="0.15"/>
  <cols>
    <col min="1" max="120" width="2.75" style="248" customWidth="1"/>
    <col min="121" max="121" width="0" style="247" hidden="1" customWidth="1"/>
    <col min="122" max="16384" width="9" style="247" hidden="1"/>
  </cols>
  <sheetData>
    <row r="1" spans="1:120" ht="13.5"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5" x14ac:dyDescent="0.15"/>
    <row r="3" spans="1:120" ht="13.5" x14ac:dyDescent="0.15"/>
    <row r="4" spans="1:120" ht="13.5" x14ac:dyDescent="0.15"/>
    <row r="5" spans="1:120" ht="13.5" x14ac:dyDescent="0.15"/>
    <row r="6" spans="1:120" ht="13.5" x14ac:dyDescent="0.15"/>
    <row r="7" spans="1:120" ht="13.5" x14ac:dyDescent="0.15"/>
    <row r="8" spans="1:120" ht="13.5" x14ac:dyDescent="0.15"/>
    <row r="9" spans="1:120" ht="13.5" x14ac:dyDescent="0.15"/>
    <row r="10" spans="1:120" ht="13.5" x14ac:dyDescent="0.15"/>
    <row r="11" spans="1:120" ht="13.5" x14ac:dyDescent="0.15"/>
    <row r="12" spans="1:120" ht="13.5" x14ac:dyDescent="0.15"/>
    <row r="13" spans="1:120" ht="13.5" x14ac:dyDescent="0.15"/>
    <row r="14" spans="1:120" ht="13.5" x14ac:dyDescent="0.15"/>
    <row r="15" spans="1:120" ht="13.5" x14ac:dyDescent="0.15"/>
    <row r="16" spans="1:120" ht="13.5" x14ac:dyDescent="0.15">
      <c r="DP16" s="247"/>
    </row>
    <row r="17" spans="119:120" ht="13.5" x14ac:dyDescent="0.15">
      <c r="DP17" s="247"/>
    </row>
    <row r="18" spans="119:120" ht="13.5" x14ac:dyDescent="0.15"/>
    <row r="19" spans="119:120" ht="13.5" x14ac:dyDescent="0.15"/>
    <row r="20" spans="119:120" ht="13.5" x14ac:dyDescent="0.15">
      <c r="DO20" s="247"/>
      <c r="DP20" s="247"/>
    </row>
    <row r="21" spans="119:120" ht="13.5" x14ac:dyDescent="0.15">
      <c r="DP21" s="247"/>
    </row>
    <row r="22" spans="119:120" ht="13.5" x14ac:dyDescent="0.15"/>
    <row r="23" spans="119:120" ht="13.5" x14ac:dyDescent="0.15">
      <c r="DO23" s="247"/>
      <c r="DP23" s="247"/>
    </row>
    <row r="24" spans="119:120" ht="13.5" x14ac:dyDescent="0.15">
      <c r="DP24" s="247"/>
    </row>
    <row r="25" spans="119:120" ht="13.5" x14ac:dyDescent="0.15">
      <c r="DP25" s="247"/>
    </row>
    <row r="26" spans="119:120" ht="13.5" x14ac:dyDescent="0.15">
      <c r="DO26" s="247"/>
      <c r="DP26" s="247"/>
    </row>
    <row r="27" spans="119:120" ht="13.5" x14ac:dyDescent="0.15"/>
    <row r="28" spans="119:120" ht="13.5" x14ac:dyDescent="0.15">
      <c r="DO28" s="247"/>
      <c r="DP28" s="247"/>
    </row>
    <row r="29" spans="119:120" ht="13.5" x14ac:dyDescent="0.15">
      <c r="DP29" s="247"/>
    </row>
    <row r="30" spans="119:120" ht="13.5" x14ac:dyDescent="0.15"/>
    <row r="31" spans="119:120" ht="13.5" x14ac:dyDescent="0.15">
      <c r="DO31" s="247"/>
      <c r="DP31" s="247"/>
    </row>
    <row r="32" spans="119:120" ht="13.5" x14ac:dyDescent="0.15"/>
    <row r="33" spans="98:120" ht="13.5" x14ac:dyDescent="0.15">
      <c r="DO33" s="247"/>
      <c r="DP33" s="247"/>
    </row>
    <row r="34" spans="98:120" ht="13.5" x14ac:dyDescent="0.15">
      <c r="DM34" s="247"/>
    </row>
    <row r="35" spans="98:120" ht="13.5" x14ac:dyDescent="0.15">
      <c r="CT35" s="247"/>
      <c r="CU35" s="247"/>
      <c r="CV35" s="247"/>
      <c r="CY35" s="247"/>
      <c r="CZ35" s="247"/>
      <c r="DA35" s="247"/>
      <c r="DD35" s="247"/>
      <c r="DE35" s="247"/>
      <c r="DF35" s="247"/>
      <c r="DI35" s="247"/>
      <c r="DJ35" s="247"/>
      <c r="DK35" s="247"/>
      <c r="DM35" s="247"/>
      <c r="DN35" s="247"/>
      <c r="DO35" s="247"/>
      <c r="DP35" s="247"/>
    </row>
    <row r="36" spans="98:120" ht="13.5" x14ac:dyDescent="0.15"/>
    <row r="37" spans="98:120" ht="13.5" x14ac:dyDescent="0.15">
      <c r="CW37" s="247"/>
      <c r="DB37" s="247"/>
      <c r="DG37" s="247"/>
      <c r="DL37" s="247"/>
      <c r="DP37" s="247"/>
    </row>
    <row r="38" spans="98:120" ht="13.5"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ht="13.5" x14ac:dyDescent="0.15"/>
    <row r="40" spans="98:120" ht="13.5" x14ac:dyDescent="0.15"/>
    <row r="41" spans="98:120" ht="13.5" x14ac:dyDescent="0.15"/>
    <row r="42" spans="98:120" ht="13.5" x14ac:dyDescent="0.15"/>
    <row r="43" spans="98:120" ht="13.5" x14ac:dyDescent="0.15"/>
    <row r="44" spans="98:120" ht="13.5" x14ac:dyDescent="0.15"/>
    <row r="45" spans="98:120" ht="13.5" x14ac:dyDescent="0.15"/>
    <row r="46" spans="98:120" ht="13.5" x14ac:dyDescent="0.15"/>
    <row r="47" spans="98:120" ht="13.5" x14ac:dyDescent="0.15"/>
    <row r="48" spans="98:120" ht="13.5" x14ac:dyDescent="0.15"/>
    <row r="49" spans="22:120" ht="13.5" x14ac:dyDescent="0.15">
      <c r="DN49" s="247"/>
      <c r="DO49" s="247"/>
      <c r="DP49" s="247"/>
    </row>
    <row r="50" spans="22:120" ht="13.5" x14ac:dyDescent="0.15"/>
    <row r="51" spans="22:120" ht="13.5" x14ac:dyDescent="0.15"/>
    <row r="52" spans="22:120" ht="13.5" x14ac:dyDescent="0.15"/>
    <row r="53" spans="22:120" ht="13.5" x14ac:dyDescent="0.15"/>
    <row r="54" spans="22:120" ht="13.5" x14ac:dyDescent="0.15"/>
    <row r="55" spans="22:120" ht="13.5" x14ac:dyDescent="0.15"/>
    <row r="56" spans="22:120" ht="13.5" x14ac:dyDescent="0.15"/>
    <row r="57" spans="22:120" ht="13.5" x14ac:dyDescent="0.15"/>
    <row r="58" spans="22:120" ht="13.5" x14ac:dyDescent="0.15"/>
    <row r="59" spans="22:120" ht="13.5" x14ac:dyDescent="0.15"/>
    <row r="60" spans="22:120" ht="13.5" x14ac:dyDescent="0.15"/>
    <row r="61" spans="22:120" ht="13.5" x14ac:dyDescent="0.15"/>
    <row r="62" spans="22:120" ht="13.5" x14ac:dyDescent="0.15"/>
    <row r="63" spans="22:120" ht="13.5" x14ac:dyDescent="0.15">
      <c r="W63" s="247"/>
      <c r="CS63" s="247"/>
      <c r="CX63" s="247"/>
      <c r="DC63" s="247"/>
      <c r="DH63" s="247"/>
    </row>
    <row r="64" spans="22:120" ht="13.5" x14ac:dyDescent="0.15">
      <c r="V64" s="247"/>
    </row>
    <row r="65" spans="15:120" ht="13.5"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5" x14ac:dyDescent="0.15">
      <c r="Q66" s="247"/>
      <c r="S66" s="247"/>
      <c r="U66" s="247"/>
      <c r="DM66" s="247"/>
    </row>
    <row r="67" spans="15:120" ht="13.5"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5" x14ac:dyDescent="0.15"/>
    <row r="69" spans="15:120" ht="13.5" x14ac:dyDescent="0.15"/>
    <row r="70" spans="15:120" ht="13.5" x14ac:dyDescent="0.15"/>
    <row r="71" spans="15:120" ht="13.5" x14ac:dyDescent="0.15"/>
    <row r="72" spans="15:120" ht="13.5" x14ac:dyDescent="0.15">
      <c r="DP72" s="247"/>
    </row>
    <row r="73" spans="15:120" ht="13.5" x14ac:dyDescent="0.15">
      <c r="DP73" s="247"/>
    </row>
    <row r="74" spans="15:120" ht="13.5" x14ac:dyDescent="0.15"/>
    <row r="75" spans="15:120" ht="13.5" x14ac:dyDescent="0.15"/>
    <row r="76" spans="15:120" ht="13.5" x14ac:dyDescent="0.15"/>
    <row r="77" spans="15:120" ht="13.5" x14ac:dyDescent="0.15"/>
    <row r="78" spans="15:120" ht="13.5" x14ac:dyDescent="0.15"/>
    <row r="79" spans="15:120" ht="13.5" x14ac:dyDescent="0.15"/>
    <row r="80" spans="15:120" ht="13.5" x14ac:dyDescent="0.15"/>
    <row r="81" spans="97:112" ht="13.5" x14ac:dyDescent="0.15"/>
    <row r="82" spans="97:112" ht="13.5" x14ac:dyDescent="0.15"/>
    <row r="83" spans="97:112" ht="13.5" x14ac:dyDescent="0.15"/>
    <row r="84" spans="97:112" ht="13.5" x14ac:dyDescent="0.15"/>
    <row r="85" spans="97:112" ht="13.5" x14ac:dyDescent="0.15"/>
    <row r="86" spans="97:112" ht="13.5" x14ac:dyDescent="0.15"/>
    <row r="87" spans="97:112" ht="13.5" x14ac:dyDescent="0.15"/>
    <row r="88" spans="97:112" ht="13.5" x14ac:dyDescent="0.15"/>
    <row r="89" spans="97:112" ht="13.5" x14ac:dyDescent="0.15"/>
    <row r="90" spans="97:112" ht="13.5" x14ac:dyDescent="0.15"/>
    <row r="91" spans="97:112" ht="13.5" x14ac:dyDescent="0.15"/>
    <row r="92" spans="97:112" ht="13.5" x14ac:dyDescent="0.15"/>
    <row r="93" spans="97:112" ht="13.5" x14ac:dyDescent="0.15"/>
    <row r="94" spans="97:112" ht="13.5" x14ac:dyDescent="0.15"/>
    <row r="95" spans="97:112" ht="13.5" x14ac:dyDescent="0.15"/>
    <row r="96" spans="97:112" ht="13.5" x14ac:dyDescent="0.15">
      <c r="CS96" s="247"/>
      <c r="CX96" s="247"/>
      <c r="DC96" s="247"/>
      <c r="DH96" s="247"/>
    </row>
    <row r="97" spans="24:120" ht="13.5" x14ac:dyDescent="0.15">
      <c r="CS97" s="247"/>
      <c r="CX97" s="247"/>
      <c r="DC97" s="247"/>
      <c r="DH97" s="247"/>
      <c r="DP97" s="248" t="s">
        <v>475</v>
      </c>
    </row>
    <row r="98" spans="24:120" ht="13.5" hidden="1" x14ac:dyDescent="0.15">
      <c r="CS98" s="247"/>
      <c r="CX98" s="247"/>
      <c r="DC98" s="247"/>
      <c r="DH98" s="247"/>
    </row>
    <row r="99" spans="24:120" ht="13.5" hidden="1" x14ac:dyDescent="0.15">
      <c r="CS99" s="247"/>
      <c r="CX99" s="247"/>
      <c r="DC99" s="247"/>
      <c r="DH99" s="247"/>
    </row>
    <row r="101" spans="24:120" ht="12.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t="13.5" hidden="1" x14ac:dyDescent="0.15">
      <c r="CT103" s="247"/>
      <c r="CV103" s="247"/>
      <c r="CW103" s="247"/>
      <c r="CY103" s="247"/>
      <c r="DA103" s="247"/>
      <c r="DB103" s="247"/>
      <c r="DD103" s="247"/>
      <c r="DF103" s="247"/>
      <c r="DG103" s="247"/>
      <c r="DI103" s="247"/>
      <c r="DK103" s="247"/>
      <c r="DL103" s="247"/>
      <c r="DM103" s="247"/>
      <c r="DN103" s="247"/>
      <c r="DO103" s="247"/>
      <c r="DP103" s="247"/>
    </row>
    <row r="104" spans="24:120" ht="13.5"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hLI2aBoFh2jcj7P/MNLgwhnzMwa+AkSIdYyZtvhYUHV1epukHuJ2ushD6VSFYlAfONKUAcKw8A+JE3/3afP82w==" saltValue="MloBs/2ar3IGTYrj0/s38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topLeftCell="A31" zoomScaleNormal="100" zoomScaleSheetLayoutView="55" workbookViewId="0"/>
  </sheetViews>
  <sheetFormatPr defaultColWidth="0" defaultRowHeight="13.7" customHeight="1" zeroHeight="1" x14ac:dyDescent="0.15"/>
  <cols>
    <col min="1" max="116" width="2.625" style="248" customWidth="1"/>
    <col min="117" max="16384" width="9" style="247" hidden="1"/>
  </cols>
  <sheetData>
    <row r="1" spans="2:116" ht="13.5"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5" x14ac:dyDescent="0.15"/>
    <row r="3" spans="2:116" ht="13.5" x14ac:dyDescent="0.15"/>
    <row r="4" spans="2:116" ht="13.5"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5"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5" x14ac:dyDescent="0.15"/>
    <row r="7" spans="2:116" ht="13.5" x14ac:dyDescent="0.15"/>
    <row r="8" spans="2:116" ht="13.5" x14ac:dyDescent="0.15"/>
    <row r="9" spans="2:116" ht="13.5" x14ac:dyDescent="0.15"/>
    <row r="10" spans="2:116" ht="13.5" x14ac:dyDescent="0.15"/>
    <row r="11" spans="2:116" ht="13.5" x14ac:dyDescent="0.15"/>
    <row r="12" spans="2:116" ht="13.5" x14ac:dyDescent="0.15"/>
    <row r="13" spans="2:116" ht="13.5" x14ac:dyDescent="0.15"/>
    <row r="14" spans="2:116" ht="13.5" x14ac:dyDescent="0.15"/>
    <row r="15" spans="2:116" ht="13.5" x14ac:dyDescent="0.15"/>
    <row r="16" spans="2:116" ht="13.5" x14ac:dyDescent="0.15"/>
    <row r="17" spans="9:116" ht="13.5" x14ac:dyDescent="0.15"/>
    <row r="18" spans="9:116" ht="13.5"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5" x14ac:dyDescent="0.15"/>
    <row r="20" spans="9:116" ht="13.5" x14ac:dyDescent="0.15"/>
    <row r="21" spans="9:116" ht="13.5" x14ac:dyDescent="0.15">
      <c r="DL21" s="247"/>
    </row>
    <row r="22" spans="9:116" ht="13.5" x14ac:dyDescent="0.15">
      <c r="DI22" s="247"/>
      <c r="DJ22" s="247"/>
      <c r="DK22" s="247"/>
      <c r="DL22" s="247"/>
    </row>
    <row r="23" spans="9:116" ht="13.5" x14ac:dyDescent="0.15">
      <c r="CY23" s="247"/>
      <c r="CZ23" s="247"/>
      <c r="DA23" s="247"/>
      <c r="DB23" s="247"/>
      <c r="DC23" s="247"/>
      <c r="DD23" s="247"/>
      <c r="DE23" s="247"/>
      <c r="DF23" s="247"/>
      <c r="DG23" s="247"/>
      <c r="DH23" s="247"/>
      <c r="DI23" s="247"/>
      <c r="DJ23" s="247"/>
      <c r="DK23" s="247"/>
      <c r="DL23" s="247"/>
    </row>
    <row r="24" spans="9:116" ht="13.5" x14ac:dyDescent="0.15"/>
    <row r="25" spans="9:116" ht="13.5" x14ac:dyDescent="0.15"/>
    <row r="26" spans="9:116" ht="13.5" x14ac:dyDescent="0.15"/>
    <row r="27" spans="9:116" ht="13.5" x14ac:dyDescent="0.15"/>
    <row r="28" spans="9:116" ht="13.5" x14ac:dyDescent="0.15"/>
    <row r="29" spans="9:116" ht="13.5" x14ac:dyDescent="0.15"/>
    <row r="30" spans="9:116" ht="13.5" x14ac:dyDescent="0.15"/>
    <row r="31" spans="9:116" ht="13.5" x14ac:dyDescent="0.15"/>
    <row r="32" spans="9:116" ht="13.5" x14ac:dyDescent="0.15"/>
    <row r="33" spans="15:116" ht="13.5" x14ac:dyDescent="0.15"/>
    <row r="34" spans="15:116" ht="13.5" x14ac:dyDescent="0.15"/>
    <row r="35" spans="15:116" ht="13.5" x14ac:dyDescent="0.15">
      <c r="CZ35" s="247"/>
      <c r="DA35" s="247"/>
      <c r="DB35" s="247"/>
      <c r="DC35" s="247"/>
      <c r="DD35" s="247"/>
      <c r="DE35" s="247"/>
      <c r="DF35" s="247"/>
      <c r="DG35" s="247"/>
      <c r="DH35" s="247"/>
      <c r="DI35" s="247"/>
      <c r="DJ35" s="247"/>
      <c r="DK35" s="247"/>
      <c r="DL35" s="247"/>
    </row>
    <row r="36" spans="15:116" ht="13.5" x14ac:dyDescent="0.15"/>
    <row r="37" spans="15:116" ht="13.5" x14ac:dyDescent="0.15">
      <c r="DL37" s="247"/>
    </row>
    <row r="38" spans="15:116" ht="13.5" x14ac:dyDescent="0.15">
      <c r="DI38" s="247"/>
      <c r="DJ38" s="247"/>
      <c r="DK38" s="247"/>
      <c r="DL38" s="247"/>
    </row>
    <row r="39" spans="15:116" ht="13.5" x14ac:dyDescent="0.15"/>
    <row r="40" spans="15:116" ht="13.5" x14ac:dyDescent="0.15"/>
    <row r="41" spans="15:116" ht="13.5" x14ac:dyDescent="0.15"/>
    <row r="42" spans="15:116" ht="13.5" x14ac:dyDescent="0.15"/>
    <row r="43" spans="15:116" ht="13.5"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5" x14ac:dyDescent="0.15">
      <c r="DL44" s="247"/>
    </row>
    <row r="45" spans="15:116" ht="13.5" x14ac:dyDescent="0.15"/>
    <row r="46" spans="15:116" ht="13.5" x14ac:dyDescent="0.15">
      <c r="DA46" s="247"/>
      <c r="DB46" s="247"/>
      <c r="DC46" s="247"/>
      <c r="DD46" s="247"/>
      <c r="DE46" s="247"/>
      <c r="DF46" s="247"/>
      <c r="DG46" s="247"/>
      <c r="DH46" s="247"/>
      <c r="DI46" s="247"/>
      <c r="DJ46" s="247"/>
      <c r="DK46" s="247"/>
      <c r="DL46" s="247"/>
    </row>
    <row r="47" spans="15:116" ht="13.5" x14ac:dyDescent="0.15"/>
    <row r="48" spans="15:116" ht="13.5" x14ac:dyDescent="0.15"/>
    <row r="49" spans="104:116" ht="13.5" x14ac:dyDescent="0.15"/>
    <row r="50" spans="104:116" ht="13.5" x14ac:dyDescent="0.15">
      <c r="CZ50" s="247"/>
      <c r="DA50" s="247"/>
      <c r="DB50" s="247"/>
      <c r="DC50" s="247"/>
      <c r="DD50" s="247"/>
      <c r="DE50" s="247"/>
      <c r="DF50" s="247"/>
      <c r="DG50" s="247"/>
      <c r="DH50" s="247"/>
      <c r="DI50" s="247"/>
      <c r="DJ50" s="247"/>
      <c r="DK50" s="247"/>
      <c r="DL50" s="247"/>
    </row>
    <row r="51" spans="104:116" ht="13.5" x14ac:dyDescent="0.15"/>
    <row r="52" spans="104:116" ht="13.5" x14ac:dyDescent="0.15"/>
    <row r="53" spans="104:116" ht="13.5" x14ac:dyDescent="0.15">
      <c r="DL53" s="247"/>
    </row>
    <row r="54" spans="104:116" ht="13.5" x14ac:dyDescent="0.15"/>
    <row r="55" spans="104:116" ht="13.5" x14ac:dyDescent="0.15"/>
    <row r="56" spans="104:116" ht="13.5" x14ac:dyDescent="0.15"/>
    <row r="57" spans="104:116" ht="13.5" x14ac:dyDescent="0.15"/>
    <row r="58" spans="104:116" ht="13.5" x14ac:dyDescent="0.15"/>
    <row r="59" spans="104:116" ht="13.5" x14ac:dyDescent="0.15"/>
    <row r="60" spans="104:116" ht="13.5" x14ac:dyDescent="0.15"/>
    <row r="61" spans="104:116" ht="13.5" x14ac:dyDescent="0.15"/>
    <row r="62" spans="104:116" ht="13.5" x14ac:dyDescent="0.15"/>
    <row r="63" spans="104:116" ht="13.5" x14ac:dyDescent="0.15"/>
    <row r="64" spans="104:116" ht="13.5" x14ac:dyDescent="0.15"/>
    <row r="65" spans="107:116" ht="13.5" x14ac:dyDescent="0.15"/>
    <row r="66" spans="107:116" ht="13.5" x14ac:dyDescent="0.15"/>
    <row r="67" spans="107:116" ht="13.5" x14ac:dyDescent="0.15">
      <c r="DC67" s="247"/>
      <c r="DD67" s="247"/>
      <c r="DE67" s="247"/>
      <c r="DF67" s="247"/>
      <c r="DG67" s="247"/>
      <c r="DH67" s="247"/>
      <c r="DI67" s="247"/>
      <c r="DJ67" s="247"/>
      <c r="DK67" s="247"/>
      <c r="DL67" s="247"/>
    </row>
    <row r="68" spans="107:116" ht="13.5" x14ac:dyDescent="0.15"/>
    <row r="69" spans="107:116" ht="13.5" x14ac:dyDescent="0.15"/>
    <row r="70" spans="107:116" ht="13.5" x14ac:dyDescent="0.15"/>
    <row r="71" spans="107:116" ht="13.5" x14ac:dyDescent="0.15"/>
    <row r="72" spans="107:116" ht="13.5" x14ac:dyDescent="0.15"/>
    <row r="73" spans="107:116" ht="13.5" x14ac:dyDescent="0.15"/>
    <row r="74" spans="107:116" ht="13.5" x14ac:dyDescent="0.15"/>
    <row r="75" spans="107:116" ht="13.5" x14ac:dyDescent="0.15"/>
    <row r="76" spans="107:116" ht="13.5" x14ac:dyDescent="0.15"/>
    <row r="77" spans="107:116" ht="13.5" x14ac:dyDescent="0.15"/>
    <row r="78" spans="107:116" ht="13.5" x14ac:dyDescent="0.15"/>
    <row r="79" spans="107:116" ht="13.5" x14ac:dyDescent="0.15"/>
    <row r="80" spans="107:116" ht="13.5" x14ac:dyDescent="0.15"/>
    <row r="81" ht="13.5" x14ac:dyDescent="0.15"/>
    <row r="82" ht="13.5" x14ac:dyDescent="0.15"/>
    <row r="83" ht="13.5" x14ac:dyDescent="0.15"/>
    <row r="84" ht="13.5" x14ac:dyDescent="0.15"/>
    <row r="85" ht="13.5" x14ac:dyDescent="0.15"/>
    <row r="86" ht="13.5" x14ac:dyDescent="0.15"/>
    <row r="87" ht="13.5" x14ac:dyDescent="0.15"/>
    <row r="88" ht="13.5" x14ac:dyDescent="0.15"/>
    <row r="89" ht="13.5" x14ac:dyDescent="0.15"/>
  </sheetData>
  <sheetProtection algorithmName="SHA-512" hashValue="RNlXl3Yl8fUbf+ZlBSm5wmBWkX6ZbXEiH9KTIFN2zLb5kEGxEBDDb56tJ2UrevuKv4EKSFvgxvITu5NEOF5dZg==" saltValue="4UB4Y/b7pZQGdoaEmJ6wJg==" spinCount="100000" sheet="1" objects="1" scenarios="1"/>
  <dataConsolidate/>
  <phoneticPr fontId="2"/>
  <printOptions horizontalCentered="1" verticalCentered="1"/>
  <pageMargins left="0" right="0" top="0" bottom="0" header="0" footer="0"/>
  <pageSetup paperSize="9" scale="48" orientation="landscape"/>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topLeftCell="A31" workbookViewId="0"/>
  </sheetViews>
  <sheetFormatPr defaultColWidth="0" defaultRowHeight="13.7"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ht="13.5" x14ac:dyDescent="0.15">
      <c r="AS1" s="250"/>
      <c r="AT1" s="250"/>
    </row>
    <row r="2" spans="1:46" ht="13.5" x14ac:dyDescent="0.15">
      <c r="AS2" s="250"/>
      <c r="AT2" s="250"/>
    </row>
    <row r="3" spans="1:46" ht="13.5" x14ac:dyDescent="0.15">
      <c r="AS3" s="250"/>
      <c r="AT3" s="250"/>
    </row>
    <row r="4" spans="1:46" ht="13.5"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5"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7"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5" t="s">
        <v>478</v>
      </c>
      <c r="AP7" s="260"/>
      <c r="AQ7" s="261" t="s">
        <v>479</v>
      </c>
      <c r="AR7" s="262"/>
    </row>
    <row r="8" spans="1:46" ht="13.5"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6"/>
      <c r="AP8" s="266" t="s">
        <v>480</v>
      </c>
      <c r="AQ8" s="267" t="s">
        <v>481</v>
      </c>
      <c r="AR8" s="268" t="s">
        <v>482</v>
      </c>
    </row>
    <row r="9" spans="1:46" ht="13.5"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7" t="s">
        <v>483</v>
      </c>
      <c r="AL9" s="1118"/>
      <c r="AM9" s="1118"/>
      <c r="AN9" s="1119"/>
      <c r="AO9" s="269">
        <v>705518</v>
      </c>
      <c r="AP9" s="269">
        <v>221443</v>
      </c>
      <c r="AQ9" s="270">
        <v>239935</v>
      </c>
      <c r="AR9" s="271">
        <v>-7.7</v>
      </c>
    </row>
    <row r="10" spans="1:46" ht="13.7"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7" t="s">
        <v>484</v>
      </c>
      <c r="AL10" s="1118"/>
      <c r="AM10" s="1118"/>
      <c r="AN10" s="1119"/>
      <c r="AO10" s="272">
        <v>86533</v>
      </c>
      <c r="AP10" s="272">
        <v>27160</v>
      </c>
      <c r="AQ10" s="273">
        <v>33021</v>
      </c>
      <c r="AR10" s="274">
        <v>-17.7</v>
      </c>
    </row>
    <row r="11" spans="1:46" ht="13.7"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7" t="s">
        <v>485</v>
      </c>
      <c r="AL11" s="1118"/>
      <c r="AM11" s="1118"/>
      <c r="AN11" s="1119"/>
      <c r="AO11" s="272">
        <v>48036</v>
      </c>
      <c r="AP11" s="272">
        <v>15077</v>
      </c>
      <c r="AQ11" s="273">
        <v>2306</v>
      </c>
      <c r="AR11" s="274">
        <v>553.79999999999995</v>
      </c>
    </row>
    <row r="12" spans="1:46" ht="13.7"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7" t="s">
        <v>486</v>
      </c>
      <c r="AL12" s="1118"/>
      <c r="AM12" s="1118"/>
      <c r="AN12" s="1119"/>
      <c r="AO12" s="272" t="s">
        <v>487</v>
      </c>
      <c r="AP12" s="272" t="s">
        <v>487</v>
      </c>
      <c r="AQ12" s="273" t="s">
        <v>487</v>
      </c>
      <c r="AR12" s="274" t="s">
        <v>487</v>
      </c>
    </row>
    <row r="13" spans="1:46" ht="13.7"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7" t="s">
        <v>488</v>
      </c>
      <c r="AL13" s="1118"/>
      <c r="AM13" s="1118"/>
      <c r="AN13" s="1119"/>
      <c r="AO13" s="272" t="s">
        <v>487</v>
      </c>
      <c r="AP13" s="272" t="s">
        <v>487</v>
      </c>
      <c r="AQ13" s="273">
        <v>7428</v>
      </c>
      <c r="AR13" s="274" t="s">
        <v>487</v>
      </c>
    </row>
    <row r="14" spans="1:46" ht="13.7"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7" t="s">
        <v>489</v>
      </c>
      <c r="AL14" s="1118"/>
      <c r="AM14" s="1118"/>
      <c r="AN14" s="1119"/>
      <c r="AO14" s="272">
        <v>12708</v>
      </c>
      <c r="AP14" s="272">
        <v>3989</v>
      </c>
      <c r="AQ14" s="273">
        <v>4299</v>
      </c>
      <c r="AR14" s="274">
        <v>-7.2</v>
      </c>
    </row>
    <row r="15" spans="1:46" ht="13.7"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20" t="s">
        <v>490</v>
      </c>
      <c r="AL15" s="1121"/>
      <c r="AM15" s="1121"/>
      <c r="AN15" s="1122"/>
      <c r="AO15" s="272">
        <v>-32553</v>
      </c>
      <c r="AP15" s="272">
        <v>-10218</v>
      </c>
      <c r="AQ15" s="273">
        <v>-13612</v>
      </c>
      <c r="AR15" s="274">
        <v>-24.9</v>
      </c>
    </row>
    <row r="16" spans="1:46" ht="13.5"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20" t="s">
        <v>178</v>
      </c>
      <c r="AL16" s="1121"/>
      <c r="AM16" s="1121"/>
      <c r="AN16" s="1122"/>
      <c r="AO16" s="272">
        <v>820242</v>
      </c>
      <c r="AP16" s="272">
        <v>257452</v>
      </c>
      <c r="AQ16" s="273">
        <v>273378</v>
      </c>
      <c r="AR16" s="274">
        <v>-5.8</v>
      </c>
    </row>
    <row r="17" spans="1:46" ht="13.5"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5"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5"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5"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5"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3" t="s">
        <v>495</v>
      </c>
      <c r="AL21" s="1124"/>
      <c r="AM21" s="1124"/>
      <c r="AN21" s="1125"/>
      <c r="AO21" s="285">
        <v>20.72</v>
      </c>
      <c r="AP21" s="286">
        <v>21.68</v>
      </c>
      <c r="AQ21" s="287">
        <v>-0.96</v>
      </c>
      <c r="AR21" s="255"/>
      <c r="AS21" s="288"/>
      <c r="AT21" s="284"/>
    </row>
    <row r="22" spans="1:46" s="289" customFormat="1" ht="13.5"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3" t="s">
        <v>496</v>
      </c>
      <c r="AL22" s="1124"/>
      <c r="AM22" s="1124"/>
      <c r="AN22" s="1125"/>
      <c r="AO22" s="290">
        <v>95.6</v>
      </c>
      <c r="AP22" s="291">
        <v>95.1</v>
      </c>
      <c r="AQ22" s="292">
        <v>0.5</v>
      </c>
      <c r="AR22" s="276"/>
      <c r="AS22" s="288"/>
      <c r="AT22" s="284"/>
    </row>
    <row r="23" spans="1:46" s="289" customFormat="1" ht="13.5"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5"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5"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5" x14ac:dyDescent="0.15">
      <c r="A26" s="1114" t="s">
        <v>497</v>
      </c>
      <c r="B26" s="1114"/>
      <c r="C26" s="1114"/>
      <c r="D26" s="1114"/>
      <c r="E26" s="1114"/>
      <c r="F26" s="1114"/>
      <c r="G26" s="1114"/>
      <c r="H26" s="1114"/>
      <c r="I26" s="1114"/>
      <c r="J26" s="1114"/>
      <c r="K26" s="1114"/>
      <c r="L26" s="1114"/>
      <c r="M26" s="1114"/>
      <c r="N26" s="1114"/>
      <c r="O26" s="1114"/>
      <c r="P26" s="1114"/>
      <c r="Q26" s="1114"/>
      <c r="R26" s="1114"/>
      <c r="S26" s="1114"/>
      <c r="T26" s="1114"/>
      <c r="U26" s="1114"/>
      <c r="V26" s="1114"/>
      <c r="W26" s="1114"/>
      <c r="X26" s="1114"/>
      <c r="Y26" s="1114"/>
      <c r="Z26" s="1114"/>
      <c r="AA26" s="1114"/>
      <c r="AB26" s="1114"/>
      <c r="AC26" s="1114"/>
      <c r="AD26" s="1114"/>
      <c r="AE26" s="1114"/>
      <c r="AF26" s="1114"/>
      <c r="AG26" s="1114"/>
      <c r="AH26" s="1114"/>
      <c r="AI26" s="1114"/>
      <c r="AJ26" s="1114"/>
      <c r="AK26" s="1114"/>
      <c r="AL26" s="1114"/>
      <c r="AM26" s="1114"/>
      <c r="AN26" s="1114"/>
      <c r="AO26" s="1114"/>
      <c r="AP26" s="1114"/>
      <c r="AQ26" s="1114"/>
      <c r="AR26" s="1114"/>
      <c r="AS26" s="1114"/>
      <c r="AT26" s="255"/>
    </row>
    <row r="27" spans="1:46" ht="13.5"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5"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7"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5" t="s">
        <v>478</v>
      </c>
      <c r="AP30" s="260"/>
      <c r="AQ30" s="261" t="s">
        <v>479</v>
      </c>
      <c r="AR30" s="262"/>
    </row>
    <row r="31" spans="1:46" ht="13.5"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6"/>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1" t="s">
        <v>500</v>
      </c>
      <c r="AL32" s="1132"/>
      <c r="AM32" s="1132"/>
      <c r="AN32" s="1133"/>
      <c r="AO32" s="300">
        <v>189333</v>
      </c>
      <c r="AP32" s="300">
        <v>59427</v>
      </c>
      <c r="AQ32" s="301">
        <v>143519</v>
      </c>
      <c r="AR32" s="302">
        <v>-58.6</v>
      </c>
    </row>
    <row r="33" spans="1:46" ht="13.7"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1" t="s">
        <v>501</v>
      </c>
      <c r="AL33" s="1132"/>
      <c r="AM33" s="1132"/>
      <c r="AN33" s="1133"/>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1" t="s">
        <v>502</v>
      </c>
      <c r="AL34" s="1132"/>
      <c r="AM34" s="1132"/>
      <c r="AN34" s="1133"/>
      <c r="AO34" s="300" t="s">
        <v>487</v>
      </c>
      <c r="AP34" s="300" t="s">
        <v>487</v>
      </c>
      <c r="AQ34" s="301" t="s">
        <v>487</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1" t="s">
        <v>503</v>
      </c>
      <c r="AL35" s="1132"/>
      <c r="AM35" s="1132"/>
      <c r="AN35" s="1133"/>
      <c r="AO35" s="300">
        <v>66624</v>
      </c>
      <c r="AP35" s="300">
        <v>20911</v>
      </c>
      <c r="AQ35" s="301">
        <v>32537</v>
      </c>
      <c r="AR35" s="302">
        <v>-35.700000000000003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1" t="s">
        <v>504</v>
      </c>
      <c r="AL36" s="1132"/>
      <c r="AM36" s="1132"/>
      <c r="AN36" s="1133"/>
      <c r="AO36" s="300">
        <v>20532</v>
      </c>
      <c r="AP36" s="300">
        <v>6444</v>
      </c>
      <c r="AQ36" s="301">
        <v>3256</v>
      </c>
      <c r="AR36" s="302">
        <v>97.9</v>
      </c>
    </row>
    <row r="37" spans="1:46" ht="13.7"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1" t="s">
        <v>505</v>
      </c>
      <c r="AL37" s="1132"/>
      <c r="AM37" s="1132"/>
      <c r="AN37" s="1133"/>
      <c r="AO37" s="300">
        <v>311</v>
      </c>
      <c r="AP37" s="300">
        <v>98</v>
      </c>
      <c r="AQ37" s="301">
        <v>244</v>
      </c>
      <c r="AR37" s="302">
        <v>-59.8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4" t="s">
        <v>506</v>
      </c>
      <c r="AL38" s="1135"/>
      <c r="AM38" s="1135"/>
      <c r="AN38" s="1136"/>
      <c r="AO38" s="303" t="s">
        <v>487</v>
      </c>
      <c r="AP38" s="303" t="s">
        <v>487</v>
      </c>
      <c r="AQ38" s="304">
        <v>45</v>
      </c>
      <c r="AR38" s="292" t="s">
        <v>487</v>
      </c>
      <c r="AS38" s="299"/>
    </row>
    <row r="39" spans="1:46" ht="13.5"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4" t="s">
        <v>507</v>
      </c>
      <c r="AL39" s="1135"/>
      <c r="AM39" s="1135"/>
      <c r="AN39" s="1136"/>
      <c r="AO39" s="300" t="s">
        <v>487</v>
      </c>
      <c r="AP39" s="300" t="s">
        <v>487</v>
      </c>
      <c r="AQ39" s="301">
        <v>-3310</v>
      </c>
      <c r="AR39" s="302" t="s">
        <v>487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1" t="s">
        <v>508</v>
      </c>
      <c r="AL40" s="1132"/>
      <c r="AM40" s="1132"/>
      <c r="AN40" s="1133"/>
      <c r="AO40" s="300">
        <v>-234056</v>
      </c>
      <c r="AP40" s="300">
        <v>-73464</v>
      </c>
      <c r="AQ40" s="301">
        <v>-131495</v>
      </c>
      <c r="AR40" s="302">
        <v>-44.1</v>
      </c>
      <c r="AS40" s="299"/>
    </row>
    <row r="41" spans="1:46" ht="13.5"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7" t="s">
        <v>288</v>
      </c>
      <c r="AL41" s="1138"/>
      <c r="AM41" s="1138"/>
      <c r="AN41" s="1139"/>
      <c r="AO41" s="300">
        <v>42744</v>
      </c>
      <c r="AP41" s="300">
        <v>13416</v>
      </c>
      <c r="AQ41" s="301">
        <v>44796</v>
      </c>
      <c r="AR41" s="302">
        <v>-70.099999999999994</v>
      </c>
      <c r="AS41" s="299"/>
    </row>
    <row r="42" spans="1:46" ht="13.5"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5"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5"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5"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5"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4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5"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7"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6" t="s">
        <v>478</v>
      </c>
      <c r="AN49" s="1128" t="s">
        <v>511</v>
      </c>
      <c r="AO49" s="1129"/>
      <c r="AP49" s="1129"/>
      <c r="AQ49" s="1129"/>
      <c r="AR49" s="1130"/>
    </row>
    <row r="50" spans="1:44" ht="13.5"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7"/>
      <c r="AN50" s="316" t="s">
        <v>512</v>
      </c>
      <c r="AO50" s="317" t="s">
        <v>513</v>
      </c>
      <c r="AP50" s="318" t="s">
        <v>514</v>
      </c>
      <c r="AQ50" s="319" t="s">
        <v>515</v>
      </c>
      <c r="AR50" s="320" t="s">
        <v>516</v>
      </c>
    </row>
    <row r="51" spans="1:44" ht="13.5"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568326</v>
      </c>
      <c r="AN51" s="322">
        <v>157126</v>
      </c>
      <c r="AO51" s="323">
        <v>12.4</v>
      </c>
      <c r="AP51" s="324">
        <v>263613</v>
      </c>
      <c r="AQ51" s="325">
        <v>-0.2</v>
      </c>
      <c r="AR51" s="326">
        <v>12.6</v>
      </c>
    </row>
    <row r="52" spans="1:44" ht="13.5"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396682</v>
      </c>
      <c r="AN52" s="330">
        <v>109672</v>
      </c>
      <c r="AO52" s="331">
        <v>20.9</v>
      </c>
      <c r="AP52" s="332">
        <v>128823</v>
      </c>
      <c r="AQ52" s="333">
        <v>-3.8</v>
      </c>
      <c r="AR52" s="334">
        <v>24.7</v>
      </c>
    </row>
    <row r="53" spans="1:44" ht="13.5"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393540</v>
      </c>
      <c r="AN53" s="322">
        <v>112088</v>
      </c>
      <c r="AO53" s="323">
        <v>-28.7</v>
      </c>
      <c r="AP53" s="324">
        <v>330026</v>
      </c>
      <c r="AQ53" s="325">
        <v>25.2</v>
      </c>
      <c r="AR53" s="326">
        <v>-53.9</v>
      </c>
    </row>
    <row r="54" spans="1:44" ht="13.5"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258712</v>
      </c>
      <c r="AN54" s="330">
        <v>73686</v>
      </c>
      <c r="AO54" s="331">
        <v>-32.799999999999997</v>
      </c>
      <c r="AP54" s="332">
        <v>141075</v>
      </c>
      <c r="AQ54" s="333">
        <v>9.5</v>
      </c>
      <c r="AR54" s="334">
        <v>-42.3</v>
      </c>
    </row>
    <row r="55" spans="1:44" ht="13.5"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244050</v>
      </c>
      <c r="AN55" s="322">
        <v>72354</v>
      </c>
      <c r="AO55" s="323">
        <v>-35.4</v>
      </c>
      <c r="AP55" s="324">
        <v>278179</v>
      </c>
      <c r="AQ55" s="325">
        <v>-15.7</v>
      </c>
      <c r="AR55" s="326">
        <v>-19.7</v>
      </c>
    </row>
    <row r="56" spans="1:44" ht="13.5"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162536</v>
      </c>
      <c r="AN56" s="330">
        <v>48187</v>
      </c>
      <c r="AO56" s="331">
        <v>-34.6</v>
      </c>
      <c r="AP56" s="332">
        <v>122182</v>
      </c>
      <c r="AQ56" s="333">
        <v>-13.4</v>
      </c>
      <c r="AR56" s="334">
        <v>-21.2</v>
      </c>
    </row>
    <row r="57" spans="1:44" ht="13.5"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176968</v>
      </c>
      <c r="AN57" s="322">
        <v>53790</v>
      </c>
      <c r="AO57" s="323">
        <v>-25.7</v>
      </c>
      <c r="AP57" s="324">
        <v>283153</v>
      </c>
      <c r="AQ57" s="325">
        <v>1.8</v>
      </c>
      <c r="AR57" s="326">
        <v>-27.5</v>
      </c>
    </row>
    <row r="58" spans="1:44" ht="13.5"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96090</v>
      </c>
      <c r="AN58" s="330">
        <v>29207</v>
      </c>
      <c r="AO58" s="331">
        <v>-39.4</v>
      </c>
      <c r="AP58" s="332">
        <v>127593</v>
      </c>
      <c r="AQ58" s="333">
        <v>4.4000000000000004</v>
      </c>
      <c r="AR58" s="334">
        <v>-43.8</v>
      </c>
    </row>
    <row r="59" spans="1:44" ht="13.5"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558963</v>
      </c>
      <c r="AN59" s="322">
        <v>175444</v>
      </c>
      <c r="AO59" s="323">
        <v>226.2</v>
      </c>
      <c r="AP59" s="324">
        <v>262169</v>
      </c>
      <c r="AQ59" s="325">
        <v>-7.4</v>
      </c>
      <c r="AR59" s="326">
        <v>233.6</v>
      </c>
    </row>
    <row r="60" spans="1:44" ht="13.5"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292566</v>
      </c>
      <c r="AN60" s="330">
        <v>91829</v>
      </c>
      <c r="AO60" s="331">
        <v>214.4</v>
      </c>
      <c r="AP60" s="332">
        <v>152658</v>
      </c>
      <c r="AQ60" s="333">
        <v>19.600000000000001</v>
      </c>
      <c r="AR60" s="334">
        <v>194.8</v>
      </c>
    </row>
    <row r="61" spans="1:44" ht="13.5"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388369</v>
      </c>
      <c r="AN61" s="337">
        <v>114160</v>
      </c>
      <c r="AO61" s="338">
        <v>29.8</v>
      </c>
      <c r="AP61" s="339">
        <v>283428</v>
      </c>
      <c r="AQ61" s="340">
        <v>0.7</v>
      </c>
      <c r="AR61" s="326">
        <v>29.1</v>
      </c>
    </row>
    <row r="62" spans="1:44" ht="13.5"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241317</v>
      </c>
      <c r="AN62" s="330">
        <v>70516</v>
      </c>
      <c r="AO62" s="331">
        <v>25.7</v>
      </c>
      <c r="AP62" s="332">
        <v>134466</v>
      </c>
      <c r="AQ62" s="333">
        <v>3.3</v>
      </c>
      <c r="AR62" s="334">
        <v>22.4</v>
      </c>
    </row>
    <row r="63" spans="1:44" ht="13.5"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5"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5"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5"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7" hidden="1" customHeight="1" x14ac:dyDescent="0.15">
      <c r="AK67" s="250"/>
      <c r="AL67" s="250"/>
      <c r="AM67" s="250"/>
      <c r="AN67" s="250"/>
      <c r="AO67" s="250"/>
      <c r="AP67" s="250"/>
      <c r="AQ67" s="250"/>
      <c r="AR67" s="250"/>
      <c r="AS67" s="250"/>
      <c r="AT67" s="250"/>
    </row>
    <row r="68" spans="1:46" ht="13.7" hidden="1" customHeight="1" x14ac:dyDescent="0.15">
      <c r="AK68" s="250"/>
      <c r="AL68" s="250"/>
      <c r="AM68" s="250"/>
      <c r="AN68" s="250"/>
      <c r="AO68" s="250"/>
      <c r="AP68" s="250"/>
      <c r="AQ68" s="250"/>
      <c r="AR68" s="250"/>
    </row>
    <row r="69" spans="1:46" ht="13.7" hidden="1" customHeight="1" x14ac:dyDescent="0.15">
      <c r="AK69" s="250"/>
      <c r="AL69" s="250"/>
      <c r="AM69" s="250"/>
      <c r="AN69" s="250"/>
      <c r="AO69" s="250"/>
      <c r="AP69" s="250"/>
      <c r="AQ69" s="250"/>
      <c r="AR69" s="250"/>
    </row>
    <row r="70" spans="1:46" ht="13.5" hidden="1" x14ac:dyDescent="0.15">
      <c r="AK70" s="250"/>
      <c r="AL70" s="250"/>
      <c r="AM70" s="250"/>
      <c r="AN70" s="250"/>
      <c r="AO70" s="250"/>
      <c r="AP70" s="250"/>
      <c r="AQ70" s="250"/>
      <c r="AR70" s="250"/>
    </row>
    <row r="71" spans="1:46" ht="13.5" hidden="1" x14ac:dyDescent="0.15">
      <c r="AK71" s="250"/>
      <c r="AL71" s="250"/>
      <c r="AM71" s="250"/>
      <c r="AN71" s="250"/>
      <c r="AO71" s="250"/>
      <c r="AP71" s="250"/>
      <c r="AQ71" s="250"/>
      <c r="AR71" s="250"/>
    </row>
    <row r="72" spans="1:46" ht="13.5" hidden="1" x14ac:dyDescent="0.15">
      <c r="AK72" s="250"/>
      <c r="AL72" s="250"/>
      <c r="AM72" s="250"/>
      <c r="AN72" s="250"/>
      <c r="AO72" s="250"/>
      <c r="AP72" s="250"/>
      <c r="AQ72" s="250"/>
      <c r="AR72" s="250"/>
    </row>
    <row r="73" spans="1:46" ht="13.5" hidden="1" x14ac:dyDescent="0.15">
      <c r="AK73" s="250"/>
      <c r="AL73" s="250"/>
      <c r="AM73" s="250"/>
      <c r="AN73" s="250"/>
      <c r="AO73" s="250"/>
      <c r="AP73" s="250"/>
      <c r="AQ73" s="250"/>
      <c r="AR73" s="250"/>
    </row>
  </sheetData>
  <sheetProtection algorithmName="SHA-512" hashValue="TQg/JjLLfYtnmszHaoZRlDEU26n2HbGD/3xmJPXqn1NaHI8MqaDxNxzXte2q64DIbNjLwdJr3FKu3/6N8tJ5lw==" saltValue="TULPiDpjOe7uuvbQf/lwU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topLeftCell="A88" zoomScaleNormal="100" zoomScaleSheetLayoutView="55" workbookViewId="0">
      <selection activeCell="AD30" sqref="AD30"/>
    </sheetView>
  </sheetViews>
  <sheetFormatPr defaultColWidth="0" defaultRowHeight="13.7" customHeight="1" zeroHeight="1" x14ac:dyDescent="0.15"/>
  <cols>
    <col min="1" max="125" width="2.5" style="248" customWidth="1"/>
    <col min="126" max="16384" width="9" style="247" hidden="1"/>
  </cols>
  <sheetData>
    <row r="1" spans="2:125" ht="13.7"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5" x14ac:dyDescent="0.15">
      <c r="B2" s="247"/>
      <c r="DG2" s="247"/>
    </row>
    <row r="3" spans="2:125" ht="13.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5" x14ac:dyDescent="0.15"/>
    <row r="5" spans="2:125" ht="13.5" x14ac:dyDescent="0.15"/>
    <row r="6" spans="2:125" ht="13.5" x14ac:dyDescent="0.15"/>
    <row r="7" spans="2:125" ht="13.5" x14ac:dyDescent="0.15"/>
    <row r="8" spans="2:125" ht="13.5" x14ac:dyDescent="0.15"/>
    <row r="9" spans="2:125" ht="13.5" x14ac:dyDescent="0.15">
      <c r="DU9" s="247"/>
    </row>
    <row r="10" spans="2:125" ht="13.5" x14ac:dyDescent="0.15"/>
    <row r="11" spans="2:125" ht="13.5" x14ac:dyDescent="0.15"/>
    <row r="12" spans="2:125" ht="13.5" x14ac:dyDescent="0.15"/>
    <row r="13" spans="2:125" ht="13.5" x14ac:dyDescent="0.15"/>
    <row r="14" spans="2:125" ht="13.5" x14ac:dyDescent="0.15"/>
    <row r="15" spans="2:125" ht="13.5" x14ac:dyDescent="0.15"/>
    <row r="16" spans="2:125" ht="13.5" x14ac:dyDescent="0.15"/>
    <row r="17" spans="125:125" ht="13.5" x14ac:dyDescent="0.15">
      <c r="DU17" s="247"/>
    </row>
    <row r="18" spans="125:125" ht="13.5" x14ac:dyDescent="0.15"/>
    <row r="19" spans="125:125" ht="13.5" x14ac:dyDescent="0.15"/>
    <row r="20" spans="125:125" ht="13.5" x14ac:dyDescent="0.15">
      <c r="DU20" s="247"/>
    </row>
    <row r="21" spans="125:125" ht="13.5" x14ac:dyDescent="0.15">
      <c r="DU21" s="247"/>
    </row>
    <row r="22" spans="125:125" ht="13.5" x14ac:dyDescent="0.15"/>
    <row r="23" spans="125:125" ht="13.5" x14ac:dyDescent="0.15"/>
    <row r="24" spans="125:125" ht="13.5" x14ac:dyDescent="0.15"/>
    <row r="25" spans="125:125" ht="13.5" x14ac:dyDescent="0.15"/>
    <row r="26" spans="125:125" ht="13.5" x14ac:dyDescent="0.15"/>
    <row r="27" spans="125:125" ht="13.5" x14ac:dyDescent="0.15"/>
    <row r="28" spans="125:125" ht="13.5" x14ac:dyDescent="0.15">
      <c r="DU28" s="247"/>
    </row>
    <row r="29" spans="125:125" ht="13.5" x14ac:dyDescent="0.15"/>
    <row r="30" spans="125:125" ht="13.5" x14ac:dyDescent="0.15"/>
    <row r="31" spans="125:125" ht="13.5" x14ac:dyDescent="0.15"/>
    <row r="32" spans="125:125" ht="13.5" x14ac:dyDescent="0.15"/>
    <row r="33" spans="2:125" ht="13.5" x14ac:dyDescent="0.15">
      <c r="B33" s="247"/>
      <c r="G33" s="247"/>
      <c r="I33" s="247"/>
    </row>
    <row r="34" spans="2:125" ht="13.5" x14ac:dyDescent="0.15">
      <c r="C34" s="247"/>
      <c r="P34" s="247"/>
      <c r="DE34" s="247"/>
      <c r="DH34" s="247"/>
    </row>
    <row r="35" spans="2:125" ht="13.5" x14ac:dyDescent="0.15">
      <c r="D35" s="247"/>
      <c r="E35" s="247"/>
      <c r="DG35" s="247"/>
      <c r="DJ35" s="247"/>
      <c r="DP35" s="247"/>
      <c r="DQ35" s="247"/>
      <c r="DR35" s="247"/>
      <c r="DS35" s="247"/>
      <c r="DT35" s="247"/>
      <c r="DU35" s="247"/>
    </row>
    <row r="36" spans="2:125" ht="13.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5" x14ac:dyDescent="0.15">
      <c r="DU37" s="247"/>
    </row>
    <row r="38" spans="2:125" ht="13.5" x14ac:dyDescent="0.15">
      <c r="DT38" s="247"/>
      <c r="DU38" s="247"/>
    </row>
    <row r="39" spans="2:125" ht="13.5" x14ac:dyDescent="0.15"/>
    <row r="40" spans="2:125" ht="13.5" x14ac:dyDescent="0.15">
      <c r="DH40" s="247"/>
    </row>
    <row r="41" spans="2:125" ht="13.5" x14ac:dyDescent="0.15">
      <c r="DE41" s="247"/>
    </row>
    <row r="42" spans="2:125" ht="13.5" x14ac:dyDescent="0.15">
      <c r="DG42" s="247"/>
      <c r="DJ42" s="247"/>
    </row>
    <row r="43" spans="2:125" ht="13.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5" x14ac:dyDescent="0.15">
      <c r="DU44" s="247"/>
    </row>
    <row r="45" spans="2:125" ht="13.5" x14ac:dyDescent="0.15"/>
    <row r="46" spans="2:125" ht="13.5" x14ac:dyDescent="0.15"/>
    <row r="47" spans="2:125" ht="13.5" x14ac:dyDescent="0.15"/>
    <row r="48" spans="2:125" ht="13.5" x14ac:dyDescent="0.15">
      <c r="DT48" s="247"/>
      <c r="DU48" s="247"/>
    </row>
    <row r="49" spans="120:125" ht="13.5" x14ac:dyDescent="0.15">
      <c r="DU49" s="247"/>
    </row>
    <row r="50" spans="120:125" ht="13.5" x14ac:dyDescent="0.15">
      <c r="DU50" s="247"/>
    </row>
    <row r="51" spans="120:125" ht="13.5" x14ac:dyDescent="0.15">
      <c r="DP51" s="247"/>
      <c r="DQ51" s="247"/>
      <c r="DR51" s="247"/>
      <c r="DS51" s="247"/>
      <c r="DT51" s="247"/>
      <c r="DU51" s="247"/>
    </row>
    <row r="52" spans="120:125" ht="13.5" x14ac:dyDescent="0.15"/>
    <row r="53" spans="120:125" ht="13.5" x14ac:dyDescent="0.15"/>
    <row r="54" spans="120:125" ht="13.5" x14ac:dyDescent="0.15">
      <c r="DU54" s="247"/>
    </row>
    <row r="55" spans="120:125" ht="13.5" x14ac:dyDescent="0.15"/>
    <row r="56" spans="120:125" ht="13.5" x14ac:dyDescent="0.15"/>
    <row r="57" spans="120:125" ht="13.5" x14ac:dyDescent="0.15"/>
    <row r="58" spans="120:125" ht="13.5" x14ac:dyDescent="0.15">
      <c r="DU58" s="247"/>
    </row>
    <row r="59" spans="120:125" ht="13.5" x14ac:dyDescent="0.15"/>
    <row r="60" spans="120:125" ht="13.5" x14ac:dyDescent="0.15"/>
    <row r="61" spans="120:125" ht="13.5" x14ac:dyDescent="0.15"/>
    <row r="62" spans="120:125" ht="13.5" x14ac:dyDescent="0.15"/>
    <row r="63" spans="120:125" ht="13.5" x14ac:dyDescent="0.15">
      <c r="DU63" s="247"/>
    </row>
    <row r="64" spans="120:125" ht="13.5" x14ac:dyDescent="0.15">
      <c r="DT64" s="247"/>
      <c r="DU64" s="247"/>
    </row>
    <row r="65" spans="123:125" ht="13.5" x14ac:dyDescent="0.15"/>
    <row r="66" spans="123:125" ht="13.5" x14ac:dyDescent="0.15"/>
    <row r="67" spans="123:125" ht="13.5" x14ac:dyDescent="0.15"/>
    <row r="68" spans="123:125" ht="13.5" x14ac:dyDescent="0.15"/>
    <row r="69" spans="123:125" ht="13.5" x14ac:dyDescent="0.15">
      <c r="DS69" s="247"/>
      <c r="DT69" s="247"/>
      <c r="DU69" s="247"/>
    </row>
    <row r="70" spans="123:125" ht="13.5" x14ac:dyDescent="0.15"/>
    <row r="71" spans="123:125" ht="13.5" x14ac:dyDescent="0.15"/>
    <row r="72" spans="123:125" ht="13.5" x14ac:dyDescent="0.15"/>
    <row r="73" spans="123:125" ht="13.5" x14ac:dyDescent="0.15"/>
    <row r="74" spans="123:125" ht="13.5" x14ac:dyDescent="0.15"/>
    <row r="75" spans="123:125" ht="13.5" x14ac:dyDescent="0.15"/>
    <row r="76" spans="123:125" ht="13.5" x14ac:dyDescent="0.15"/>
    <row r="77" spans="123:125" ht="13.5" x14ac:dyDescent="0.15"/>
    <row r="78" spans="123:125" ht="13.5" x14ac:dyDescent="0.15"/>
    <row r="79" spans="123:125" ht="13.5" x14ac:dyDescent="0.15"/>
    <row r="80" spans="123:125" ht="13.5" x14ac:dyDescent="0.15"/>
    <row r="81" spans="116:125" ht="13.5" x14ac:dyDescent="0.15"/>
    <row r="82" spans="116:125" ht="13.5" x14ac:dyDescent="0.15">
      <c r="DL82" s="247"/>
    </row>
    <row r="83" spans="116:125" ht="13.5" x14ac:dyDescent="0.15">
      <c r="DM83" s="247"/>
      <c r="DN83" s="247"/>
      <c r="DO83" s="247"/>
      <c r="DP83" s="247"/>
      <c r="DQ83" s="247"/>
      <c r="DR83" s="247"/>
      <c r="DS83" s="247"/>
      <c r="DT83" s="247"/>
      <c r="DU83" s="247"/>
    </row>
    <row r="84" spans="116:125" ht="13.5" x14ac:dyDescent="0.15"/>
    <row r="85" spans="116:125" ht="13.5" x14ac:dyDescent="0.15"/>
    <row r="86" spans="116:125" ht="13.5" x14ac:dyDescent="0.15"/>
    <row r="87" spans="116:125" ht="13.5" x14ac:dyDescent="0.15"/>
    <row r="88" spans="116:125" ht="13.5" x14ac:dyDescent="0.15">
      <c r="DU88" s="247"/>
    </row>
    <row r="89" spans="116:125" ht="13.5" x14ac:dyDescent="0.15"/>
    <row r="90" spans="116:125" ht="13.5" x14ac:dyDescent="0.15"/>
    <row r="91" spans="116:125" ht="13.5" x14ac:dyDescent="0.15"/>
    <row r="92" spans="116:125" ht="13.7" customHeight="1" x14ac:dyDescent="0.15"/>
    <row r="93" spans="116:125" ht="13.7" customHeight="1" x14ac:dyDescent="0.15"/>
    <row r="94" spans="116:125" ht="13.7" customHeight="1" x14ac:dyDescent="0.15">
      <c r="DS94" s="247"/>
      <c r="DT94" s="247"/>
      <c r="DU94" s="247"/>
    </row>
    <row r="95" spans="116:125" ht="13.7" customHeight="1" x14ac:dyDescent="0.15">
      <c r="DU95" s="247"/>
    </row>
    <row r="96" spans="116:125" ht="13.7" customHeight="1" x14ac:dyDescent="0.15"/>
    <row r="97" spans="124:125" ht="13.7" customHeight="1" x14ac:dyDescent="0.15"/>
    <row r="98" spans="124:125" ht="13.7" customHeight="1" x14ac:dyDescent="0.15"/>
    <row r="99" spans="124:125" ht="13.7" customHeight="1" x14ac:dyDescent="0.15"/>
    <row r="100" spans="124:125" ht="13.7" customHeight="1" x14ac:dyDescent="0.15"/>
    <row r="101" spans="124:125" ht="13.7" customHeight="1" x14ac:dyDescent="0.15">
      <c r="DU101" s="247"/>
    </row>
    <row r="102" spans="124:125" ht="13.7" customHeight="1" x14ac:dyDescent="0.15"/>
    <row r="103" spans="124:125" ht="13.7" customHeight="1" x14ac:dyDescent="0.15"/>
    <row r="104" spans="124:125" ht="13.7" customHeight="1" x14ac:dyDescent="0.15">
      <c r="DT104" s="247"/>
      <c r="DU104" s="247"/>
    </row>
    <row r="105" spans="124:125" ht="13.7" customHeight="1" x14ac:dyDescent="0.15"/>
    <row r="106" spans="124:125" ht="13.7" customHeight="1" x14ac:dyDescent="0.15"/>
    <row r="107" spans="124:125" ht="13.7" customHeight="1" x14ac:dyDescent="0.15"/>
    <row r="108" spans="124:125" ht="13.7" customHeight="1" x14ac:dyDescent="0.15"/>
    <row r="109" spans="124:125" ht="13.7" customHeight="1" x14ac:dyDescent="0.15"/>
    <row r="110" spans="124:125" ht="13.7" customHeight="1" x14ac:dyDescent="0.15"/>
    <row r="111" spans="124:125" ht="13.7" customHeight="1" x14ac:dyDescent="0.15"/>
    <row r="112" spans="124:125" ht="13.7" customHeight="1" x14ac:dyDescent="0.15"/>
    <row r="113" spans="125:125" ht="13.7" customHeight="1" x14ac:dyDescent="0.15"/>
    <row r="114" spans="125:125" ht="13.7" customHeight="1" x14ac:dyDescent="0.15"/>
    <row r="115" spans="125:125" ht="13.7" customHeight="1" x14ac:dyDescent="0.15"/>
    <row r="116" spans="125:125" ht="13.7" customHeight="1" x14ac:dyDescent="0.15">
      <c r="DU116" s="247" t="s">
        <v>475</v>
      </c>
    </row>
    <row r="120" spans="125:125" ht="13.7" hidden="1" customHeight="1" x14ac:dyDescent="0.15"/>
    <row r="121" spans="125:125" ht="13.7" hidden="1" customHeight="1" x14ac:dyDescent="0.15">
      <c r="DU121" s="247"/>
    </row>
  </sheetData>
  <sheetProtection algorithmName="SHA-512" hashValue="XLSWYeCnWgL7RavqL+xt29hGovvZ4VAYy5OGV0Q/C17Y7lPFdhgIAtkwbzoKttss2xYCVAU+mbh5wMnu8uaGZw==" saltValue="SQlcSzZ8wgImonDJDOcV6Q=="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topLeftCell="A85" zoomScaleNormal="100" zoomScaleSheetLayoutView="55" workbookViewId="0"/>
  </sheetViews>
  <sheetFormatPr defaultColWidth="0" defaultRowHeight="13.7" customHeight="1" zeroHeight="1" x14ac:dyDescent="0.15"/>
  <cols>
    <col min="1" max="125" width="2.5" style="248" customWidth="1"/>
    <col min="126" max="142" width="0" style="247" hidden="1" customWidth="1"/>
    <col min="143" max="16384" width="9" style="247" hidden="1"/>
  </cols>
  <sheetData>
    <row r="1" spans="1:125" ht="13.7"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5" x14ac:dyDescent="0.15">
      <c r="B2" s="247"/>
      <c r="T2" s="247"/>
    </row>
    <row r="3" spans="1:125" ht="13.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5" x14ac:dyDescent="0.15"/>
    <row r="5" spans="1:125" ht="13.5" x14ac:dyDescent="0.15"/>
    <row r="6" spans="1:125" ht="13.5" x14ac:dyDescent="0.15"/>
    <row r="7" spans="1:125" ht="13.5" x14ac:dyDescent="0.15"/>
    <row r="8" spans="1:125" ht="13.5" x14ac:dyDescent="0.15"/>
    <row r="9" spans="1:125" ht="13.5" x14ac:dyDescent="0.15"/>
    <row r="10" spans="1:125" ht="13.5" x14ac:dyDescent="0.15"/>
    <row r="11" spans="1:125" ht="13.5" x14ac:dyDescent="0.15"/>
    <row r="12" spans="1:125" ht="13.5" x14ac:dyDescent="0.15"/>
    <row r="13" spans="1:125" ht="13.5" x14ac:dyDescent="0.15"/>
    <row r="14" spans="1:125" ht="13.5" x14ac:dyDescent="0.15"/>
    <row r="15" spans="1:125" ht="13.5" x14ac:dyDescent="0.15"/>
    <row r="16" spans="1:125" ht="13.5" x14ac:dyDescent="0.15"/>
    <row r="17" ht="13.5" x14ac:dyDescent="0.15"/>
    <row r="18" ht="13.5" x14ac:dyDescent="0.15"/>
    <row r="19" ht="13.5" x14ac:dyDescent="0.15"/>
    <row r="20" ht="13.5" x14ac:dyDescent="0.15"/>
    <row r="21" ht="13.5" x14ac:dyDescent="0.15"/>
    <row r="22" ht="13.5" x14ac:dyDescent="0.15"/>
    <row r="23" ht="13.5" x14ac:dyDescent="0.15"/>
    <row r="24" ht="13.5" x14ac:dyDescent="0.15"/>
    <row r="25" ht="13.5" x14ac:dyDescent="0.15"/>
    <row r="26" ht="13.5" x14ac:dyDescent="0.15"/>
    <row r="27" ht="13.5" x14ac:dyDescent="0.15"/>
    <row r="28" ht="13.5" x14ac:dyDescent="0.15"/>
    <row r="29" ht="13.5" x14ac:dyDescent="0.15"/>
    <row r="30" ht="13.5" x14ac:dyDescent="0.15"/>
    <row r="31" ht="13.5" x14ac:dyDescent="0.15"/>
    <row r="32" ht="13.5" x14ac:dyDescent="0.15"/>
    <row r="33" spans="2:125" ht="13.5" x14ac:dyDescent="0.15">
      <c r="B33" s="247"/>
      <c r="G33" s="247"/>
      <c r="I33" s="247"/>
    </row>
    <row r="34" spans="2:125" ht="13.5" x14ac:dyDescent="0.15">
      <c r="C34" s="247"/>
      <c r="P34" s="247"/>
      <c r="R34" s="247"/>
      <c r="U34" s="247"/>
    </row>
    <row r="35" spans="2:125" ht="13.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5" x14ac:dyDescent="0.15">
      <c r="F36" s="247"/>
      <c r="H36" s="247"/>
      <c r="J36" s="247"/>
      <c r="K36" s="247"/>
      <c r="L36" s="247"/>
      <c r="M36" s="247"/>
      <c r="N36" s="247"/>
      <c r="O36" s="247"/>
      <c r="Q36" s="247"/>
      <c r="S36" s="247"/>
      <c r="V36" s="247"/>
    </row>
    <row r="37" spans="2:125" ht="13.5" x14ac:dyDescent="0.15"/>
    <row r="38" spans="2:125" ht="13.5" x14ac:dyDescent="0.15"/>
    <row r="39" spans="2:125" ht="13.5" x14ac:dyDescent="0.15"/>
    <row r="40" spans="2:125" ht="13.5" x14ac:dyDescent="0.15">
      <c r="U40" s="247"/>
    </row>
    <row r="41" spans="2:125" ht="13.5" x14ac:dyDescent="0.15">
      <c r="R41" s="247"/>
    </row>
    <row r="42" spans="2:125" ht="13.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5" x14ac:dyDescent="0.15">
      <c r="Q43" s="247"/>
      <c r="S43" s="247"/>
      <c r="V43" s="247"/>
    </row>
    <row r="44" spans="2:125" ht="13.5" x14ac:dyDescent="0.15"/>
    <row r="45" spans="2:125" ht="13.5" x14ac:dyDescent="0.15"/>
    <row r="46" spans="2:125" ht="13.5" x14ac:dyDescent="0.15"/>
    <row r="47" spans="2:125" ht="13.5" x14ac:dyDescent="0.15"/>
    <row r="48" spans="2:125" ht="13.5" x14ac:dyDescent="0.15"/>
    <row r="49" ht="13.5" x14ac:dyDescent="0.15"/>
    <row r="50" ht="13.5" x14ac:dyDescent="0.15"/>
    <row r="51" ht="13.5" x14ac:dyDescent="0.15"/>
    <row r="52" ht="13.5" x14ac:dyDescent="0.15"/>
    <row r="53" ht="13.5" x14ac:dyDescent="0.15"/>
    <row r="54" ht="13.5" x14ac:dyDescent="0.15"/>
    <row r="55" ht="13.5" x14ac:dyDescent="0.15"/>
    <row r="56" ht="13.5" x14ac:dyDescent="0.15"/>
    <row r="57" ht="13.5" x14ac:dyDescent="0.15"/>
    <row r="58" ht="13.5" x14ac:dyDescent="0.15"/>
    <row r="59" ht="13.5" x14ac:dyDescent="0.15"/>
    <row r="60" ht="13.5" x14ac:dyDescent="0.15"/>
    <row r="61" ht="13.5" x14ac:dyDescent="0.15"/>
    <row r="62" ht="13.5" x14ac:dyDescent="0.15"/>
    <row r="63" ht="13.5" x14ac:dyDescent="0.15"/>
    <row r="64" ht="13.5" x14ac:dyDescent="0.15"/>
    <row r="65" ht="13.5" x14ac:dyDescent="0.15"/>
    <row r="66" ht="13.5" x14ac:dyDescent="0.15"/>
    <row r="67" ht="13.5" x14ac:dyDescent="0.15"/>
    <row r="68" ht="13.5" x14ac:dyDescent="0.15"/>
    <row r="69" ht="13.5" x14ac:dyDescent="0.15"/>
    <row r="70" ht="13.5" x14ac:dyDescent="0.15"/>
    <row r="71" ht="13.5" x14ac:dyDescent="0.15"/>
    <row r="72" ht="13.5" x14ac:dyDescent="0.15"/>
    <row r="73" ht="13.5" x14ac:dyDescent="0.15"/>
    <row r="74" ht="13.5" x14ac:dyDescent="0.15"/>
    <row r="75" ht="13.5" x14ac:dyDescent="0.15"/>
    <row r="76" ht="13.5" x14ac:dyDescent="0.15"/>
    <row r="77" ht="13.5" x14ac:dyDescent="0.15"/>
    <row r="78" ht="13.5" x14ac:dyDescent="0.15"/>
    <row r="79" ht="13.5" x14ac:dyDescent="0.15"/>
    <row r="80" ht="13.5" x14ac:dyDescent="0.15"/>
    <row r="81" ht="13.5" x14ac:dyDescent="0.15"/>
    <row r="82" ht="13.5" x14ac:dyDescent="0.15"/>
    <row r="83" ht="13.5" x14ac:dyDescent="0.15"/>
    <row r="84" ht="13.5" x14ac:dyDescent="0.15"/>
    <row r="85" ht="13.5" x14ac:dyDescent="0.15"/>
    <row r="86" ht="13.5" x14ac:dyDescent="0.15"/>
    <row r="87" ht="13.5" x14ac:dyDescent="0.15"/>
    <row r="88" ht="13.5" x14ac:dyDescent="0.15"/>
    <row r="89" ht="13.5" x14ac:dyDescent="0.15"/>
    <row r="90" ht="13.5" x14ac:dyDescent="0.15"/>
    <row r="91" ht="13.5" x14ac:dyDescent="0.15"/>
    <row r="92" ht="13.7" customHeight="1" x14ac:dyDescent="0.15"/>
    <row r="93" ht="13.7" customHeight="1" x14ac:dyDescent="0.15"/>
    <row r="94" ht="13.7" customHeight="1" x14ac:dyDescent="0.15"/>
    <row r="95" ht="13.7" customHeight="1" x14ac:dyDescent="0.15"/>
    <row r="96" ht="13.7" customHeight="1" x14ac:dyDescent="0.15"/>
    <row r="97" ht="13.7" customHeight="1" x14ac:dyDescent="0.15"/>
    <row r="98" ht="13.7" customHeight="1" x14ac:dyDescent="0.15"/>
    <row r="99" ht="13.7" customHeight="1" x14ac:dyDescent="0.15"/>
    <row r="100" ht="13.7" customHeight="1" x14ac:dyDescent="0.15"/>
    <row r="101" ht="13.7" customHeight="1" x14ac:dyDescent="0.15"/>
    <row r="102" ht="13.7" customHeight="1" x14ac:dyDescent="0.15"/>
    <row r="103" ht="13.7" customHeight="1" x14ac:dyDescent="0.15"/>
    <row r="104" ht="13.7" customHeight="1" x14ac:dyDescent="0.15"/>
    <row r="105" ht="13.7" customHeight="1" x14ac:dyDescent="0.15"/>
    <row r="106" ht="13.7" customHeight="1" x14ac:dyDescent="0.15"/>
    <row r="107" ht="13.7" customHeight="1" x14ac:dyDescent="0.15"/>
    <row r="108" ht="13.7" customHeight="1" x14ac:dyDescent="0.15"/>
    <row r="109" ht="13.7" customHeight="1" x14ac:dyDescent="0.15"/>
    <row r="110" ht="13.7" customHeight="1" x14ac:dyDescent="0.15"/>
    <row r="111" ht="13.7" customHeight="1" x14ac:dyDescent="0.15"/>
    <row r="112" ht="13.7" customHeight="1" x14ac:dyDescent="0.15"/>
    <row r="113" spans="125:125" ht="13.7" customHeight="1" x14ac:dyDescent="0.15"/>
    <row r="114" spans="125:125" ht="13.7" customHeight="1" x14ac:dyDescent="0.15"/>
    <row r="115" spans="125:125" ht="13.7" customHeight="1" x14ac:dyDescent="0.15"/>
    <row r="116" spans="125:125" ht="13.7" customHeight="1" x14ac:dyDescent="0.15">
      <c r="DU116" s="248" t="s">
        <v>475</v>
      </c>
    </row>
  </sheetData>
  <sheetProtection algorithmName="SHA-512" hashValue="6z6IQl6qU74LcDKh5Fhb79mklzbjy7RsgbWzqKz2D3FsUAZCxH40CavNjxp15xExLD4yvONVKSdHnLlcKaDD+w==" saltValue="wJD3D+aSoWka8lwmsJzViw=="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B1" zoomScaleSheetLayoutView="100" workbookViewId="0"/>
  </sheetViews>
  <sheetFormatPr defaultColWidth="0" defaultRowHeight="13.7"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40" t="s">
        <v>3</v>
      </c>
      <c r="D47" s="1140"/>
      <c r="E47" s="1141"/>
      <c r="F47" s="11">
        <v>59.67</v>
      </c>
      <c r="G47" s="12">
        <v>56.13</v>
      </c>
      <c r="H47" s="12">
        <v>61.72</v>
      </c>
      <c r="I47" s="12">
        <v>65.349999999999994</v>
      </c>
      <c r="J47" s="13">
        <v>67.78</v>
      </c>
    </row>
    <row r="48" spans="2:10" ht="57.75" customHeight="1" x14ac:dyDescent="0.15">
      <c r="B48" s="14"/>
      <c r="C48" s="1142" t="s">
        <v>4</v>
      </c>
      <c r="D48" s="1142"/>
      <c r="E48" s="1143"/>
      <c r="F48" s="15">
        <v>3.2</v>
      </c>
      <c r="G48" s="16">
        <v>5.67</v>
      </c>
      <c r="H48" s="16">
        <v>6.91</v>
      </c>
      <c r="I48" s="16">
        <v>5.2</v>
      </c>
      <c r="J48" s="17">
        <v>3.25</v>
      </c>
    </row>
    <row r="49" spans="2:10" ht="57.75" customHeight="1" thickBot="1" x14ac:dyDescent="0.2">
      <c r="B49" s="18"/>
      <c r="C49" s="1144" t="s">
        <v>5</v>
      </c>
      <c r="D49" s="1144"/>
      <c r="E49" s="1145"/>
      <c r="F49" s="19">
        <v>2.38</v>
      </c>
      <c r="G49" s="20">
        <v>4.95</v>
      </c>
      <c r="H49" s="20">
        <v>3.98</v>
      </c>
      <c r="I49" s="20">
        <v>1.78</v>
      </c>
      <c r="J49" s="21">
        <v>0.72</v>
      </c>
    </row>
    <row r="50" spans="2:10" ht="13.5" x14ac:dyDescent="0.15"/>
  </sheetData>
  <sheetProtection algorithmName="SHA-512" hashValue="pX3uRSzQG6HdAaiXqECMPB6ltpDNRdLmg2ADSzu3Bh5P7a7CME4W+cx5Z6sWrHAPSCZ1EBy6kvZdH7FtNkfP1A==" saltValue="X2NUTZu6kyVg64aaatHp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4" zoomScaleSheetLayoutView="100" workbookViewId="0"/>
  </sheetViews>
  <sheetFormatPr defaultColWidth="0" defaultRowHeight="13.7"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7" customHeight="1" thickBot="1" x14ac:dyDescent="0.2">
      <c r="A32" s="22"/>
      <c r="B32" s="22"/>
      <c r="C32" s="22"/>
      <c r="D32" s="22"/>
      <c r="E32" s="22"/>
      <c r="F32" s="22"/>
      <c r="G32" s="22"/>
      <c r="H32" s="22"/>
      <c r="I32" s="22"/>
      <c r="J32" s="24" t="s">
        <v>0</v>
      </c>
      <c r="K32" s="22"/>
      <c r="L32" s="22"/>
      <c r="M32" s="22"/>
      <c r="N32" s="22"/>
      <c r="O32" s="22"/>
      <c r="P32" s="22"/>
    </row>
    <row r="33" spans="1:16" ht="39.200000000000003"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200000000000003" customHeight="1" x14ac:dyDescent="0.15">
      <c r="A34" s="22"/>
      <c r="B34" s="31"/>
      <c r="C34" s="1152" t="s">
        <v>530</v>
      </c>
      <c r="D34" s="1152"/>
      <c r="E34" s="1153"/>
      <c r="F34" s="32">
        <v>4.57</v>
      </c>
      <c r="G34" s="33">
        <v>5.66</v>
      </c>
      <c r="H34" s="33">
        <v>6.9</v>
      </c>
      <c r="I34" s="33">
        <v>5.2</v>
      </c>
      <c r="J34" s="34">
        <v>3.25</v>
      </c>
      <c r="K34" s="22"/>
      <c r="L34" s="22"/>
      <c r="M34" s="22"/>
      <c r="N34" s="22"/>
      <c r="O34" s="22"/>
      <c r="P34" s="22"/>
    </row>
    <row r="35" spans="1:16" ht="39.200000000000003" customHeight="1" x14ac:dyDescent="0.15">
      <c r="A35" s="22"/>
      <c r="B35" s="35"/>
      <c r="C35" s="1146" t="s">
        <v>531</v>
      </c>
      <c r="D35" s="1147"/>
      <c r="E35" s="1148"/>
      <c r="F35" s="36">
        <v>2.2599999999999998</v>
      </c>
      <c r="G35" s="37">
        <v>2.72</v>
      </c>
      <c r="H35" s="37">
        <v>1.62</v>
      </c>
      <c r="I35" s="37">
        <v>1.98</v>
      </c>
      <c r="J35" s="38">
        <v>2.0099999999999998</v>
      </c>
      <c r="K35" s="22"/>
      <c r="L35" s="22"/>
      <c r="M35" s="22"/>
      <c r="N35" s="22"/>
      <c r="O35" s="22"/>
      <c r="P35" s="22"/>
    </row>
    <row r="36" spans="1:16" ht="39.200000000000003" customHeight="1" x14ac:dyDescent="0.15">
      <c r="A36" s="22"/>
      <c r="B36" s="35"/>
      <c r="C36" s="1146" t="s">
        <v>532</v>
      </c>
      <c r="D36" s="1147"/>
      <c r="E36" s="1148"/>
      <c r="F36" s="36" t="s">
        <v>487</v>
      </c>
      <c r="G36" s="37" t="s">
        <v>487</v>
      </c>
      <c r="H36" s="37" t="s">
        <v>487</v>
      </c>
      <c r="I36" s="37">
        <v>0.89</v>
      </c>
      <c r="J36" s="38">
        <v>1.82</v>
      </c>
      <c r="K36" s="22"/>
      <c r="L36" s="22"/>
      <c r="M36" s="22"/>
      <c r="N36" s="22"/>
      <c r="O36" s="22"/>
      <c r="P36" s="22"/>
    </row>
    <row r="37" spans="1:16" ht="39.200000000000003" customHeight="1" x14ac:dyDescent="0.15">
      <c r="A37" s="22"/>
      <c r="B37" s="35"/>
      <c r="C37" s="1146" t="s">
        <v>533</v>
      </c>
      <c r="D37" s="1147"/>
      <c r="E37" s="1148"/>
      <c r="F37" s="36">
        <v>2.14</v>
      </c>
      <c r="G37" s="37">
        <v>2.09</v>
      </c>
      <c r="H37" s="37">
        <v>2.38</v>
      </c>
      <c r="I37" s="37">
        <v>2.95</v>
      </c>
      <c r="J37" s="38">
        <v>1.76</v>
      </c>
      <c r="K37" s="22"/>
      <c r="L37" s="22"/>
      <c r="M37" s="22"/>
      <c r="N37" s="22"/>
      <c r="O37" s="22"/>
      <c r="P37" s="22"/>
    </row>
    <row r="38" spans="1:16" ht="39.200000000000003" customHeight="1" x14ac:dyDescent="0.15">
      <c r="A38" s="22"/>
      <c r="B38" s="35"/>
      <c r="C38" s="1146" t="s">
        <v>534</v>
      </c>
      <c r="D38" s="1147"/>
      <c r="E38" s="1148"/>
      <c r="F38" s="36" t="s">
        <v>487</v>
      </c>
      <c r="G38" s="37" t="s">
        <v>487</v>
      </c>
      <c r="H38" s="37" t="s">
        <v>487</v>
      </c>
      <c r="I38" s="37">
        <v>0.18</v>
      </c>
      <c r="J38" s="38">
        <v>0.86</v>
      </c>
      <c r="K38" s="22"/>
      <c r="L38" s="22"/>
      <c r="M38" s="22"/>
      <c r="N38" s="22"/>
      <c r="O38" s="22"/>
      <c r="P38" s="22"/>
    </row>
    <row r="39" spans="1:16" ht="39.200000000000003" customHeight="1" x14ac:dyDescent="0.15">
      <c r="A39" s="22"/>
      <c r="B39" s="35"/>
      <c r="C39" s="1146" t="s">
        <v>535</v>
      </c>
      <c r="D39" s="1147"/>
      <c r="E39" s="1148"/>
      <c r="F39" s="36">
        <v>0.25</v>
      </c>
      <c r="G39" s="37">
        <v>0.23</v>
      </c>
      <c r="H39" s="37">
        <v>0.27</v>
      </c>
      <c r="I39" s="37">
        <v>0.31</v>
      </c>
      <c r="J39" s="38">
        <v>0.3</v>
      </c>
      <c r="K39" s="22"/>
      <c r="L39" s="22"/>
      <c r="M39" s="22"/>
      <c r="N39" s="22"/>
      <c r="O39" s="22"/>
      <c r="P39" s="22"/>
    </row>
    <row r="40" spans="1:16" ht="39.200000000000003" customHeight="1" x14ac:dyDescent="0.15">
      <c r="A40" s="22"/>
      <c r="B40" s="35"/>
      <c r="C40" s="1146"/>
      <c r="D40" s="1147"/>
      <c r="E40" s="1148"/>
      <c r="F40" s="36"/>
      <c r="G40" s="37"/>
      <c r="H40" s="37"/>
      <c r="I40" s="37"/>
      <c r="J40" s="38"/>
      <c r="K40" s="22"/>
      <c r="L40" s="22"/>
      <c r="M40" s="22"/>
      <c r="N40" s="22"/>
      <c r="O40" s="22"/>
      <c r="P40" s="22"/>
    </row>
    <row r="41" spans="1:16" ht="39.200000000000003" customHeight="1" x14ac:dyDescent="0.15">
      <c r="A41" s="22"/>
      <c r="B41" s="35"/>
      <c r="C41" s="1146"/>
      <c r="D41" s="1147"/>
      <c r="E41" s="1148"/>
      <c r="F41" s="36"/>
      <c r="G41" s="37"/>
      <c r="H41" s="37"/>
      <c r="I41" s="37"/>
      <c r="J41" s="38"/>
      <c r="K41" s="22"/>
      <c r="L41" s="22"/>
      <c r="M41" s="22"/>
      <c r="N41" s="22"/>
      <c r="O41" s="22"/>
      <c r="P41" s="22"/>
    </row>
    <row r="42" spans="1:16" ht="39.200000000000003" customHeight="1" x14ac:dyDescent="0.15">
      <c r="A42" s="22"/>
      <c r="B42" s="39"/>
      <c r="C42" s="1146" t="s">
        <v>536</v>
      </c>
      <c r="D42" s="1147"/>
      <c r="E42" s="1148"/>
      <c r="F42" s="36" t="s">
        <v>487</v>
      </c>
      <c r="G42" s="37" t="s">
        <v>487</v>
      </c>
      <c r="H42" s="37" t="s">
        <v>487</v>
      </c>
      <c r="I42" s="37" t="s">
        <v>487</v>
      </c>
      <c r="J42" s="38" t="s">
        <v>487</v>
      </c>
      <c r="K42" s="22"/>
      <c r="L42" s="22"/>
      <c r="M42" s="22"/>
      <c r="N42" s="22"/>
      <c r="O42" s="22"/>
      <c r="P42" s="22"/>
    </row>
    <row r="43" spans="1:16" ht="39.200000000000003" customHeight="1" thickBot="1" x14ac:dyDescent="0.2">
      <c r="A43" s="22"/>
      <c r="B43" s="40"/>
      <c r="C43" s="1149" t="s">
        <v>537</v>
      </c>
      <c r="D43" s="1150"/>
      <c r="E43" s="1151"/>
      <c r="F43" s="41">
        <v>0.49</v>
      </c>
      <c r="G43" s="42">
        <v>0.4</v>
      </c>
      <c r="H43" s="42">
        <v>2.5099999999999998</v>
      </c>
      <c r="I43" s="42" t="s">
        <v>487</v>
      </c>
      <c r="J43" s="43" t="s">
        <v>487</v>
      </c>
      <c r="K43" s="22"/>
      <c r="L43" s="22"/>
      <c r="M43" s="22"/>
      <c r="N43" s="22"/>
      <c r="O43" s="22"/>
      <c r="P43" s="22"/>
    </row>
    <row r="44" spans="1:16" ht="39.200000000000003"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T7jYBCC7HPd1htoEYUwZQ46RNQf0GP542/7AE/BeV4/BZCJH/7hv1/kcYtQGL3gxyO6iyybAlsgsQyFGB5Nn1Q==" saltValue="sFw7GrGrSE3Qj0K1mm13Y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0" zoomScaleSheetLayoutView="55" workbookViewId="0">
      <selection activeCell="A57" sqref="A57:XFD57"/>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7" customHeight="1" x14ac:dyDescent="0.15">
      <c r="A1" s="48"/>
      <c r="B1" s="48"/>
      <c r="C1" s="48"/>
      <c r="D1" s="48"/>
      <c r="E1" s="48"/>
      <c r="F1" s="48"/>
      <c r="G1" s="48"/>
      <c r="H1" s="48"/>
      <c r="I1" s="48"/>
      <c r="J1" s="48"/>
      <c r="K1" s="48"/>
      <c r="L1" s="48"/>
      <c r="M1" s="48"/>
      <c r="N1" s="48"/>
      <c r="O1" s="48"/>
      <c r="P1" s="48"/>
      <c r="Q1" s="48"/>
      <c r="R1" s="48"/>
      <c r="S1" s="48"/>
      <c r="T1" s="48"/>
      <c r="U1" s="48"/>
    </row>
    <row r="2" spans="1:21" ht="13.7" customHeight="1" x14ac:dyDescent="0.15">
      <c r="A2" s="48"/>
      <c r="B2" s="48"/>
      <c r="C2" s="48"/>
      <c r="D2" s="48"/>
      <c r="E2" s="48"/>
      <c r="F2" s="48"/>
      <c r="G2" s="48"/>
      <c r="H2" s="48"/>
      <c r="I2" s="48"/>
      <c r="J2" s="48"/>
      <c r="K2" s="48"/>
      <c r="L2" s="48"/>
      <c r="M2" s="48"/>
      <c r="N2" s="48"/>
      <c r="O2" s="48"/>
      <c r="P2" s="48"/>
      <c r="Q2" s="48"/>
      <c r="R2" s="48"/>
      <c r="S2" s="48"/>
      <c r="T2" s="48"/>
      <c r="U2" s="48"/>
    </row>
    <row r="3" spans="1:21" ht="13.7" customHeight="1" x14ac:dyDescent="0.15">
      <c r="A3" s="48"/>
      <c r="B3" s="48"/>
      <c r="C3" s="48"/>
      <c r="D3" s="48"/>
      <c r="E3" s="48"/>
      <c r="F3" s="48"/>
      <c r="G3" s="48"/>
      <c r="H3" s="48"/>
      <c r="I3" s="48"/>
      <c r="J3" s="48"/>
      <c r="K3" s="48"/>
      <c r="L3" s="48"/>
      <c r="M3" s="48"/>
      <c r="N3" s="48"/>
      <c r="O3" s="48"/>
      <c r="P3" s="48"/>
      <c r="Q3" s="48"/>
      <c r="R3" s="48"/>
      <c r="S3" s="48"/>
      <c r="T3" s="48"/>
      <c r="U3" s="48"/>
    </row>
    <row r="4" spans="1:21" ht="13.7" customHeight="1" x14ac:dyDescent="0.15">
      <c r="A4" s="48"/>
      <c r="B4" s="48"/>
      <c r="C4" s="48"/>
      <c r="D4" s="48"/>
      <c r="E4" s="48"/>
      <c r="F4" s="48"/>
      <c r="G4" s="48"/>
      <c r="H4" s="48"/>
      <c r="I4" s="48"/>
      <c r="J4" s="48"/>
      <c r="K4" s="48"/>
      <c r="L4" s="48"/>
      <c r="M4" s="48"/>
      <c r="N4" s="48"/>
      <c r="O4" s="48"/>
      <c r="P4" s="48"/>
      <c r="Q4" s="48"/>
      <c r="R4" s="48"/>
      <c r="S4" s="48"/>
      <c r="T4" s="48"/>
      <c r="U4" s="48"/>
    </row>
    <row r="5" spans="1:21" ht="13.7" customHeight="1" x14ac:dyDescent="0.15">
      <c r="A5" s="48"/>
      <c r="B5" s="48"/>
      <c r="C5" s="48"/>
      <c r="D5" s="48"/>
      <c r="E5" s="48"/>
      <c r="F5" s="48"/>
      <c r="G5" s="48"/>
      <c r="H5" s="48"/>
      <c r="I5" s="48"/>
      <c r="J5" s="48"/>
      <c r="K5" s="48"/>
      <c r="L5" s="48"/>
      <c r="M5" s="48"/>
      <c r="N5" s="48"/>
      <c r="O5" s="48"/>
      <c r="P5" s="48"/>
      <c r="Q5" s="48"/>
      <c r="R5" s="48"/>
      <c r="S5" s="48"/>
      <c r="T5" s="48"/>
      <c r="U5" s="48"/>
    </row>
    <row r="6" spans="1:21" ht="13.7" customHeight="1" x14ac:dyDescent="0.15">
      <c r="A6" s="48"/>
      <c r="B6" s="48"/>
      <c r="C6" s="48"/>
      <c r="D6" s="48"/>
      <c r="E6" s="48"/>
      <c r="F6" s="48"/>
      <c r="G6" s="48"/>
      <c r="H6" s="48"/>
      <c r="I6" s="48"/>
      <c r="J6" s="48"/>
      <c r="K6" s="48"/>
      <c r="L6" s="48"/>
      <c r="M6" s="48"/>
      <c r="N6" s="48"/>
      <c r="O6" s="48"/>
      <c r="P6" s="48"/>
      <c r="Q6" s="48"/>
      <c r="R6" s="48"/>
      <c r="S6" s="48"/>
      <c r="T6" s="48"/>
      <c r="U6" s="48"/>
    </row>
    <row r="7" spans="1:21" ht="13.7" customHeight="1" x14ac:dyDescent="0.15">
      <c r="A7" s="48"/>
      <c r="B7" s="48"/>
      <c r="C7" s="48"/>
      <c r="D7" s="48"/>
      <c r="E7" s="48"/>
      <c r="F7" s="48"/>
      <c r="G7" s="48"/>
      <c r="H7" s="48"/>
      <c r="I7" s="48"/>
      <c r="J7" s="48"/>
      <c r="K7" s="48"/>
      <c r="L7" s="48"/>
      <c r="M7" s="48"/>
      <c r="N7" s="48"/>
      <c r="O7" s="48"/>
      <c r="P7" s="48"/>
      <c r="Q7" s="48"/>
      <c r="R7" s="48"/>
      <c r="S7" s="48"/>
      <c r="T7" s="48"/>
      <c r="U7" s="48"/>
    </row>
    <row r="8" spans="1:21" ht="13.7" customHeight="1" x14ac:dyDescent="0.15">
      <c r="A8" s="48"/>
      <c r="B8" s="48"/>
      <c r="C8" s="48"/>
      <c r="D8" s="48"/>
      <c r="E8" s="48"/>
      <c r="F8" s="48"/>
      <c r="G8" s="48"/>
      <c r="H8" s="48"/>
      <c r="I8" s="48"/>
      <c r="J8" s="48"/>
      <c r="K8" s="48"/>
      <c r="L8" s="48"/>
      <c r="M8" s="48"/>
      <c r="N8" s="48"/>
      <c r="O8" s="48"/>
      <c r="P8" s="48"/>
      <c r="Q8" s="48"/>
      <c r="R8" s="48"/>
      <c r="S8" s="48"/>
      <c r="T8" s="48"/>
      <c r="U8" s="48"/>
    </row>
    <row r="9" spans="1:21" ht="13.7" customHeight="1" x14ac:dyDescent="0.15">
      <c r="A9" s="48"/>
      <c r="B9" s="48"/>
      <c r="C9" s="48"/>
      <c r="D9" s="48"/>
      <c r="E9" s="48"/>
      <c r="F9" s="48"/>
      <c r="G9" s="48"/>
      <c r="H9" s="48"/>
      <c r="I9" s="48"/>
      <c r="J9" s="48"/>
      <c r="K9" s="48"/>
      <c r="L9" s="48"/>
      <c r="M9" s="48"/>
      <c r="N9" s="48"/>
      <c r="O9" s="48"/>
      <c r="P9" s="48"/>
      <c r="Q9" s="48"/>
      <c r="R9" s="48"/>
      <c r="S9" s="48"/>
      <c r="T9" s="48"/>
      <c r="U9" s="48"/>
    </row>
    <row r="10" spans="1:21" ht="13.7"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7"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7"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7"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7"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7"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7"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7"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7"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7"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7"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7"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7"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7"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7"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7"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7"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7"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7"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7"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7"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7"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7"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7"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7"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7"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7"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7"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7"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7"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7"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7"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7"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54" t="s">
        <v>9</v>
      </c>
      <c r="C45" s="1155"/>
      <c r="D45" s="58"/>
      <c r="E45" s="1160" t="s">
        <v>10</v>
      </c>
      <c r="F45" s="1160"/>
      <c r="G45" s="1160"/>
      <c r="H45" s="1160"/>
      <c r="I45" s="1160"/>
      <c r="J45" s="1161"/>
      <c r="K45" s="59">
        <v>300</v>
      </c>
      <c r="L45" s="60">
        <v>273</v>
      </c>
      <c r="M45" s="60">
        <v>245</v>
      </c>
      <c r="N45" s="60">
        <v>204</v>
      </c>
      <c r="O45" s="61">
        <v>189</v>
      </c>
      <c r="P45" s="48"/>
      <c r="Q45" s="48"/>
      <c r="R45" s="48"/>
      <c r="S45" s="48"/>
      <c r="T45" s="48"/>
      <c r="U45" s="48"/>
    </row>
    <row r="46" spans="1:21" ht="30.75" customHeight="1" x14ac:dyDescent="0.15">
      <c r="A46" s="48"/>
      <c r="B46" s="1156"/>
      <c r="C46" s="1157"/>
      <c r="D46" s="62"/>
      <c r="E46" s="1162" t="s">
        <v>11</v>
      </c>
      <c r="F46" s="1162"/>
      <c r="G46" s="1162"/>
      <c r="H46" s="1162"/>
      <c r="I46" s="1162"/>
      <c r="J46" s="1163"/>
      <c r="K46" s="63" t="s">
        <v>487</v>
      </c>
      <c r="L46" s="64" t="s">
        <v>487</v>
      </c>
      <c r="M46" s="64" t="s">
        <v>487</v>
      </c>
      <c r="N46" s="64" t="s">
        <v>487</v>
      </c>
      <c r="O46" s="65" t="s">
        <v>487</v>
      </c>
      <c r="P46" s="48"/>
      <c r="Q46" s="48"/>
      <c r="R46" s="48"/>
      <c r="S46" s="48"/>
      <c r="T46" s="48"/>
      <c r="U46" s="48"/>
    </row>
    <row r="47" spans="1:21" ht="30.75" customHeight="1" x14ac:dyDescent="0.15">
      <c r="A47" s="48"/>
      <c r="B47" s="1156"/>
      <c r="C47" s="1157"/>
      <c r="D47" s="62"/>
      <c r="E47" s="1162" t="s">
        <v>12</v>
      </c>
      <c r="F47" s="1162"/>
      <c r="G47" s="1162"/>
      <c r="H47" s="1162"/>
      <c r="I47" s="1162"/>
      <c r="J47" s="1163"/>
      <c r="K47" s="63" t="s">
        <v>487</v>
      </c>
      <c r="L47" s="64" t="s">
        <v>487</v>
      </c>
      <c r="M47" s="64" t="s">
        <v>487</v>
      </c>
      <c r="N47" s="64" t="s">
        <v>487</v>
      </c>
      <c r="O47" s="65" t="s">
        <v>487</v>
      </c>
      <c r="P47" s="48"/>
      <c r="Q47" s="48"/>
      <c r="R47" s="48"/>
      <c r="S47" s="48"/>
      <c r="T47" s="48"/>
      <c r="U47" s="48"/>
    </row>
    <row r="48" spans="1:21" ht="30.75" customHeight="1" x14ac:dyDescent="0.15">
      <c r="A48" s="48"/>
      <c r="B48" s="1156"/>
      <c r="C48" s="1157"/>
      <c r="D48" s="62"/>
      <c r="E48" s="1162" t="s">
        <v>13</v>
      </c>
      <c r="F48" s="1162"/>
      <c r="G48" s="1162"/>
      <c r="H48" s="1162"/>
      <c r="I48" s="1162"/>
      <c r="J48" s="1163"/>
      <c r="K48" s="63">
        <v>68</v>
      </c>
      <c r="L48" s="64">
        <v>71</v>
      </c>
      <c r="M48" s="64">
        <v>72</v>
      </c>
      <c r="N48" s="64">
        <v>66</v>
      </c>
      <c r="O48" s="65">
        <v>67</v>
      </c>
      <c r="P48" s="48"/>
      <c r="Q48" s="48"/>
      <c r="R48" s="48"/>
      <c r="S48" s="48"/>
      <c r="T48" s="48"/>
      <c r="U48" s="48"/>
    </row>
    <row r="49" spans="1:21" ht="30.75" customHeight="1" x14ac:dyDescent="0.15">
      <c r="A49" s="48"/>
      <c r="B49" s="1156"/>
      <c r="C49" s="1157"/>
      <c r="D49" s="62"/>
      <c r="E49" s="1162" t="s">
        <v>14</v>
      </c>
      <c r="F49" s="1162"/>
      <c r="G49" s="1162"/>
      <c r="H49" s="1162"/>
      <c r="I49" s="1162"/>
      <c r="J49" s="1163"/>
      <c r="K49" s="63">
        <v>12</v>
      </c>
      <c r="L49" s="64">
        <v>15</v>
      </c>
      <c r="M49" s="64">
        <v>17</v>
      </c>
      <c r="N49" s="64">
        <v>18</v>
      </c>
      <c r="O49" s="65">
        <v>21</v>
      </c>
      <c r="P49" s="48"/>
      <c r="Q49" s="48"/>
      <c r="R49" s="48"/>
      <c r="S49" s="48"/>
      <c r="T49" s="48"/>
      <c r="U49" s="48"/>
    </row>
    <row r="50" spans="1:21" ht="30.75" customHeight="1" x14ac:dyDescent="0.15">
      <c r="A50" s="48"/>
      <c r="B50" s="1156"/>
      <c r="C50" s="1157"/>
      <c r="D50" s="62"/>
      <c r="E50" s="1162" t="s">
        <v>15</v>
      </c>
      <c r="F50" s="1162"/>
      <c r="G50" s="1162"/>
      <c r="H50" s="1162"/>
      <c r="I50" s="1162"/>
      <c r="J50" s="1163"/>
      <c r="K50" s="63">
        <v>0</v>
      </c>
      <c r="L50" s="64">
        <v>0</v>
      </c>
      <c r="M50" s="64">
        <v>0</v>
      </c>
      <c r="N50" s="64">
        <v>0</v>
      </c>
      <c r="O50" s="65">
        <v>0</v>
      </c>
      <c r="P50" s="48"/>
      <c r="Q50" s="48"/>
      <c r="R50" s="48"/>
      <c r="S50" s="48"/>
      <c r="T50" s="48"/>
      <c r="U50" s="48"/>
    </row>
    <row r="51" spans="1:21" ht="30.75" customHeight="1" x14ac:dyDescent="0.15">
      <c r="A51" s="48"/>
      <c r="B51" s="1158"/>
      <c r="C51" s="1159"/>
      <c r="D51" s="66"/>
      <c r="E51" s="1162" t="s">
        <v>16</v>
      </c>
      <c r="F51" s="1162"/>
      <c r="G51" s="1162"/>
      <c r="H51" s="1162"/>
      <c r="I51" s="1162"/>
      <c r="J51" s="1163"/>
      <c r="K51" s="63" t="s">
        <v>487</v>
      </c>
      <c r="L51" s="64" t="s">
        <v>487</v>
      </c>
      <c r="M51" s="64" t="s">
        <v>487</v>
      </c>
      <c r="N51" s="64" t="s">
        <v>487</v>
      </c>
      <c r="O51" s="65" t="s">
        <v>487</v>
      </c>
      <c r="P51" s="48"/>
      <c r="Q51" s="48"/>
      <c r="R51" s="48"/>
      <c r="S51" s="48"/>
      <c r="T51" s="48"/>
      <c r="U51" s="48"/>
    </row>
    <row r="52" spans="1:21" ht="30.75" customHeight="1" x14ac:dyDescent="0.15">
      <c r="A52" s="48"/>
      <c r="B52" s="1164" t="s">
        <v>17</v>
      </c>
      <c r="C52" s="1165"/>
      <c r="D52" s="66"/>
      <c r="E52" s="1162" t="s">
        <v>18</v>
      </c>
      <c r="F52" s="1162"/>
      <c r="G52" s="1162"/>
      <c r="H52" s="1162"/>
      <c r="I52" s="1162"/>
      <c r="J52" s="1163"/>
      <c r="K52" s="63">
        <v>272</v>
      </c>
      <c r="L52" s="64">
        <v>285</v>
      </c>
      <c r="M52" s="64">
        <v>279</v>
      </c>
      <c r="N52" s="64">
        <v>249</v>
      </c>
      <c r="O52" s="65">
        <v>233</v>
      </c>
      <c r="P52" s="48"/>
      <c r="Q52" s="48"/>
      <c r="R52" s="48"/>
      <c r="S52" s="48"/>
      <c r="T52" s="48"/>
      <c r="U52" s="48"/>
    </row>
    <row r="53" spans="1:21" ht="30.75" customHeight="1" thickBot="1" x14ac:dyDescent="0.2">
      <c r="A53" s="48"/>
      <c r="B53" s="1166" t="s">
        <v>19</v>
      </c>
      <c r="C53" s="1167"/>
      <c r="D53" s="67"/>
      <c r="E53" s="1168" t="s">
        <v>20</v>
      </c>
      <c r="F53" s="1168"/>
      <c r="G53" s="1168"/>
      <c r="H53" s="1168"/>
      <c r="I53" s="1168"/>
      <c r="J53" s="1169"/>
      <c r="K53" s="68">
        <v>108</v>
      </c>
      <c r="L53" s="69">
        <v>74</v>
      </c>
      <c r="M53" s="69">
        <v>55</v>
      </c>
      <c r="N53" s="69">
        <v>39</v>
      </c>
      <c r="O53" s="70">
        <v>44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7" customHeight="1" thickBot="1" x14ac:dyDescent="0.2">
      <c r="A57" s="48"/>
      <c r="B57" s="76"/>
      <c r="C57" s="77"/>
      <c r="D57" s="77"/>
      <c r="E57" s="78"/>
      <c r="F57" s="78"/>
      <c r="G57" s="78"/>
      <c r="H57" s="78"/>
      <c r="I57" s="78"/>
      <c r="J57" s="79" t="s">
        <v>2</v>
      </c>
      <c r="K57" s="80" t="s">
        <v>538</v>
      </c>
      <c r="L57" s="81" t="s">
        <v>539</v>
      </c>
      <c r="M57" s="81" t="s">
        <v>540</v>
      </c>
      <c r="N57" s="81" t="s">
        <v>541</v>
      </c>
      <c r="O57" s="82" t="s">
        <v>542</v>
      </c>
      <c r="P57" s="48"/>
      <c r="Q57" s="48"/>
      <c r="R57" s="48"/>
      <c r="S57" s="48"/>
      <c r="T57" s="48"/>
      <c r="U57" s="48"/>
    </row>
    <row r="58" spans="1:21" ht="31.7" customHeight="1" x14ac:dyDescent="0.15">
      <c r="B58" s="1170" t="s">
        <v>24</v>
      </c>
      <c r="C58" s="1171"/>
      <c r="D58" s="1176" t="s">
        <v>25</v>
      </c>
      <c r="E58" s="1177"/>
      <c r="F58" s="1177"/>
      <c r="G58" s="1177"/>
      <c r="H58" s="1177"/>
      <c r="I58" s="1177"/>
      <c r="J58" s="1178"/>
      <c r="K58" s="83" t="s">
        <v>487</v>
      </c>
      <c r="L58" s="84" t="s">
        <v>487</v>
      </c>
      <c r="M58" s="84" t="s">
        <v>487</v>
      </c>
      <c r="N58" s="84" t="s">
        <v>487</v>
      </c>
      <c r="O58" s="85" t="s">
        <v>487</v>
      </c>
    </row>
    <row r="59" spans="1:21" ht="31.7" customHeight="1" x14ac:dyDescent="0.15">
      <c r="B59" s="1172"/>
      <c r="C59" s="1173"/>
      <c r="D59" s="1179" t="s">
        <v>26</v>
      </c>
      <c r="E59" s="1180"/>
      <c r="F59" s="1180"/>
      <c r="G59" s="1180"/>
      <c r="H59" s="1180"/>
      <c r="I59" s="1180"/>
      <c r="J59" s="1181"/>
      <c r="K59" s="86" t="s">
        <v>487</v>
      </c>
      <c r="L59" s="87" t="s">
        <v>487</v>
      </c>
      <c r="M59" s="87" t="s">
        <v>487</v>
      </c>
      <c r="N59" s="87" t="s">
        <v>487</v>
      </c>
      <c r="O59" s="88" t="s">
        <v>487</v>
      </c>
    </row>
    <row r="60" spans="1:21" ht="31.7" customHeight="1" thickBot="1" x14ac:dyDescent="0.2">
      <c r="B60" s="1174"/>
      <c r="C60" s="1175"/>
      <c r="D60" s="1182" t="s">
        <v>27</v>
      </c>
      <c r="E60" s="1183"/>
      <c r="F60" s="1183"/>
      <c r="G60" s="1183"/>
      <c r="H60" s="1183"/>
      <c r="I60" s="1183"/>
      <c r="J60" s="1184"/>
      <c r="K60" s="89" t="s">
        <v>487</v>
      </c>
      <c r="L60" s="90" t="s">
        <v>487</v>
      </c>
      <c r="M60" s="90" t="s">
        <v>487</v>
      </c>
      <c r="N60" s="90" t="s">
        <v>487</v>
      </c>
      <c r="O60" s="91" t="s">
        <v>487</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OkDkzn7ss/GIA1G5k4ebIBUVpfOeEVwoJwwLbAbhSxLNnrrigDh16d3DnlZ3cTrk6auHEll0QrgJadK6kcccLg==" saltValue="RJZzbjehuLxd2mjejA36s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B50" sqref="B50:C52"/>
    </sheetView>
  </sheetViews>
  <sheetFormatPr defaultColWidth="0" defaultRowHeight="13.7"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185" t="s">
        <v>30</v>
      </c>
      <c r="C41" s="1186"/>
      <c r="D41" s="105"/>
      <c r="E41" s="1191" t="s">
        <v>31</v>
      </c>
      <c r="F41" s="1191"/>
      <c r="G41" s="1191"/>
      <c r="H41" s="1192"/>
      <c r="I41" s="343">
        <v>1635</v>
      </c>
      <c r="J41" s="344">
        <v>1415</v>
      </c>
      <c r="K41" s="344">
        <v>1204</v>
      </c>
      <c r="L41" s="344">
        <v>1065</v>
      </c>
      <c r="M41" s="345">
        <v>929</v>
      </c>
    </row>
    <row r="42" spans="2:13" ht="27.75" customHeight="1" x14ac:dyDescent="0.15">
      <c r="B42" s="1187"/>
      <c r="C42" s="1188"/>
      <c r="D42" s="106"/>
      <c r="E42" s="1193" t="s">
        <v>32</v>
      </c>
      <c r="F42" s="1193"/>
      <c r="G42" s="1193"/>
      <c r="H42" s="1194"/>
      <c r="I42" s="346" t="s">
        <v>487</v>
      </c>
      <c r="J42" s="347" t="s">
        <v>487</v>
      </c>
      <c r="K42" s="347" t="s">
        <v>487</v>
      </c>
      <c r="L42" s="347" t="s">
        <v>487</v>
      </c>
      <c r="M42" s="348" t="s">
        <v>487</v>
      </c>
    </row>
    <row r="43" spans="2:13" ht="27.75" customHeight="1" x14ac:dyDescent="0.15">
      <c r="B43" s="1187"/>
      <c r="C43" s="1188"/>
      <c r="D43" s="106"/>
      <c r="E43" s="1193" t="s">
        <v>33</v>
      </c>
      <c r="F43" s="1193"/>
      <c r="G43" s="1193"/>
      <c r="H43" s="1194"/>
      <c r="I43" s="346">
        <v>816</v>
      </c>
      <c r="J43" s="347">
        <v>912</v>
      </c>
      <c r="K43" s="347">
        <v>980</v>
      </c>
      <c r="L43" s="347">
        <v>944</v>
      </c>
      <c r="M43" s="348">
        <v>911</v>
      </c>
    </row>
    <row r="44" spans="2:13" ht="27.75" customHeight="1" x14ac:dyDescent="0.15">
      <c r="B44" s="1187"/>
      <c r="C44" s="1188"/>
      <c r="D44" s="106"/>
      <c r="E44" s="1193" t="s">
        <v>34</v>
      </c>
      <c r="F44" s="1193"/>
      <c r="G44" s="1193"/>
      <c r="H44" s="1194"/>
      <c r="I44" s="346">
        <v>97</v>
      </c>
      <c r="J44" s="347">
        <v>107</v>
      </c>
      <c r="K44" s="347">
        <v>106</v>
      </c>
      <c r="L44" s="347">
        <v>92</v>
      </c>
      <c r="M44" s="348">
        <v>97</v>
      </c>
    </row>
    <row r="45" spans="2:13" ht="27.75" customHeight="1" x14ac:dyDescent="0.15">
      <c r="B45" s="1187"/>
      <c r="C45" s="1188"/>
      <c r="D45" s="106"/>
      <c r="E45" s="1193" t="s">
        <v>35</v>
      </c>
      <c r="F45" s="1193"/>
      <c r="G45" s="1193"/>
      <c r="H45" s="1194"/>
      <c r="I45" s="346">
        <v>412</v>
      </c>
      <c r="J45" s="347">
        <v>452</v>
      </c>
      <c r="K45" s="347">
        <v>430</v>
      </c>
      <c r="L45" s="347">
        <v>430</v>
      </c>
      <c r="M45" s="348">
        <v>425</v>
      </c>
    </row>
    <row r="46" spans="2:13" ht="27.75" customHeight="1" x14ac:dyDescent="0.15">
      <c r="B46" s="1187"/>
      <c r="C46" s="1188"/>
      <c r="D46" s="107"/>
      <c r="E46" s="1193" t="s">
        <v>36</v>
      </c>
      <c r="F46" s="1193"/>
      <c r="G46" s="1193"/>
      <c r="H46" s="1194"/>
      <c r="I46" s="346" t="s">
        <v>487</v>
      </c>
      <c r="J46" s="347" t="s">
        <v>487</v>
      </c>
      <c r="K46" s="347" t="s">
        <v>487</v>
      </c>
      <c r="L46" s="347" t="s">
        <v>487</v>
      </c>
      <c r="M46" s="348" t="s">
        <v>487</v>
      </c>
    </row>
    <row r="47" spans="2:13" ht="27.75" customHeight="1" x14ac:dyDescent="0.15">
      <c r="B47" s="1187"/>
      <c r="C47" s="1188"/>
      <c r="D47" s="108"/>
      <c r="E47" s="1195" t="s">
        <v>37</v>
      </c>
      <c r="F47" s="1196"/>
      <c r="G47" s="1196"/>
      <c r="H47" s="1197"/>
      <c r="I47" s="346" t="s">
        <v>487</v>
      </c>
      <c r="J47" s="347" t="s">
        <v>487</v>
      </c>
      <c r="K47" s="347" t="s">
        <v>487</v>
      </c>
      <c r="L47" s="347" t="s">
        <v>487</v>
      </c>
      <c r="M47" s="348" t="s">
        <v>487</v>
      </c>
    </row>
    <row r="48" spans="2:13" ht="27.75" customHeight="1" x14ac:dyDescent="0.15">
      <c r="B48" s="1187"/>
      <c r="C48" s="1188"/>
      <c r="D48" s="106"/>
      <c r="E48" s="1193" t="s">
        <v>38</v>
      </c>
      <c r="F48" s="1193"/>
      <c r="G48" s="1193"/>
      <c r="H48" s="1194"/>
      <c r="I48" s="346" t="s">
        <v>487</v>
      </c>
      <c r="J48" s="347" t="s">
        <v>487</v>
      </c>
      <c r="K48" s="347" t="s">
        <v>487</v>
      </c>
      <c r="L48" s="347" t="s">
        <v>487</v>
      </c>
      <c r="M48" s="348" t="s">
        <v>487</v>
      </c>
    </row>
    <row r="49" spans="2:13" ht="27.75" customHeight="1" x14ac:dyDescent="0.15">
      <c r="B49" s="1189"/>
      <c r="C49" s="1190"/>
      <c r="D49" s="106"/>
      <c r="E49" s="1193" t="s">
        <v>39</v>
      </c>
      <c r="F49" s="1193"/>
      <c r="G49" s="1193"/>
      <c r="H49" s="1194"/>
      <c r="I49" s="346" t="s">
        <v>487</v>
      </c>
      <c r="J49" s="347" t="s">
        <v>487</v>
      </c>
      <c r="K49" s="347" t="s">
        <v>487</v>
      </c>
      <c r="L49" s="347" t="s">
        <v>487</v>
      </c>
      <c r="M49" s="348" t="s">
        <v>487</v>
      </c>
    </row>
    <row r="50" spans="2:13" ht="27.75" customHeight="1" x14ac:dyDescent="0.15">
      <c r="B50" s="1198" t="s">
        <v>40</v>
      </c>
      <c r="C50" s="1199"/>
      <c r="D50" s="109"/>
      <c r="E50" s="1193" t="s">
        <v>41</v>
      </c>
      <c r="F50" s="1193"/>
      <c r="G50" s="1193"/>
      <c r="H50" s="1194"/>
      <c r="I50" s="346">
        <v>3123</v>
      </c>
      <c r="J50" s="347">
        <v>3196</v>
      </c>
      <c r="K50" s="347">
        <v>3413</v>
      </c>
      <c r="L50" s="347">
        <v>3604</v>
      </c>
      <c r="M50" s="348">
        <v>3433</v>
      </c>
    </row>
    <row r="51" spans="2:13" ht="27.75" customHeight="1" x14ac:dyDescent="0.15">
      <c r="B51" s="1187"/>
      <c r="C51" s="1188"/>
      <c r="D51" s="106"/>
      <c r="E51" s="1193" t="s">
        <v>42</v>
      </c>
      <c r="F51" s="1193"/>
      <c r="G51" s="1193"/>
      <c r="H51" s="1194"/>
      <c r="I51" s="346" t="s">
        <v>487</v>
      </c>
      <c r="J51" s="347" t="s">
        <v>487</v>
      </c>
      <c r="K51" s="347" t="s">
        <v>487</v>
      </c>
      <c r="L51" s="347" t="s">
        <v>487</v>
      </c>
      <c r="M51" s="348" t="s">
        <v>487</v>
      </c>
    </row>
    <row r="52" spans="2:13" ht="27.75" customHeight="1" x14ac:dyDescent="0.15">
      <c r="B52" s="1189"/>
      <c r="C52" s="1190"/>
      <c r="D52" s="106"/>
      <c r="E52" s="1193" t="s">
        <v>43</v>
      </c>
      <c r="F52" s="1193"/>
      <c r="G52" s="1193"/>
      <c r="H52" s="1194"/>
      <c r="I52" s="346">
        <v>2298</v>
      </c>
      <c r="J52" s="347">
        <v>2183</v>
      </c>
      <c r="K52" s="347">
        <v>2011</v>
      </c>
      <c r="L52" s="347">
        <v>1800</v>
      </c>
      <c r="M52" s="348">
        <v>1606</v>
      </c>
    </row>
    <row r="53" spans="2:13" ht="27.75" customHeight="1" thickBot="1" x14ac:dyDescent="0.2">
      <c r="B53" s="1200" t="s">
        <v>19</v>
      </c>
      <c r="C53" s="1201"/>
      <c r="D53" s="110"/>
      <c r="E53" s="1202" t="s">
        <v>44</v>
      </c>
      <c r="F53" s="1202"/>
      <c r="G53" s="1202"/>
      <c r="H53" s="1203"/>
      <c r="I53" s="349">
        <v>-2461</v>
      </c>
      <c r="J53" s="350">
        <v>-2492</v>
      </c>
      <c r="K53" s="350">
        <v>-2703</v>
      </c>
      <c r="L53" s="350">
        <v>-2872</v>
      </c>
      <c r="M53" s="351">
        <v>-2677</v>
      </c>
    </row>
    <row r="54" spans="2:13" ht="27.75" customHeight="1" x14ac:dyDescent="0.15">
      <c r="B54" s="111"/>
      <c r="C54" s="112"/>
      <c r="D54" s="112"/>
      <c r="E54" s="113"/>
      <c r="F54" s="113"/>
      <c r="G54" s="113"/>
      <c r="H54" s="113"/>
      <c r="I54" s="114"/>
      <c r="J54" s="114"/>
      <c r="K54" s="114"/>
      <c r="L54" s="114"/>
      <c r="M54" s="114"/>
    </row>
    <row r="55" spans="2:13" ht="13.5" x14ac:dyDescent="0.15"/>
  </sheetData>
  <sheetProtection algorithmName="SHA-512" hashValue="SprD5LV/Cr0tQYEbYN+LBW1/d+v3/dq4bnDQrmSUidx/ZNqGM9OhzMtADdQYms64miDecx9cTN/as2snOfRlGw==" saltValue="pgclG/BpDPOBTRkCU88D1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tabSelected="1" topLeftCell="A31" zoomScale="70" zoomScaleNormal="70" zoomScaleSheetLayoutView="100" workbookViewId="0">
      <selection activeCell="H59" sqref="H59"/>
    </sheetView>
  </sheetViews>
  <sheetFormatPr defaultColWidth="0" defaultRowHeight="13.7"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12" t="s">
        <v>46</v>
      </c>
      <c r="D55" s="1212"/>
      <c r="E55" s="1213"/>
      <c r="F55" s="352">
        <v>1363</v>
      </c>
      <c r="G55" s="352">
        <v>1440</v>
      </c>
      <c r="H55" s="353">
        <v>1499</v>
      </c>
    </row>
    <row r="56" spans="2:8" ht="52.5" customHeight="1" x14ac:dyDescent="0.15">
      <c r="B56" s="122"/>
      <c r="C56" s="1214" t="s">
        <v>47</v>
      </c>
      <c r="D56" s="1214"/>
      <c r="E56" s="1215"/>
      <c r="F56" s="354">
        <v>54</v>
      </c>
      <c r="G56" s="354">
        <v>54</v>
      </c>
      <c r="H56" s="355">
        <v>54</v>
      </c>
    </row>
    <row r="57" spans="2:8" ht="53.45" customHeight="1" x14ac:dyDescent="0.15">
      <c r="B57" s="122"/>
      <c r="C57" s="1216" t="s">
        <v>48</v>
      </c>
      <c r="D57" s="1216"/>
      <c r="E57" s="1217"/>
      <c r="F57" s="356">
        <v>1887</v>
      </c>
      <c r="G57" s="356">
        <v>1996</v>
      </c>
      <c r="H57" s="357">
        <v>1813</v>
      </c>
    </row>
    <row r="58" spans="2:8" ht="45.75" customHeight="1" x14ac:dyDescent="0.15">
      <c r="B58" s="123"/>
      <c r="C58" s="1204" t="s">
        <v>551</v>
      </c>
      <c r="D58" s="1205"/>
      <c r="E58" s="1206"/>
      <c r="F58" s="358">
        <v>1250</v>
      </c>
      <c r="G58" s="358">
        <v>1193</v>
      </c>
      <c r="H58" s="359">
        <v>926</v>
      </c>
    </row>
    <row r="59" spans="2:8" ht="45.75" customHeight="1" x14ac:dyDescent="0.15">
      <c r="B59" s="123"/>
      <c r="C59" s="1204" t="s">
        <v>552</v>
      </c>
      <c r="D59" s="1205"/>
      <c r="E59" s="1206"/>
      <c r="F59" s="358">
        <v>441</v>
      </c>
      <c r="G59" s="358">
        <v>491</v>
      </c>
      <c r="H59" s="359">
        <v>531</v>
      </c>
    </row>
    <row r="60" spans="2:8" ht="45.75" customHeight="1" x14ac:dyDescent="0.15">
      <c r="B60" s="123"/>
      <c r="C60" s="1204" t="s">
        <v>553</v>
      </c>
      <c r="D60" s="1205"/>
      <c r="E60" s="1206"/>
      <c r="F60" s="358">
        <v>146</v>
      </c>
      <c r="G60" s="358">
        <v>146</v>
      </c>
      <c r="H60" s="359">
        <v>146</v>
      </c>
    </row>
    <row r="61" spans="2:8" ht="45.75" customHeight="1" x14ac:dyDescent="0.15">
      <c r="B61" s="123"/>
      <c r="C61" s="1204" t="s">
        <v>554</v>
      </c>
      <c r="D61" s="1205"/>
      <c r="E61" s="1206"/>
      <c r="F61" s="358" t="s">
        <v>559</v>
      </c>
      <c r="G61" s="358">
        <v>50</v>
      </c>
      <c r="H61" s="359">
        <v>100</v>
      </c>
    </row>
    <row r="62" spans="2:8" ht="45.75" customHeight="1" thickBot="1" x14ac:dyDescent="0.2">
      <c r="B62" s="124"/>
      <c r="C62" s="1207" t="s">
        <v>555</v>
      </c>
      <c r="D62" s="1208"/>
      <c r="E62" s="1209"/>
      <c r="F62" s="360">
        <v>82</v>
      </c>
      <c r="G62" s="360">
        <v>82</v>
      </c>
      <c r="H62" s="361">
        <v>82</v>
      </c>
    </row>
    <row r="63" spans="2:8" ht="52.5" customHeight="1" thickBot="1" x14ac:dyDescent="0.2">
      <c r="B63" s="125"/>
      <c r="C63" s="1210" t="s">
        <v>49</v>
      </c>
      <c r="D63" s="1210"/>
      <c r="E63" s="1211"/>
      <c r="F63" s="362">
        <v>3304</v>
      </c>
      <c r="G63" s="362">
        <v>3490</v>
      </c>
      <c r="H63" s="363">
        <v>3367</v>
      </c>
    </row>
    <row r="64" spans="2:8" ht="13.5" x14ac:dyDescent="0.15"/>
  </sheetData>
  <sheetProtection algorithmName="SHA-512" hashValue="+zSIscIatW4DxxyyNOx2gQgC+ejh1z5wa5PjvKzJI8Ioqk7vZ6JNJsSqiQYr+YSevrAsvF2lWOswFaJe2d421g==" saltValue="yPW/xx9pVdbj58KM68N3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D2665-C19B-4951-891A-43C8228C77BC}">
  <sheetPr codeName="Sheet10">
    <pageSetUpPr fitToPage="1"/>
  </sheetPr>
  <dimension ref="A1:DE85"/>
  <sheetViews>
    <sheetView showGridLines="0" topLeftCell="M1" zoomScale="92" zoomScaleNormal="100" zoomScaleSheetLayoutView="55" workbookViewId="0">
      <selection activeCell="AK38" sqref="AK38"/>
    </sheetView>
  </sheetViews>
  <sheetFormatPr defaultColWidth="0" defaultRowHeight="13.7" customHeight="1" zeroHeight="1" x14ac:dyDescent="0.15"/>
  <cols>
    <col min="1" max="1" width="6.375" style="1220" customWidth="1"/>
    <col min="2" max="107" width="2.5" style="1220" customWidth="1"/>
    <col min="108" max="108" width="6.125" style="1227" customWidth="1"/>
    <col min="109" max="109" width="5.875" style="1226" customWidth="1"/>
    <col min="110" max="16384" width="8.625" style="1220" hidden="1"/>
  </cols>
  <sheetData>
    <row r="1" spans="1:109" ht="42.75" customHeight="1" x14ac:dyDescent="0.15">
      <c r="A1" s="1218"/>
      <c r="B1" s="1219"/>
      <c r="DD1" s="1220"/>
      <c r="DE1" s="1220"/>
    </row>
    <row r="2" spans="1:109" ht="25.5" customHeight="1" x14ac:dyDescent="0.15">
      <c r="A2" s="1221"/>
      <c r="C2" s="1221"/>
      <c r="O2" s="1221"/>
      <c r="P2" s="1221"/>
      <c r="Q2" s="1221"/>
      <c r="R2" s="1221"/>
      <c r="S2" s="1221"/>
      <c r="T2" s="1221"/>
      <c r="U2" s="1221"/>
      <c r="V2" s="1221"/>
      <c r="W2" s="1221"/>
      <c r="X2" s="1221"/>
      <c r="Y2" s="1221"/>
      <c r="Z2" s="1221"/>
      <c r="AA2" s="1221"/>
      <c r="AB2" s="1221"/>
      <c r="AC2" s="1221"/>
      <c r="AD2" s="1221"/>
      <c r="AE2" s="1221"/>
      <c r="AF2" s="1221"/>
      <c r="AG2" s="1221"/>
      <c r="AH2" s="1221"/>
      <c r="AI2" s="1221"/>
      <c r="AU2" s="1221"/>
      <c r="BG2" s="1221"/>
      <c r="BS2" s="1221"/>
      <c r="CE2" s="1221"/>
      <c r="CQ2" s="1221"/>
      <c r="DD2" s="1220"/>
      <c r="DE2" s="1220"/>
    </row>
    <row r="3" spans="1:109" ht="25.5" customHeight="1" x14ac:dyDescent="0.15">
      <c r="A3" s="1221"/>
      <c r="C3" s="1221"/>
      <c r="O3" s="1221"/>
      <c r="P3" s="1221"/>
      <c r="Q3" s="1221"/>
      <c r="R3" s="1221"/>
      <c r="S3" s="1221"/>
      <c r="T3" s="1221"/>
      <c r="U3" s="1221"/>
      <c r="V3" s="1221"/>
      <c r="W3" s="1221"/>
      <c r="X3" s="1221"/>
      <c r="Y3" s="1221"/>
      <c r="Z3" s="1221"/>
      <c r="AA3" s="1221"/>
      <c r="AB3" s="1221"/>
      <c r="AC3" s="1221"/>
      <c r="AD3" s="1221"/>
      <c r="AE3" s="1221"/>
      <c r="AF3" s="1221"/>
      <c r="AG3" s="1221"/>
      <c r="AH3" s="1221"/>
      <c r="AI3" s="1221"/>
      <c r="AU3" s="1221"/>
      <c r="BG3" s="1221"/>
      <c r="BS3" s="1221"/>
      <c r="CE3" s="1221"/>
      <c r="CQ3" s="1221"/>
      <c r="DD3" s="1220"/>
      <c r="DE3" s="1220"/>
    </row>
    <row r="4" spans="1:109" s="247" customFormat="1" ht="13.5" x14ac:dyDescent="0.15">
      <c r="A4" s="1221"/>
      <c r="B4" s="1221"/>
      <c r="C4" s="1221"/>
      <c r="D4" s="1221"/>
      <c r="E4" s="1221"/>
      <c r="F4" s="1221"/>
      <c r="G4" s="1221"/>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1"/>
      <c r="AL4" s="1221"/>
      <c r="AM4" s="1221"/>
      <c r="AN4" s="1221"/>
      <c r="AO4" s="1221"/>
      <c r="AP4" s="1221"/>
      <c r="AQ4" s="1221"/>
      <c r="AR4" s="1221"/>
      <c r="AS4" s="1221"/>
      <c r="AT4" s="1221"/>
      <c r="AU4" s="1221"/>
      <c r="AV4" s="1221"/>
      <c r="AW4" s="1221"/>
      <c r="AX4" s="1221"/>
      <c r="AY4" s="1221"/>
      <c r="AZ4" s="1221"/>
      <c r="BA4" s="1221"/>
      <c r="BB4" s="1221"/>
      <c r="BC4" s="1221"/>
      <c r="BD4" s="1221"/>
      <c r="BE4" s="1221"/>
      <c r="BF4" s="1221"/>
      <c r="BG4" s="1221"/>
      <c r="BH4" s="1221"/>
      <c r="BI4" s="1221"/>
      <c r="BJ4" s="1221"/>
      <c r="BK4" s="1221"/>
      <c r="BL4" s="1221"/>
      <c r="BM4" s="1221"/>
      <c r="BN4" s="1221"/>
      <c r="BO4" s="1221"/>
      <c r="BP4" s="1221"/>
      <c r="BQ4" s="1221"/>
      <c r="BR4" s="1221"/>
      <c r="BS4" s="1221"/>
      <c r="BT4" s="1221"/>
      <c r="BU4" s="1221"/>
      <c r="BV4" s="1221"/>
      <c r="BW4" s="1221"/>
      <c r="BX4" s="1221"/>
      <c r="BY4" s="1221"/>
      <c r="BZ4" s="1221"/>
      <c r="CA4" s="1221"/>
      <c r="CB4" s="1221"/>
      <c r="CC4" s="1221"/>
      <c r="CD4" s="1221"/>
      <c r="CE4" s="1221"/>
      <c r="CF4" s="1221"/>
      <c r="CG4" s="1221"/>
      <c r="CH4" s="1221"/>
      <c r="CI4" s="1221"/>
      <c r="CJ4" s="1221"/>
      <c r="CK4" s="1221"/>
      <c r="CL4" s="1221"/>
      <c r="CM4" s="1221"/>
      <c r="CN4" s="1221"/>
      <c r="CO4" s="1221"/>
      <c r="CP4" s="1221"/>
      <c r="CQ4" s="1221"/>
      <c r="CR4" s="1221"/>
      <c r="CS4" s="1221"/>
      <c r="CT4" s="1221"/>
      <c r="CU4" s="1221"/>
      <c r="CV4" s="1221"/>
      <c r="CW4" s="1221"/>
      <c r="CX4" s="1221"/>
      <c r="CY4" s="1221"/>
      <c r="CZ4" s="1221"/>
      <c r="DA4" s="1221"/>
      <c r="DB4" s="1221"/>
      <c r="DC4" s="1221"/>
      <c r="DD4" s="1221"/>
      <c r="DE4" s="1221"/>
    </row>
    <row r="5" spans="1:109" s="247" customFormat="1" ht="13.5" x14ac:dyDescent="0.15">
      <c r="A5" s="1221"/>
      <c r="B5" s="1221"/>
      <c r="C5" s="1221"/>
      <c r="D5" s="1221"/>
      <c r="E5" s="1221"/>
      <c r="F5" s="1221"/>
      <c r="G5" s="1221"/>
      <c r="H5" s="1221"/>
      <c r="I5" s="1221"/>
      <c r="J5" s="1221"/>
      <c r="K5" s="1221"/>
      <c r="L5" s="1221"/>
      <c r="M5" s="1221"/>
      <c r="N5" s="1221"/>
      <c r="O5" s="1221"/>
      <c r="P5" s="1221"/>
      <c r="Q5" s="1221"/>
      <c r="R5" s="1221"/>
      <c r="S5" s="1221"/>
      <c r="T5" s="1221"/>
      <c r="U5" s="1221"/>
      <c r="V5" s="1221"/>
      <c r="W5" s="1221"/>
      <c r="X5" s="1221"/>
      <c r="Y5" s="1221"/>
      <c r="Z5" s="1221"/>
      <c r="AA5" s="1221"/>
      <c r="AB5" s="1221"/>
      <c r="AC5" s="1221"/>
      <c r="AD5" s="1221"/>
      <c r="AE5" s="1221"/>
      <c r="AF5" s="1221"/>
      <c r="AG5" s="1221"/>
      <c r="AH5" s="1221"/>
      <c r="AI5" s="1221"/>
      <c r="AJ5" s="1221"/>
      <c r="AK5" s="1221"/>
      <c r="AL5" s="1221"/>
      <c r="AM5" s="1221"/>
      <c r="AN5" s="1221"/>
      <c r="AO5" s="1221"/>
      <c r="AP5" s="1221"/>
      <c r="AQ5" s="1221"/>
      <c r="AR5" s="1221"/>
      <c r="AS5" s="1221"/>
      <c r="AT5" s="1221"/>
      <c r="AU5" s="1221"/>
      <c r="AV5" s="1221"/>
      <c r="AW5" s="1221"/>
      <c r="AX5" s="1221"/>
      <c r="AY5" s="1221"/>
      <c r="AZ5" s="1221"/>
      <c r="BA5" s="1221"/>
      <c r="BB5" s="1221"/>
      <c r="BC5" s="1221"/>
      <c r="BD5" s="1221"/>
      <c r="BE5" s="1221"/>
      <c r="BF5" s="1221"/>
      <c r="BG5" s="1221"/>
      <c r="BH5" s="1221"/>
      <c r="BI5" s="1221"/>
      <c r="BJ5" s="1221"/>
      <c r="BK5" s="1221"/>
      <c r="BL5" s="1221"/>
      <c r="BM5" s="1221"/>
      <c r="BN5" s="1221"/>
      <c r="BO5" s="1221"/>
      <c r="BP5" s="1221"/>
      <c r="BQ5" s="1221"/>
      <c r="BR5" s="1221"/>
      <c r="BS5" s="1221"/>
      <c r="BT5" s="1221"/>
      <c r="BU5" s="1221"/>
      <c r="BV5" s="1221"/>
      <c r="BW5" s="1221"/>
      <c r="BX5" s="1221"/>
      <c r="BY5" s="1221"/>
      <c r="BZ5" s="1221"/>
      <c r="CA5" s="1221"/>
      <c r="CB5" s="1221"/>
      <c r="CC5" s="1221"/>
      <c r="CD5" s="1221"/>
      <c r="CE5" s="1221"/>
      <c r="CF5" s="1221"/>
      <c r="CG5" s="1221"/>
      <c r="CH5" s="1221"/>
      <c r="CI5" s="1221"/>
      <c r="CJ5" s="1221"/>
      <c r="CK5" s="1221"/>
      <c r="CL5" s="1221"/>
      <c r="CM5" s="1221"/>
      <c r="CN5" s="1221"/>
      <c r="CO5" s="1221"/>
      <c r="CP5" s="1221"/>
      <c r="CQ5" s="1221"/>
      <c r="CR5" s="1221"/>
      <c r="CS5" s="1221"/>
      <c r="CT5" s="1221"/>
      <c r="CU5" s="1221"/>
      <c r="CV5" s="1221"/>
      <c r="CW5" s="1221"/>
      <c r="CX5" s="1221"/>
      <c r="CY5" s="1221"/>
      <c r="CZ5" s="1221"/>
      <c r="DA5" s="1221"/>
      <c r="DB5" s="1221"/>
      <c r="DC5" s="1221"/>
      <c r="DD5" s="1221"/>
      <c r="DE5" s="1221"/>
    </row>
    <row r="6" spans="1:109" s="247" customFormat="1" ht="13.5" x14ac:dyDescent="0.15">
      <c r="A6" s="1221"/>
      <c r="B6" s="1221"/>
      <c r="C6" s="1221"/>
      <c r="D6" s="1221"/>
      <c r="E6" s="1221"/>
      <c r="F6" s="1221"/>
      <c r="G6" s="1221"/>
      <c r="H6" s="1221"/>
      <c r="I6" s="1221"/>
      <c r="J6" s="1221"/>
      <c r="K6" s="1221"/>
      <c r="L6" s="1221"/>
      <c r="M6" s="1221"/>
      <c r="N6" s="1221"/>
      <c r="O6" s="1221"/>
      <c r="P6" s="1221"/>
      <c r="Q6" s="1221"/>
      <c r="R6" s="1221"/>
      <c r="S6" s="1221"/>
      <c r="T6" s="1221"/>
      <c r="U6" s="1221"/>
      <c r="V6" s="1221"/>
      <c r="W6" s="1221"/>
      <c r="X6" s="1221"/>
      <c r="Y6" s="1221"/>
      <c r="Z6" s="1221"/>
      <c r="AA6" s="1221"/>
      <c r="AB6" s="1221"/>
      <c r="AC6" s="1221"/>
      <c r="AD6" s="1221"/>
      <c r="AE6" s="1221"/>
      <c r="AF6" s="1221"/>
      <c r="AG6" s="1221"/>
      <c r="AH6" s="1221"/>
      <c r="AI6" s="1221"/>
      <c r="AJ6" s="1221"/>
      <c r="AK6" s="1221"/>
      <c r="AL6" s="1221"/>
      <c r="AM6" s="1221"/>
      <c r="AN6" s="1221"/>
      <c r="AO6" s="1221"/>
      <c r="AP6" s="1221"/>
      <c r="AQ6" s="1221"/>
      <c r="AR6" s="1221"/>
      <c r="AS6" s="1221"/>
      <c r="AT6" s="1221"/>
      <c r="AU6" s="1221"/>
      <c r="AV6" s="1221"/>
      <c r="AW6" s="1221"/>
      <c r="AX6" s="1221"/>
      <c r="AY6" s="1221"/>
      <c r="AZ6" s="1221"/>
      <c r="BA6" s="1221"/>
      <c r="BB6" s="1221"/>
      <c r="BC6" s="1221"/>
      <c r="BD6" s="1221"/>
      <c r="BE6" s="1221"/>
      <c r="BF6" s="1221"/>
      <c r="BG6" s="1221"/>
      <c r="BH6" s="1221"/>
      <c r="BI6" s="1221"/>
      <c r="BJ6" s="1221"/>
      <c r="BK6" s="1221"/>
      <c r="BL6" s="1221"/>
      <c r="BM6" s="1221"/>
      <c r="BN6" s="1221"/>
      <c r="BO6" s="1221"/>
      <c r="BP6" s="1221"/>
      <c r="BQ6" s="1221"/>
      <c r="BR6" s="1221"/>
      <c r="BS6" s="1221"/>
      <c r="BT6" s="1221"/>
      <c r="BU6" s="1221"/>
      <c r="BV6" s="1221"/>
      <c r="BW6" s="1221"/>
      <c r="BX6" s="1221"/>
      <c r="BY6" s="1221"/>
      <c r="BZ6" s="1221"/>
      <c r="CA6" s="1221"/>
      <c r="CB6" s="1221"/>
      <c r="CC6" s="1221"/>
      <c r="CD6" s="1221"/>
      <c r="CE6" s="1221"/>
      <c r="CF6" s="1221"/>
      <c r="CG6" s="1221"/>
      <c r="CH6" s="1221"/>
      <c r="CI6" s="1221"/>
      <c r="CJ6" s="1221"/>
      <c r="CK6" s="1221"/>
      <c r="CL6" s="1221"/>
      <c r="CM6" s="1221"/>
      <c r="CN6" s="1221"/>
      <c r="CO6" s="1221"/>
      <c r="CP6" s="1221"/>
      <c r="CQ6" s="1221"/>
      <c r="CR6" s="1221"/>
      <c r="CS6" s="1221"/>
      <c r="CT6" s="1221"/>
      <c r="CU6" s="1221"/>
      <c r="CV6" s="1221"/>
      <c r="CW6" s="1221"/>
      <c r="CX6" s="1221"/>
      <c r="CY6" s="1221"/>
      <c r="CZ6" s="1221"/>
      <c r="DA6" s="1221"/>
      <c r="DB6" s="1221"/>
      <c r="DC6" s="1221"/>
      <c r="DD6" s="1221"/>
      <c r="DE6" s="1221"/>
    </row>
    <row r="7" spans="1:109" s="247" customFormat="1" ht="13.5" x14ac:dyDescent="0.15">
      <c r="A7" s="1221"/>
      <c r="B7" s="1221"/>
      <c r="C7" s="1221"/>
      <c r="D7" s="1221"/>
      <c r="E7" s="1221"/>
      <c r="F7" s="1221"/>
      <c r="G7" s="1221"/>
      <c r="H7" s="1221"/>
      <c r="I7" s="1221"/>
      <c r="J7" s="1221"/>
      <c r="K7" s="1221"/>
      <c r="L7" s="1221"/>
      <c r="M7" s="1221"/>
      <c r="N7" s="1221"/>
      <c r="O7" s="1221"/>
      <c r="P7" s="1221"/>
      <c r="Q7" s="1221"/>
      <c r="R7" s="1221"/>
      <c r="S7" s="1221"/>
      <c r="T7" s="1221"/>
      <c r="U7" s="1221"/>
      <c r="V7" s="1221"/>
      <c r="W7" s="1221"/>
      <c r="X7" s="1221"/>
      <c r="Y7" s="1221"/>
      <c r="Z7" s="1221"/>
      <c r="AA7" s="1221"/>
      <c r="AB7" s="1221"/>
      <c r="AC7" s="1221"/>
      <c r="AD7" s="1221"/>
      <c r="AE7" s="1221"/>
      <c r="AF7" s="1221"/>
      <c r="AG7" s="1221"/>
      <c r="AH7" s="1221"/>
      <c r="AI7" s="1221"/>
      <c r="AJ7" s="1221"/>
      <c r="AK7" s="1221"/>
      <c r="AL7" s="1221"/>
      <c r="AM7" s="1221"/>
      <c r="AN7" s="1221"/>
      <c r="AO7" s="1221"/>
      <c r="AP7" s="1221"/>
      <c r="AQ7" s="1221"/>
      <c r="AR7" s="1221"/>
      <c r="AS7" s="1221"/>
      <c r="AT7" s="1221"/>
      <c r="AU7" s="1221"/>
      <c r="AV7" s="1221"/>
      <c r="AW7" s="1221"/>
      <c r="AX7" s="1221"/>
      <c r="AY7" s="1221"/>
      <c r="AZ7" s="1221"/>
      <c r="BA7" s="1221"/>
      <c r="BB7" s="1221"/>
      <c r="BC7" s="1221"/>
      <c r="BD7" s="1221"/>
      <c r="BE7" s="1221"/>
      <c r="BF7" s="1221"/>
      <c r="BG7" s="1221"/>
      <c r="BH7" s="1221"/>
      <c r="BI7" s="1221"/>
      <c r="BJ7" s="1221"/>
      <c r="BK7" s="1221"/>
      <c r="BL7" s="1221"/>
      <c r="BM7" s="1221"/>
      <c r="BN7" s="1221"/>
      <c r="BO7" s="1221"/>
      <c r="BP7" s="1221"/>
      <c r="BQ7" s="1221"/>
      <c r="BR7" s="1221"/>
      <c r="BS7" s="1221"/>
      <c r="BT7" s="1221"/>
      <c r="BU7" s="1221"/>
      <c r="BV7" s="1221"/>
      <c r="BW7" s="1221"/>
      <c r="BX7" s="1221"/>
      <c r="BY7" s="1221"/>
      <c r="BZ7" s="1221"/>
      <c r="CA7" s="1221"/>
      <c r="CB7" s="1221"/>
      <c r="CC7" s="1221"/>
      <c r="CD7" s="1221"/>
      <c r="CE7" s="1221"/>
      <c r="CF7" s="1221"/>
      <c r="CG7" s="1221"/>
      <c r="CH7" s="1221"/>
      <c r="CI7" s="1221"/>
      <c r="CJ7" s="1221"/>
      <c r="CK7" s="1221"/>
      <c r="CL7" s="1221"/>
      <c r="CM7" s="1221"/>
      <c r="CN7" s="1221"/>
      <c r="CO7" s="1221"/>
      <c r="CP7" s="1221"/>
      <c r="CQ7" s="1221"/>
      <c r="CR7" s="1221"/>
      <c r="CS7" s="1221"/>
      <c r="CT7" s="1221"/>
      <c r="CU7" s="1221"/>
      <c r="CV7" s="1221"/>
      <c r="CW7" s="1221"/>
      <c r="CX7" s="1221"/>
      <c r="CY7" s="1221"/>
      <c r="CZ7" s="1221"/>
      <c r="DA7" s="1221"/>
      <c r="DB7" s="1221"/>
      <c r="DC7" s="1221"/>
      <c r="DD7" s="1221"/>
      <c r="DE7" s="1221"/>
    </row>
    <row r="8" spans="1:109" s="247" customFormat="1" ht="13.5" x14ac:dyDescent="0.15">
      <c r="A8" s="1221"/>
      <c r="B8" s="1221"/>
      <c r="C8" s="1221"/>
      <c r="D8" s="1221"/>
      <c r="E8" s="1221"/>
      <c r="F8" s="1221"/>
      <c r="G8" s="1221"/>
      <c r="H8" s="1221"/>
      <c r="I8" s="1221"/>
      <c r="J8" s="1221"/>
      <c r="K8" s="1221"/>
      <c r="L8" s="1221"/>
      <c r="M8" s="1221"/>
      <c r="N8" s="1221"/>
      <c r="O8" s="1221"/>
      <c r="P8" s="1221"/>
      <c r="Q8" s="1221"/>
      <c r="R8" s="1221"/>
      <c r="S8" s="1221"/>
      <c r="T8" s="1221"/>
      <c r="U8" s="1221"/>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1"/>
      <c r="BZ8" s="1221"/>
      <c r="CA8" s="1221"/>
      <c r="CB8" s="1221"/>
      <c r="CC8" s="1221"/>
      <c r="CD8" s="1221"/>
      <c r="CE8" s="1221"/>
      <c r="CF8" s="1221"/>
      <c r="CG8" s="1221"/>
      <c r="CH8" s="1221"/>
      <c r="CI8" s="1221"/>
      <c r="CJ8" s="1221"/>
      <c r="CK8" s="1221"/>
      <c r="CL8" s="1221"/>
      <c r="CM8" s="1221"/>
      <c r="CN8" s="1221"/>
      <c r="CO8" s="1221"/>
      <c r="CP8" s="1221"/>
      <c r="CQ8" s="1221"/>
      <c r="CR8" s="1221"/>
      <c r="CS8" s="1221"/>
      <c r="CT8" s="1221"/>
      <c r="CU8" s="1221"/>
      <c r="CV8" s="1221"/>
      <c r="CW8" s="1221"/>
      <c r="CX8" s="1221"/>
      <c r="CY8" s="1221"/>
      <c r="CZ8" s="1221"/>
      <c r="DA8" s="1221"/>
      <c r="DB8" s="1221"/>
      <c r="DC8" s="1221"/>
      <c r="DD8" s="1221"/>
      <c r="DE8" s="1221"/>
    </row>
    <row r="9" spans="1:109" s="247" customFormat="1" ht="13.5" x14ac:dyDescent="0.15">
      <c r="A9" s="1221"/>
      <c r="B9" s="1221"/>
      <c r="C9" s="1221"/>
      <c r="D9" s="1221"/>
      <c r="E9" s="1221"/>
      <c r="F9" s="1221"/>
      <c r="G9" s="1221"/>
      <c r="H9" s="1221"/>
      <c r="I9" s="1221"/>
      <c r="J9" s="1221"/>
      <c r="K9" s="1221"/>
      <c r="L9" s="1221"/>
      <c r="M9" s="1221"/>
      <c r="N9" s="1221"/>
      <c r="O9" s="1221"/>
      <c r="P9" s="1221"/>
      <c r="Q9" s="1221"/>
      <c r="R9" s="1221"/>
      <c r="S9" s="1221"/>
      <c r="T9" s="1221"/>
      <c r="U9" s="1221"/>
      <c r="V9" s="1221"/>
      <c r="W9" s="1221"/>
      <c r="X9" s="1221"/>
      <c r="Y9" s="1221"/>
      <c r="Z9" s="1221"/>
      <c r="AA9" s="1221"/>
      <c r="AB9" s="1221"/>
      <c r="AC9" s="1221"/>
      <c r="AD9" s="1221"/>
      <c r="AE9" s="1221"/>
      <c r="AF9" s="1221"/>
      <c r="AG9" s="1221"/>
      <c r="AH9" s="1221"/>
      <c r="AI9" s="1221"/>
      <c r="AJ9" s="1221"/>
      <c r="AK9" s="1221"/>
      <c r="AL9" s="1221"/>
      <c r="AM9" s="1221"/>
      <c r="AN9" s="1221"/>
      <c r="AO9" s="1221"/>
      <c r="AP9" s="1221"/>
      <c r="AQ9" s="1221"/>
      <c r="AR9" s="1221"/>
      <c r="AS9" s="1221"/>
      <c r="AT9" s="1221"/>
      <c r="AU9" s="1221"/>
      <c r="AV9" s="1221"/>
      <c r="AW9" s="1221"/>
      <c r="AX9" s="1221"/>
      <c r="AY9" s="1221"/>
      <c r="AZ9" s="1221"/>
      <c r="BA9" s="1221"/>
      <c r="BB9" s="1221"/>
      <c r="BC9" s="1221"/>
      <c r="BD9" s="1221"/>
      <c r="BE9" s="1221"/>
      <c r="BF9" s="1221"/>
      <c r="BG9" s="1221"/>
      <c r="BH9" s="1221"/>
      <c r="BI9" s="1221"/>
      <c r="BJ9" s="1221"/>
      <c r="BK9" s="1221"/>
      <c r="BL9" s="1221"/>
      <c r="BM9" s="1221"/>
      <c r="BN9" s="1221"/>
      <c r="BO9" s="1221"/>
      <c r="BP9" s="1221"/>
      <c r="BQ9" s="1221"/>
      <c r="BR9" s="1221"/>
      <c r="BS9" s="1221"/>
      <c r="BT9" s="1221"/>
      <c r="BU9" s="1221"/>
      <c r="BV9" s="1221"/>
      <c r="BW9" s="1221"/>
      <c r="BX9" s="1221"/>
      <c r="BY9" s="1221"/>
      <c r="BZ9" s="1221"/>
      <c r="CA9" s="1221"/>
      <c r="CB9" s="1221"/>
      <c r="CC9" s="1221"/>
      <c r="CD9" s="1221"/>
      <c r="CE9" s="1221"/>
      <c r="CF9" s="1221"/>
      <c r="CG9" s="1221"/>
      <c r="CH9" s="1221"/>
      <c r="CI9" s="1221"/>
      <c r="CJ9" s="1221"/>
      <c r="CK9" s="1221"/>
      <c r="CL9" s="1221"/>
      <c r="CM9" s="1221"/>
      <c r="CN9" s="1221"/>
      <c r="CO9" s="1221"/>
      <c r="CP9" s="1221"/>
      <c r="CQ9" s="1221"/>
      <c r="CR9" s="1221"/>
      <c r="CS9" s="1221"/>
      <c r="CT9" s="1221"/>
      <c r="CU9" s="1221"/>
      <c r="CV9" s="1221"/>
      <c r="CW9" s="1221"/>
      <c r="CX9" s="1221"/>
      <c r="CY9" s="1221"/>
      <c r="CZ9" s="1221"/>
      <c r="DA9" s="1221"/>
      <c r="DB9" s="1221"/>
      <c r="DC9" s="1221"/>
      <c r="DD9" s="1221"/>
      <c r="DE9" s="1221"/>
    </row>
    <row r="10" spans="1:109" s="247" customFormat="1" ht="13.5" x14ac:dyDescent="0.15">
      <c r="A10" s="1221"/>
      <c r="B10" s="1221"/>
      <c r="C10" s="1221"/>
      <c r="D10" s="1221"/>
      <c r="E10" s="1221"/>
      <c r="F10" s="1221"/>
      <c r="G10" s="1221"/>
      <c r="H10" s="1221"/>
      <c r="I10" s="1221"/>
      <c r="J10" s="1221"/>
      <c r="K10" s="1221"/>
      <c r="L10" s="1221"/>
      <c r="M10" s="1221"/>
      <c r="N10" s="1221"/>
      <c r="O10" s="1221"/>
      <c r="P10" s="1221"/>
      <c r="Q10" s="1221"/>
      <c r="R10" s="1221"/>
      <c r="S10" s="1221"/>
      <c r="T10" s="1221"/>
      <c r="U10" s="1221"/>
      <c r="V10" s="1221"/>
      <c r="W10" s="1221"/>
      <c r="X10" s="1221"/>
      <c r="Y10" s="1221"/>
      <c r="Z10" s="1221"/>
      <c r="AA10" s="1221"/>
      <c r="AB10" s="1221"/>
      <c r="AC10" s="1221"/>
      <c r="AD10" s="1221"/>
      <c r="AE10" s="1221"/>
      <c r="AF10" s="1221"/>
      <c r="AG10" s="1221"/>
      <c r="AH10" s="1221"/>
      <c r="AI10" s="1221"/>
      <c r="AJ10" s="1221"/>
      <c r="AK10" s="1221"/>
      <c r="AL10" s="1221"/>
      <c r="AM10" s="1221"/>
      <c r="AN10" s="1221"/>
      <c r="AO10" s="1221"/>
      <c r="AP10" s="1221"/>
      <c r="AQ10" s="1221"/>
      <c r="AR10" s="1221"/>
      <c r="AS10" s="1221"/>
      <c r="AT10" s="1221"/>
      <c r="AU10" s="1221"/>
      <c r="AV10" s="1221"/>
      <c r="AW10" s="1221"/>
      <c r="AX10" s="1221"/>
      <c r="AY10" s="1221"/>
      <c r="AZ10" s="1221"/>
      <c r="BA10" s="1221"/>
      <c r="BB10" s="1221"/>
      <c r="BC10" s="1221"/>
      <c r="BD10" s="1221"/>
      <c r="BE10" s="1221"/>
      <c r="BF10" s="1221"/>
      <c r="BG10" s="1221"/>
      <c r="BH10" s="1221"/>
      <c r="BI10" s="1221"/>
      <c r="BJ10" s="1221"/>
      <c r="BK10" s="1221"/>
      <c r="BL10" s="1221"/>
      <c r="BM10" s="1221"/>
      <c r="BN10" s="1221"/>
      <c r="BO10" s="1221"/>
      <c r="BP10" s="1221"/>
      <c r="BQ10" s="1221"/>
      <c r="BR10" s="1221"/>
      <c r="BS10" s="1221"/>
      <c r="BT10" s="1221"/>
      <c r="BU10" s="1221"/>
      <c r="BV10" s="1221"/>
      <c r="BW10" s="1221"/>
      <c r="BX10" s="1221"/>
      <c r="BY10" s="1221"/>
      <c r="BZ10" s="1221"/>
      <c r="CA10" s="1221"/>
      <c r="CB10" s="1221"/>
      <c r="CC10" s="1221"/>
      <c r="CD10" s="1221"/>
      <c r="CE10" s="1221"/>
      <c r="CF10" s="1221"/>
      <c r="CG10" s="1221"/>
      <c r="CH10" s="1221"/>
      <c r="CI10" s="1221"/>
      <c r="CJ10" s="1221"/>
      <c r="CK10" s="1221"/>
      <c r="CL10" s="1221"/>
      <c r="CM10" s="1221"/>
      <c r="CN10" s="1221"/>
      <c r="CO10" s="1221"/>
      <c r="CP10" s="1221"/>
      <c r="CQ10" s="1221"/>
      <c r="CR10" s="1221"/>
      <c r="CS10" s="1221"/>
      <c r="CT10" s="1221"/>
      <c r="CU10" s="1221"/>
      <c r="CV10" s="1221"/>
      <c r="CW10" s="1221"/>
      <c r="CX10" s="1221"/>
      <c r="CY10" s="1221"/>
      <c r="CZ10" s="1221"/>
      <c r="DA10" s="1221"/>
      <c r="DB10" s="1221"/>
      <c r="DC10" s="1221"/>
      <c r="DD10" s="1221"/>
      <c r="DE10" s="1221"/>
    </row>
    <row r="11" spans="1:109" s="247" customFormat="1" ht="13.5" x14ac:dyDescent="0.15">
      <c r="A11" s="1221"/>
      <c r="B11" s="1221"/>
      <c r="C11" s="1221"/>
      <c r="D11" s="1221"/>
      <c r="E11" s="1221"/>
      <c r="F11" s="1221"/>
      <c r="G11" s="1221"/>
      <c r="H11" s="1221"/>
      <c r="I11" s="1221"/>
      <c r="J11" s="1221"/>
      <c r="K11" s="1221"/>
      <c r="L11" s="1221"/>
      <c r="M11" s="1221"/>
      <c r="N11" s="1221"/>
      <c r="O11" s="1221"/>
      <c r="P11" s="1221"/>
      <c r="Q11" s="1221"/>
      <c r="R11" s="1221"/>
      <c r="S11" s="1221"/>
      <c r="T11" s="1221"/>
      <c r="U11" s="1221"/>
      <c r="V11" s="1221"/>
      <c r="W11" s="1221"/>
      <c r="X11" s="1221"/>
      <c r="Y11" s="1221"/>
      <c r="Z11" s="1221"/>
      <c r="AA11" s="1221"/>
      <c r="AB11" s="1221"/>
      <c r="AC11" s="1221"/>
      <c r="AD11" s="1221"/>
      <c r="AE11" s="1221"/>
      <c r="AF11" s="1221"/>
      <c r="AG11" s="1221"/>
      <c r="AH11" s="1221"/>
      <c r="AI11" s="1221"/>
      <c r="AJ11" s="1221"/>
      <c r="AK11" s="1221"/>
      <c r="AL11" s="1221"/>
      <c r="AM11" s="1221"/>
      <c r="AN11" s="1221"/>
      <c r="AO11" s="1221"/>
      <c r="AP11" s="1221"/>
      <c r="AQ11" s="1221"/>
      <c r="AR11" s="1221"/>
      <c r="AS11" s="1221"/>
      <c r="AT11" s="1221"/>
      <c r="AU11" s="1221"/>
      <c r="AV11" s="1221"/>
      <c r="AW11" s="1221"/>
      <c r="AX11" s="1221"/>
      <c r="AY11" s="1221"/>
      <c r="AZ11" s="1221"/>
      <c r="BA11" s="1221"/>
      <c r="BB11" s="1221"/>
      <c r="BC11" s="1221"/>
      <c r="BD11" s="1221"/>
      <c r="BE11" s="1221"/>
      <c r="BF11" s="1221"/>
      <c r="BG11" s="1221"/>
      <c r="BH11" s="1221"/>
      <c r="BI11" s="1221"/>
      <c r="BJ11" s="1221"/>
      <c r="BK11" s="1221"/>
      <c r="BL11" s="1221"/>
      <c r="BM11" s="1221"/>
      <c r="BN11" s="1221"/>
      <c r="BO11" s="1221"/>
      <c r="BP11" s="1221"/>
      <c r="BQ11" s="1221"/>
      <c r="BR11" s="1221"/>
      <c r="BS11" s="1221"/>
      <c r="BT11" s="1221"/>
      <c r="BU11" s="1221"/>
      <c r="BV11" s="1221"/>
      <c r="BW11" s="1221"/>
      <c r="BX11" s="1221"/>
      <c r="BY11" s="1221"/>
      <c r="BZ11" s="1221"/>
      <c r="CA11" s="1221"/>
      <c r="CB11" s="1221"/>
      <c r="CC11" s="1221"/>
      <c r="CD11" s="1221"/>
      <c r="CE11" s="1221"/>
      <c r="CF11" s="1221"/>
      <c r="CG11" s="1221"/>
      <c r="CH11" s="1221"/>
      <c r="CI11" s="1221"/>
      <c r="CJ11" s="1221"/>
      <c r="CK11" s="1221"/>
      <c r="CL11" s="1221"/>
      <c r="CM11" s="1221"/>
      <c r="CN11" s="1221"/>
      <c r="CO11" s="1221"/>
      <c r="CP11" s="1221"/>
      <c r="CQ11" s="1221"/>
      <c r="CR11" s="1221"/>
      <c r="CS11" s="1221"/>
      <c r="CT11" s="1221"/>
      <c r="CU11" s="1221"/>
      <c r="CV11" s="1221"/>
      <c r="CW11" s="1221"/>
      <c r="CX11" s="1221"/>
      <c r="CY11" s="1221"/>
      <c r="CZ11" s="1221"/>
      <c r="DA11" s="1221"/>
      <c r="DB11" s="1221"/>
      <c r="DC11" s="1221"/>
      <c r="DD11" s="1221"/>
      <c r="DE11" s="1221"/>
    </row>
    <row r="12" spans="1:109" s="247" customFormat="1" ht="13.5" x14ac:dyDescent="0.15">
      <c r="A12" s="1221"/>
      <c r="B12" s="1221"/>
      <c r="C12" s="1221"/>
      <c r="D12" s="1221"/>
      <c r="E12" s="1221"/>
      <c r="F12" s="1221"/>
      <c r="G12" s="1221"/>
      <c r="H12" s="1221"/>
      <c r="I12" s="1221"/>
      <c r="J12" s="1221"/>
      <c r="K12" s="1221"/>
      <c r="L12" s="1221"/>
      <c r="M12" s="1221"/>
      <c r="N12" s="1221"/>
      <c r="O12" s="1221"/>
      <c r="P12" s="1221"/>
      <c r="Q12" s="1221"/>
      <c r="R12" s="1221"/>
      <c r="S12" s="1221"/>
      <c r="T12" s="1221"/>
      <c r="U12" s="1221"/>
      <c r="V12" s="1221"/>
      <c r="W12" s="1221"/>
      <c r="X12" s="1221"/>
      <c r="Y12" s="1221"/>
      <c r="Z12" s="1221"/>
      <c r="AA12" s="1221"/>
      <c r="AB12" s="1221"/>
      <c r="AC12" s="1221"/>
      <c r="AD12" s="1221"/>
      <c r="AE12" s="1221"/>
      <c r="AF12" s="1221"/>
      <c r="AG12" s="1221"/>
      <c r="AH12" s="1221"/>
      <c r="AI12" s="1221"/>
      <c r="AJ12" s="1221"/>
      <c r="AK12" s="1221"/>
      <c r="AL12" s="1221"/>
      <c r="AM12" s="1221"/>
      <c r="AN12" s="1221"/>
      <c r="AO12" s="1221"/>
      <c r="AP12" s="1221"/>
      <c r="AQ12" s="1221"/>
      <c r="AR12" s="1221"/>
      <c r="AS12" s="1221"/>
      <c r="AT12" s="1221"/>
      <c r="AU12" s="1221"/>
      <c r="AV12" s="1221"/>
      <c r="AW12" s="1221"/>
      <c r="AX12" s="1221"/>
      <c r="AY12" s="1221"/>
      <c r="AZ12" s="1221"/>
      <c r="BA12" s="1221"/>
      <c r="BB12" s="1221"/>
      <c r="BC12" s="1221"/>
      <c r="BD12" s="1221"/>
      <c r="BE12" s="1221"/>
      <c r="BF12" s="1221"/>
      <c r="BG12" s="1221"/>
      <c r="BH12" s="1221"/>
      <c r="BI12" s="1221"/>
      <c r="BJ12" s="1221"/>
      <c r="BK12" s="1221"/>
      <c r="BL12" s="1221"/>
      <c r="BM12" s="1221"/>
      <c r="BN12" s="1221"/>
      <c r="BO12" s="1221"/>
      <c r="BP12" s="1221"/>
      <c r="BQ12" s="1221"/>
      <c r="BR12" s="1221"/>
      <c r="BS12" s="1221"/>
      <c r="BT12" s="1221"/>
      <c r="BU12" s="1221"/>
      <c r="BV12" s="1221"/>
      <c r="BW12" s="1221"/>
      <c r="BX12" s="1221"/>
      <c r="BY12" s="1221"/>
      <c r="BZ12" s="1221"/>
      <c r="CA12" s="1221"/>
      <c r="CB12" s="1221"/>
      <c r="CC12" s="1221"/>
      <c r="CD12" s="1221"/>
      <c r="CE12" s="1221"/>
      <c r="CF12" s="1221"/>
      <c r="CG12" s="1221"/>
      <c r="CH12" s="1221"/>
      <c r="CI12" s="1221"/>
      <c r="CJ12" s="1221"/>
      <c r="CK12" s="1221"/>
      <c r="CL12" s="1221"/>
      <c r="CM12" s="1221"/>
      <c r="CN12" s="1221"/>
      <c r="CO12" s="1221"/>
      <c r="CP12" s="1221"/>
      <c r="CQ12" s="1221"/>
      <c r="CR12" s="1221"/>
      <c r="CS12" s="1221"/>
      <c r="CT12" s="1221"/>
      <c r="CU12" s="1221"/>
      <c r="CV12" s="1221"/>
      <c r="CW12" s="1221"/>
      <c r="CX12" s="1221"/>
      <c r="CY12" s="1221"/>
      <c r="CZ12" s="1221"/>
      <c r="DA12" s="1221"/>
      <c r="DB12" s="1221"/>
      <c r="DC12" s="1221"/>
      <c r="DD12" s="1221"/>
      <c r="DE12" s="1221"/>
    </row>
    <row r="13" spans="1:109" s="247" customFormat="1" ht="13.5" x14ac:dyDescent="0.15">
      <c r="A13" s="1221"/>
      <c r="B13" s="1221"/>
      <c r="C13" s="1221"/>
      <c r="D13" s="1221"/>
      <c r="E13" s="1221"/>
      <c r="F13" s="1221"/>
      <c r="G13" s="1221"/>
      <c r="H13" s="1221"/>
      <c r="I13" s="1221"/>
      <c r="J13" s="1221"/>
      <c r="K13" s="1221"/>
      <c r="L13" s="1221"/>
      <c r="M13" s="1221"/>
      <c r="N13" s="1221"/>
      <c r="O13" s="1221"/>
      <c r="P13" s="1221"/>
      <c r="Q13" s="1221"/>
      <c r="R13" s="1221"/>
      <c r="S13" s="1221"/>
      <c r="T13" s="1221"/>
      <c r="U13" s="1221"/>
      <c r="V13" s="1221"/>
      <c r="W13" s="1221"/>
      <c r="X13" s="1221"/>
      <c r="Y13" s="1221"/>
      <c r="Z13" s="1221"/>
      <c r="AA13" s="1221"/>
      <c r="AB13" s="1221"/>
      <c r="AC13" s="1221"/>
      <c r="AD13" s="1221"/>
      <c r="AE13" s="1221"/>
      <c r="AF13" s="1221"/>
      <c r="AG13" s="1221"/>
      <c r="AH13" s="1221"/>
      <c r="AI13" s="1221"/>
      <c r="AJ13" s="1221"/>
      <c r="AK13" s="1221"/>
      <c r="AL13" s="1221"/>
      <c r="AM13" s="1221"/>
      <c r="AN13" s="1221"/>
      <c r="AO13" s="1221"/>
      <c r="AP13" s="1221"/>
      <c r="AQ13" s="1221"/>
      <c r="AR13" s="1221"/>
      <c r="AS13" s="1221"/>
      <c r="AT13" s="1221"/>
      <c r="AU13" s="1221"/>
      <c r="AV13" s="1221"/>
      <c r="AW13" s="1221"/>
      <c r="AX13" s="1221"/>
      <c r="AY13" s="1221"/>
      <c r="AZ13" s="1221"/>
      <c r="BA13" s="1221"/>
      <c r="BB13" s="1221"/>
      <c r="BC13" s="1221"/>
      <c r="BD13" s="1221"/>
      <c r="BE13" s="1221"/>
      <c r="BF13" s="1221"/>
      <c r="BG13" s="1221"/>
      <c r="BH13" s="1221"/>
      <c r="BI13" s="1221"/>
      <c r="BJ13" s="1221"/>
      <c r="BK13" s="1221"/>
      <c r="BL13" s="1221"/>
      <c r="BM13" s="1221"/>
      <c r="BN13" s="1221"/>
      <c r="BO13" s="1221"/>
      <c r="BP13" s="1221"/>
      <c r="BQ13" s="1221"/>
      <c r="BR13" s="1221"/>
      <c r="BS13" s="1221"/>
      <c r="BT13" s="1221"/>
      <c r="BU13" s="1221"/>
      <c r="BV13" s="1221"/>
      <c r="BW13" s="1221"/>
      <c r="BX13" s="1221"/>
      <c r="BY13" s="1221"/>
      <c r="BZ13" s="1221"/>
      <c r="CA13" s="1221"/>
      <c r="CB13" s="1221"/>
      <c r="CC13" s="1221"/>
      <c r="CD13" s="1221"/>
      <c r="CE13" s="1221"/>
      <c r="CF13" s="1221"/>
      <c r="CG13" s="1221"/>
      <c r="CH13" s="1221"/>
      <c r="CI13" s="1221"/>
      <c r="CJ13" s="1221"/>
      <c r="CK13" s="1221"/>
      <c r="CL13" s="1221"/>
      <c r="CM13" s="1221"/>
      <c r="CN13" s="1221"/>
      <c r="CO13" s="1221"/>
      <c r="CP13" s="1221"/>
      <c r="CQ13" s="1221"/>
      <c r="CR13" s="1221"/>
      <c r="CS13" s="1221"/>
      <c r="CT13" s="1221"/>
      <c r="CU13" s="1221"/>
      <c r="CV13" s="1221"/>
      <c r="CW13" s="1221"/>
      <c r="CX13" s="1221"/>
      <c r="CY13" s="1221"/>
      <c r="CZ13" s="1221"/>
      <c r="DA13" s="1221"/>
      <c r="DB13" s="1221"/>
      <c r="DC13" s="1221"/>
      <c r="DD13" s="1221"/>
      <c r="DE13" s="1221"/>
    </row>
    <row r="14" spans="1:109" s="247" customFormat="1" ht="13.5" x14ac:dyDescent="0.15">
      <c r="A14" s="1221"/>
      <c r="B14" s="1221"/>
      <c r="C14" s="1221"/>
      <c r="D14" s="1221"/>
      <c r="E14" s="1221"/>
      <c r="F14" s="1221"/>
      <c r="G14" s="1221"/>
      <c r="H14" s="1221"/>
      <c r="I14" s="1221"/>
      <c r="J14" s="1221"/>
      <c r="K14" s="1221"/>
      <c r="L14" s="1221"/>
      <c r="M14" s="1221"/>
      <c r="N14" s="1221"/>
      <c r="O14" s="1221"/>
      <c r="P14" s="1221"/>
      <c r="Q14" s="1221"/>
      <c r="R14" s="1221"/>
      <c r="S14" s="1221"/>
      <c r="T14" s="1221"/>
      <c r="U14" s="1221"/>
      <c r="V14" s="1221"/>
      <c r="W14" s="1221"/>
      <c r="X14" s="1221"/>
      <c r="Y14" s="1221"/>
      <c r="Z14" s="1221"/>
      <c r="AA14" s="1221"/>
      <c r="AB14" s="1221"/>
      <c r="AC14" s="1221"/>
      <c r="AD14" s="1221"/>
      <c r="AE14" s="1221"/>
      <c r="AF14" s="1221"/>
      <c r="AG14" s="1221"/>
      <c r="AH14" s="1221"/>
      <c r="AI14" s="1221"/>
      <c r="AJ14" s="1221"/>
      <c r="AK14" s="1221"/>
      <c r="AL14" s="1221"/>
      <c r="AM14" s="1221"/>
      <c r="AN14" s="1221"/>
      <c r="AO14" s="1221"/>
      <c r="AP14" s="1221"/>
      <c r="AQ14" s="1221"/>
      <c r="AR14" s="1221"/>
      <c r="AS14" s="1221"/>
      <c r="AT14" s="1221"/>
      <c r="AU14" s="1221"/>
      <c r="AV14" s="1221"/>
      <c r="AW14" s="1221"/>
      <c r="AX14" s="1221"/>
      <c r="AY14" s="1221"/>
      <c r="AZ14" s="1221"/>
      <c r="BA14" s="1221"/>
      <c r="BB14" s="1221"/>
      <c r="BC14" s="1221"/>
      <c r="BD14" s="1221"/>
      <c r="BE14" s="1221"/>
      <c r="BF14" s="1221"/>
      <c r="BG14" s="1221"/>
      <c r="BH14" s="1221"/>
      <c r="BI14" s="1221"/>
      <c r="BJ14" s="1221"/>
      <c r="BK14" s="1221"/>
      <c r="BL14" s="1221"/>
      <c r="BM14" s="1221"/>
      <c r="BN14" s="1221"/>
      <c r="BO14" s="1221"/>
      <c r="BP14" s="1221"/>
      <c r="BQ14" s="1221"/>
      <c r="BR14" s="1221"/>
      <c r="BS14" s="1221"/>
      <c r="BT14" s="1221"/>
      <c r="BU14" s="1221"/>
      <c r="BV14" s="1221"/>
      <c r="BW14" s="1221"/>
      <c r="BX14" s="1221"/>
      <c r="BY14" s="1221"/>
      <c r="BZ14" s="1221"/>
      <c r="CA14" s="1221"/>
      <c r="CB14" s="1221"/>
      <c r="CC14" s="1221"/>
      <c r="CD14" s="1221"/>
      <c r="CE14" s="1221"/>
      <c r="CF14" s="1221"/>
      <c r="CG14" s="1221"/>
      <c r="CH14" s="1221"/>
      <c r="CI14" s="1221"/>
      <c r="CJ14" s="1221"/>
      <c r="CK14" s="1221"/>
      <c r="CL14" s="1221"/>
      <c r="CM14" s="1221"/>
      <c r="CN14" s="1221"/>
      <c r="CO14" s="1221"/>
      <c r="CP14" s="1221"/>
      <c r="CQ14" s="1221"/>
      <c r="CR14" s="1221"/>
      <c r="CS14" s="1221"/>
      <c r="CT14" s="1221"/>
      <c r="CU14" s="1221"/>
      <c r="CV14" s="1221"/>
      <c r="CW14" s="1221"/>
      <c r="CX14" s="1221"/>
      <c r="CY14" s="1221"/>
      <c r="CZ14" s="1221"/>
      <c r="DA14" s="1221"/>
      <c r="DB14" s="1221"/>
      <c r="DC14" s="1221"/>
      <c r="DD14" s="1221"/>
      <c r="DE14" s="1221"/>
    </row>
    <row r="15" spans="1:109" s="247" customFormat="1" ht="13.5" x14ac:dyDescent="0.15">
      <c r="A15" s="1220"/>
      <c r="B15" s="1221"/>
      <c r="C15" s="1221"/>
      <c r="D15" s="1221"/>
      <c r="E15" s="1221"/>
      <c r="F15" s="1221"/>
      <c r="G15" s="1221"/>
      <c r="H15" s="1221"/>
      <c r="I15" s="1221"/>
      <c r="J15" s="1221"/>
      <c r="K15" s="1221"/>
      <c r="L15" s="1221"/>
      <c r="M15" s="1221"/>
      <c r="N15" s="1221"/>
      <c r="O15" s="1221"/>
      <c r="P15" s="1221"/>
      <c r="Q15" s="1221"/>
      <c r="R15" s="1221"/>
      <c r="S15" s="1221"/>
      <c r="T15" s="1221"/>
      <c r="U15" s="1221"/>
      <c r="V15" s="1221"/>
      <c r="W15" s="1221"/>
      <c r="X15" s="1221"/>
      <c r="Y15" s="1221"/>
      <c r="Z15" s="1221"/>
      <c r="AA15" s="1221"/>
      <c r="AB15" s="1221"/>
      <c r="AC15" s="1221"/>
      <c r="AD15" s="1221"/>
      <c r="AE15" s="1221"/>
      <c r="AF15" s="1221"/>
      <c r="AG15" s="1221"/>
      <c r="AH15" s="1221"/>
      <c r="AI15" s="1221"/>
      <c r="AJ15" s="1221"/>
      <c r="AK15" s="1221"/>
      <c r="AL15" s="1221"/>
      <c r="AM15" s="1221"/>
      <c r="AN15" s="1221"/>
      <c r="AO15" s="1221"/>
      <c r="AP15" s="1221"/>
      <c r="AQ15" s="1221"/>
      <c r="AR15" s="1221"/>
      <c r="AS15" s="1221"/>
      <c r="AT15" s="1221"/>
      <c r="AU15" s="1221"/>
      <c r="AV15" s="1221"/>
      <c r="AW15" s="1221"/>
      <c r="AX15" s="1221"/>
      <c r="AY15" s="1221"/>
      <c r="AZ15" s="1221"/>
      <c r="BA15" s="1221"/>
      <c r="BB15" s="1221"/>
      <c r="BC15" s="1221"/>
      <c r="BD15" s="1221"/>
      <c r="BE15" s="1221"/>
      <c r="BF15" s="1221"/>
      <c r="BG15" s="1221"/>
      <c r="BH15" s="1221"/>
      <c r="BI15" s="1221"/>
      <c r="BJ15" s="1221"/>
      <c r="BK15" s="1221"/>
      <c r="BL15" s="1221"/>
      <c r="BM15" s="1221"/>
      <c r="BN15" s="1221"/>
      <c r="BO15" s="1221"/>
      <c r="BP15" s="1221"/>
      <c r="BQ15" s="1221"/>
      <c r="BR15" s="1221"/>
      <c r="BS15" s="1221"/>
      <c r="BT15" s="1221"/>
      <c r="BU15" s="1221"/>
      <c r="BV15" s="1221"/>
      <c r="BW15" s="1221"/>
      <c r="BX15" s="1221"/>
      <c r="BY15" s="1221"/>
      <c r="BZ15" s="1221"/>
      <c r="CA15" s="1221"/>
      <c r="CB15" s="1221"/>
      <c r="CC15" s="1221"/>
      <c r="CD15" s="1221"/>
      <c r="CE15" s="1221"/>
      <c r="CF15" s="1221"/>
      <c r="CG15" s="1221"/>
      <c r="CH15" s="1221"/>
      <c r="CI15" s="1221"/>
      <c r="CJ15" s="1221"/>
      <c r="CK15" s="1221"/>
      <c r="CL15" s="1221"/>
      <c r="CM15" s="1221"/>
      <c r="CN15" s="1221"/>
      <c r="CO15" s="1221"/>
      <c r="CP15" s="1221"/>
      <c r="CQ15" s="1221"/>
      <c r="CR15" s="1221"/>
      <c r="CS15" s="1221"/>
      <c r="CT15" s="1221"/>
      <c r="CU15" s="1221"/>
      <c r="CV15" s="1221"/>
      <c r="CW15" s="1221"/>
      <c r="CX15" s="1221"/>
      <c r="CY15" s="1221"/>
      <c r="CZ15" s="1221"/>
      <c r="DA15" s="1221"/>
      <c r="DB15" s="1221"/>
      <c r="DC15" s="1221"/>
      <c r="DD15" s="1221"/>
      <c r="DE15" s="1221"/>
    </row>
    <row r="16" spans="1:109" s="247" customFormat="1" ht="13.5" x14ac:dyDescent="0.15">
      <c r="A16" s="1220"/>
      <c r="B16" s="1221"/>
      <c r="C16" s="1221"/>
      <c r="D16" s="1221"/>
      <c r="E16" s="1221"/>
      <c r="F16" s="1221"/>
      <c r="G16" s="1221"/>
      <c r="H16" s="1221"/>
      <c r="I16" s="1221"/>
      <c r="J16" s="1221"/>
      <c r="K16" s="1221"/>
      <c r="L16" s="1221"/>
      <c r="M16" s="1221"/>
      <c r="N16" s="1221"/>
      <c r="O16" s="1221"/>
      <c r="P16" s="1221"/>
      <c r="Q16" s="1221"/>
      <c r="R16" s="1221"/>
      <c r="S16" s="1221"/>
      <c r="T16" s="1221"/>
      <c r="U16" s="1221"/>
      <c r="V16" s="1221"/>
      <c r="W16" s="1221"/>
      <c r="X16" s="1221"/>
      <c r="Y16" s="1221"/>
      <c r="Z16" s="1221"/>
      <c r="AA16" s="1221"/>
      <c r="AB16" s="1221"/>
      <c r="AC16" s="1221"/>
      <c r="AD16" s="1221"/>
      <c r="AE16" s="1221"/>
      <c r="AF16" s="1221"/>
      <c r="AG16" s="1221"/>
      <c r="AH16" s="1221"/>
      <c r="AI16" s="1221"/>
      <c r="AJ16" s="1221"/>
      <c r="AK16" s="1221"/>
      <c r="AL16" s="1221"/>
      <c r="AM16" s="1221"/>
      <c r="AN16" s="1221"/>
      <c r="AO16" s="1221"/>
      <c r="AP16" s="1221"/>
      <c r="AQ16" s="1221"/>
      <c r="AR16" s="1221"/>
      <c r="AS16" s="1221"/>
      <c r="AT16" s="1221"/>
      <c r="AU16" s="1221"/>
      <c r="AV16" s="1221"/>
      <c r="AW16" s="1221"/>
      <c r="AX16" s="1221"/>
      <c r="AY16" s="1221"/>
      <c r="AZ16" s="1221"/>
      <c r="BA16" s="1221"/>
      <c r="BB16" s="1221"/>
      <c r="BC16" s="1221"/>
      <c r="BD16" s="1221"/>
      <c r="BE16" s="1221"/>
      <c r="BF16" s="1221"/>
      <c r="BG16" s="1221"/>
      <c r="BH16" s="1221"/>
      <c r="BI16" s="1221"/>
      <c r="BJ16" s="1221"/>
      <c r="BK16" s="1221"/>
      <c r="BL16" s="1221"/>
      <c r="BM16" s="1221"/>
      <c r="BN16" s="1221"/>
      <c r="BO16" s="1221"/>
      <c r="BP16" s="1221"/>
      <c r="BQ16" s="1221"/>
      <c r="BR16" s="1221"/>
      <c r="BS16" s="1221"/>
      <c r="BT16" s="1221"/>
      <c r="BU16" s="1221"/>
      <c r="BV16" s="1221"/>
      <c r="BW16" s="1221"/>
      <c r="BX16" s="1221"/>
      <c r="BY16" s="1221"/>
      <c r="BZ16" s="1221"/>
      <c r="CA16" s="1221"/>
      <c r="CB16" s="1221"/>
      <c r="CC16" s="1221"/>
      <c r="CD16" s="1221"/>
      <c r="CE16" s="1221"/>
      <c r="CF16" s="1221"/>
      <c r="CG16" s="1221"/>
      <c r="CH16" s="1221"/>
      <c r="CI16" s="1221"/>
      <c r="CJ16" s="1221"/>
      <c r="CK16" s="1221"/>
      <c r="CL16" s="1221"/>
      <c r="CM16" s="1221"/>
      <c r="CN16" s="1221"/>
      <c r="CO16" s="1221"/>
      <c r="CP16" s="1221"/>
      <c r="CQ16" s="1221"/>
      <c r="CR16" s="1221"/>
      <c r="CS16" s="1221"/>
      <c r="CT16" s="1221"/>
      <c r="CU16" s="1221"/>
      <c r="CV16" s="1221"/>
      <c r="CW16" s="1221"/>
      <c r="CX16" s="1221"/>
      <c r="CY16" s="1221"/>
      <c r="CZ16" s="1221"/>
      <c r="DA16" s="1221"/>
      <c r="DB16" s="1221"/>
      <c r="DC16" s="1221"/>
      <c r="DD16" s="1221"/>
      <c r="DE16" s="1221"/>
    </row>
    <row r="17" spans="1:109" s="247" customFormat="1" ht="13.5" x14ac:dyDescent="0.15">
      <c r="A17" s="1220"/>
      <c r="B17" s="1221"/>
      <c r="C17" s="1221"/>
      <c r="D17" s="1221"/>
      <c r="E17" s="1221"/>
      <c r="F17" s="1221"/>
      <c r="G17" s="1221"/>
      <c r="H17" s="1221"/>
      <c r="I17" s="1221"/>
      <c r="J17" s="1221"/>
      <c r="K17" s="1221"/>
      <c r="L17" s="1221"/>
      <c r="M17" s="1221"/>
      <c r="N17" s="1221"/>
      <c r="O17" s="1221"/>
      <c r="P17" s="1221"/>
      <c r="Q17" s="1221"/>
      <c r="R17" s="1221"/>
      <c r="S17" s="1221"/>
      <c r="T17" s="1221"/>
      <c r="U17" s="1221"/>
      <c r="V17" s="1221"/>
      <c r="W17" s="1221"/>
      <c r="X17" s="1221"/>
      <c r="Y17" s="1221"/>
      <c r="Z17" s="1221"/>
      <c r="AA17" s="1221"/>
      <c r="AB17" s="1221"/>
      <c r="AC17" s="1221"/>
      <c r="AD17" s="1221"/>
      <c r="AE17" s="1221"/>
      <c r="AF17" s="1221"/>
      <c r="AG17" s="1221"/>
      <c r="AH17" s="1221"/>
      <c r="AI17" s="1221"/>
      <c r="AJ17" s="1221"/>
      <c r="AK17" s="1221"/>
      <c r="AL17" s="1221"/>
      <c r="AM17" s="1221"/>
      <c r="AN17" s="1221"/>
      <c r="AO17" s="1221"/>
      <c r="AP17" s="1221"/>
      <c r="AQ17" s="1221"/>
      <c r="AR17" s="1221"/>
      <c r="AS17" s="1221"/>
      <c r="AT17" s="1221"/>
      <c r="AU17" s="1221"/>
      <c r="AV17" s="1221"/>
      <c r="AW17" s="1221"/>
      <c r="AX17" s="1221"/>
      <c r="AY17" s="1221"/>
      <c r="AZ17" s="1221"/>
      <c r="BA17" s="1221"/>
      <c r="BB17" s="1221"/>
      <c r="BC17" s="1221"/>
      <c r="BD17" s="1221"/>
      <c r="BE17" s="1221"/>
      <c r="BF17" s="1221"/>
      <c r="BG17" s="1221"/>
      <c r="BH17" s="1221"/>
      <c r="BI17" s="1221"/>
      <c r="BJ17" s="1221"/>
      <c r="BK17" s="1221"/>
      <c r="BL17" s="1221"/>
      <c r="BM17" s="1221"/>
      <c r="BN17" s="1221"/>
      <c r="BO17" s="1221"/>
      <c r="BP17" s="1221"/>
      <c r="BQ17" s="1221"/>
      <c r="BR17" s="1221"/>
      <c r="BS17" s="1221"/>
      <c r="BT17" s="1221"/>
      <c r="BU17" s="1221"/>
      <c r="BV17" s="1221"/>
      <c r="BW17" s="1221"/>
      <c r="BX17" s="1221"/>
      <c r="BY17" s="1221"/>
      <c r="BZ17" s="1221"/>
      <c r="CA17" s="1221"/>
      <c r="CB17" s="1221"/>
      <c r="CC17" s="1221"/>
      <c r="CD17" s="1221"/>
      <c r="CE17" s="1221"/>
      <c r="CF17" s="1221"/>
      <c r="CG17" s="1221"/>
      <c r="CH17" s="1221"/>
      <c r="CI17" s="1221"/>
      <c r="CJ17" s="1221"/>
      <c r="CK17" s="1221"/>
      <c r="CL17" s="1221"/>
      <c r="CM17" s="1221"/>
      <c r="CN17" s="1221"/>
      <c r="CO17" s="1221"/>
      <c r="CP17" s="1221"/>
      <c r="CQ17" s="1221"/>
      <c r="CR17" s="1221"/>
      <c r="CS17" s="1221"/>
      <c r="CT17" s="1221"/>
      <c r="CU17" s="1221"/>
      <c r="CV17" s="1221"/>
      <c r="CW17" s="1221"/>
      <c r="CX17" s="1221"/>
      <c r="CY17" s="1221"/>
      <c r="CZ17" s="1221"/>
      <c r="DA17" s="1221"/>
      <c r="DB17" s="1221"/>
      <c r="DC17" s="1221"/>
      <c r="DD17" s="1221"/>
      <c r="DE17" s="1221"/>
    </row>
    <row r="18" spans="1:109" s="247" customFormat="1" ht="13.5" x14ac:dyDescent="0.15">
      <c r="A18" s="1220"/>
      <c r="B18" s="1221"/>
      <c r="C18" s="1221"/>
      <c r="D18" s="1221"/>
      <c r="E18" s="1221"/>
      <c r="F18" s="1221"/>
      <c r="G18" s="1221"/>
      <c r="H18" s="1221"/>
      <c r="I18" s="1221"/>
      <c r="J18" s="1221"/>
      <c r="K18" s="1221"/>
      <c r="L18" s="1221"/>
      <c r="M18" s="1221"/>
      <c r="N18" s="1221"/>
      <c r="O18" s="1221"/>
      <c r="P18" s="1221"/>
      <c r="Q18" s="1221"/>
      <c r="R18" s="1221"/>
      <c r="S18" s="1221"/>
      <c r="T18" s="1221"/>
      <c r="U18" s="1221"/>
      <c r="V18" s="1221"/>
      <c r="W18" s="1221"/>
      <c r="X18" s="1221"/>
      <c r="Y18" s="1221"/>
      <c r="Z18" s="1221"/>
      <c r="AA18" s="1221"/>
      <c r="AB18" s="1221"/>
      <c r="AC18" s="1221"/>
      <c r="AD18" s="1221"/>
      <c r="AE18" s="1221"/>
      <c r="AF18" s="1221"/>
      <c r="AG18" s="1221"/>
      <c r="AH18" s="1221"/>
      <c r="AI18" s="1221"/>
      <c r="AJ18" s="1221"/>
      <c r="AK18" s="1221"/>
      <c r="AL18" s="1221"/>
      <c r="AM18" s="1221"/>
      <c r="AN18" s="1221"/>
      <c r="AO18" s="1221"/>
      <c r="AP18" s="1221"/>
      <c r="AQ18" s="1221"/>
      <c r="AR18" s="1221"/>
      <c r="AS18" s="1221"/>
      <c r="AT18" s="1221"/>
      <c r="AU18" s="1221"/>
      <c r="AV18" s="1221"/>
      <c r="AW18" s="1221"/>
      <c r="AX18" s="1221"/>
      <c r="AY18" s="1221"/>
      <c r="AZ18" s="1221"/>
      <c r="BA18" s="1221"/>
      <c r="BB18" s="1221"/>
      <c r="BC18" s="1221"/>
      <c r="BD18" s="1221"/>
      <c r="BE18" s="1221"/>
      <c r="BF18" s="1221"/>
      <c r="BG18" s="1221"/>
      <c r="BH18" s="1221"/>
      <c r="BI18" s="1221"/>
      <c r="BJ18" s="1221"/>
      <c r="BK18" s="1221"/>
      <c r="BL18" s="1221"/>
      <c r="BM18" s="1221"/>
      <c r="BN18" s="1221"/>
      <c r="BO18" s="1221"/>
      <c r="BP18" s="1221"/>
      <c r="BQ18" s="1221"/>
      <c r="BR18" s="1221"/>
      <c r="BS18" s="1221"/>
      <c r="BT18" s="1221"/>
      <c r="BU18" s="1221"/>
      <c r="BV18" s="1221"/>
      <c r="BW18" s="1221"/>
      <c r="BX18" s="1221"/>
      <c r="BY18" s="1221"/>
      <c r="BZ18" s="1221"/>
      <c r="CA18" s="1221"/>
      <c r="CB18" s="1221"/>
      <c r="CC18" s="1221"/>
      <c r="CD18" s="1221"/>
      <c r="CE18" s="1221"/>
      <c r="CF18" s="1221"/>
      <c r="CG18" s="1221"/>
      <c r="CH18" s="1221"/>
      <c r="CI18" s="1221"/>
      <c r="CJ18" s="1221"/>
      <c r="CK18" s="1221"/>
      <c r="CL18" s="1221"/>
      <c r="CM18" s="1221"/>
      <c r="CN18" s="1221"/>
      <c r="CO18" s="1221"/>
      <c r="CP18" s="1221"/>
      <c r="CQ18" s="1221"/>
      <c r="CR18" s="1221"/>
      <c r="CS18" s="1221"/>
      <c r="CT18" s="1221"/>
      <c r="CU18" s="1221"/>
      <c r="CV18" s="1221"/>
      <c r="CW18" s="1221"/>
      <c r="CX18" s="1221"/>
      <c r="CY18" s="1221"/>
      <c r="CZ18" s="1221"/>
      <c r="DA18" s="1221"/>
      <c r="DB18" s="1221"/>
      <c r="DC18" s="1221"/>
      <c r="DD18" s="1221"/>
      <c r="DE18" s="1221"/>
    </row>
    <row r="19" spans="1:109" ht="13.5" x14ac:dyDescent="0.15">
      <c r="DD19" s="1220"/>
      <c r="DE19" s="1220"/>
    </row>
    <row r="20" spans="1:109" ht="13.5" x14ac:dyDescent="0.15">
      <c r="DD20" s="1220"/>
      <c r="DE20" s="1220"/>
    </row>
    <row r="21" spans="1:109" ht="17.45" customHeight="1" x14ac:dyDescent="0.15">
      <c r="B21" s="1222"/>
      <c r="C21" s="1223"/>
      <c r="D21" s="1223"/>
      <c r="E21" s="1223"/>
      <c r="F21" s="1223"/>
      <c r="G21" s="1223"/>
      <c r="H21" s="1223"/>
      <c r="I21" s="1223"/>
      <c r="J21" s="1223"/>
      <c r="K21" s="1223"/>
      <c r="L21" s="1223"/>
      <c r="M21" s="1223"/>
      <c r="N21" s="1224"/>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4"/>
      <c r="AU21" s="1223"/>
      <c r="AV21" s="1223"/>
      <c r="AW21" s="1223"/>
      <c r="AX21" s="1223"/>
      <c r="AY21" s="1223"/>
      <c r="AZ21" s="1223"/>
      <c r="BA21" s="1223"/>
      <c r="BB21" s="1223"/>
      <c r="BC21" s="1223"/>
      <c r="BD21" s="1223"/>
      <c r="BE21" s="1223"/>
      <c r="BF21" s="1224"/>
      <c r="BG21" s="1223"/>
      <c r="BH21" s="1223"/>
      <c r="BI21" s="1223"/>
      <c r="BJ21" s="1223"/>
      <c r="BK21" s="1223"/>
      <c r="BL21" s="1223"/>
      <c r="BM21" s="1223"/>
      <c r="BN21" s="1223"/>
      <c r="BO21" s="1223"/>
      <c r="BP21" s="1223"/>
      <c r="BQ21" s="1223"/>
      <c r="BR21" s="1224"/>
      <c r="BS21" s="1223"/>
      <c r="BT21" s="1223"/>
      <c r="BU21" s="1223"/>
      <c r="BV21" s="1223"/>
      <c r="BW21" s="1223"/>
      <c r="BX21" s="1223"/>
      <c r="BY21" s="1223"/>
      <c r="BZ21" s="1223"/>
      <c r="CA21" s="1223"/>
      <c r="CB21" s="1223"/>
      <c r="CC21" s="1223"/>
      <c r="CD21" s="1224"/>
      <c r="CE21" s="1223"/>
      <c r="CF21" s="1223"/>
      <c r="CG21" s="1223"/>
      <c r="CH21" s="1223"/>
      <c r="CI21" s="1223"/>
      <c r="CJ21" s="1223"/>
      <c r="CK21" s="1223"/>
      <c r="CL21" s="1223"/>
      <c r="CM21" s="1223"/>
      <c r="CN21" s="1223"/>
      <c r="CO21" s="1223"/>
      <c r="CP21" s="1224"/>
      <c r="CQ21" s="1223"/>
      <c r="CR21" s="1223"/>
      <c r="CS21" s="1223"/>
      <c r="CT21" s="1223"/>
      <c r="CU21" s="1223"/>
      <c r="CV21" s="1223"/>
      <c r="CW21" s="1223"/>
      <c r="CX21" s="1223"/>
      <c r="CY21" s="1223"/>
      <c r="CZ21" s="1223"/>
      <c r="DA21" s="1223"/>
      <c r="DB21" s="1224"/>
      <c r="DC21" s="1223"/>
      <c r="DD21" s="1225"/>
      <c r="DE21" s="1220"/>
    </row>
    <row r="22" spans="1:109" ht="17.45" customHeight="1" x14ac:dyDescent="0.15">
      <c r="B22" s="1226"/>
    </row>
    <row r="23" spans="1:109" ht="13.5" x14ac:dyDescent="0.15">
      <c r="B23" s="1226"/>
    </row>
    <row r="24" spans="1:109" ht="13.5" x14ac:dyDescent="0.15">
      <c r="B24" s="1226"/>
    </row>
    <row r="25" spans="1:109" ht="13.5" x14ac:dyDescent="0.15">
      <c r="B25" s="1226"/>
    </row>
    <row r="26" spans="1:109" ht="13.5" x14ac:dyDescent="0.15">
      <c r="B26" s="1226"/>
    </row>
    <row r="27" spans="1:109" ht="13.5" x14ac:dyDescent="0.15">
      <c r="B27" s="1226"/>
    </row>
    <row r="28" spans="1:109" ht="13.5" x14ac:dyDescent="0.15">
      <c r="B28" s="1226"/>
    </row>
    <row r="29" spans="1:109" ht="13.5" x14ac:dyDescent="0.15">
      <c r="B29" s="1226"/>
    </row>
    <row r="30" spans="1:109" ht="13.5" x14ac:dyDescent="0.15">
      <c r="B30" s="1226"/>
    </row>
    <row r="31" spans="1:109" ht="13.5" x14ac:dyDescent="0.15">
      <c r="B31" s="1226"/>
    </row>
    <row r="32" spans="1:109" ht="13.5" x14ac:dyDescent="0.15">
      <c r="B32" s="1226"/>
    </row>
    <row r="33" spans="2:109" ht="13.5" x14ac:dyDescent="0.15">
      <c r="B33" s="1226"/>
    </row>
    <row r="34" spans="2:109" ht="13.5" x14ac:dyDescent="0.15">
      <c r="B34" s="1226"/>
    </row>
    <row r="35" spans="2:109" ht="13.5" x14ac:dyDescent="0.15">
      <c r="B35" s="1226"/>
    </row>
    <row r="36" spans="2:109" ht="13.5" x14ac:dyDescent="0.15">
      <c r="B36" s="1226"/>
    </row>
    <row r="37" spans="2:109" ht="13.5" x14ac:dyDescent="0.15">
      <c r="B37" s="1226"/>
    </row>
    <row r="38" spans="2:109" ht="13.5" x14ac:dyDescent="0.15">
      <c r="B38" s="1226"/>
    </row>
    <row r="39" spans="2:109" ht="13.5" x14ac:dyDescent="0.15">
      <c r="B39" s="1228"/>
      <c r="C39" s="1229"/>
      <c r="D39" s="1229"/>
      <c r="E39" s="1229"/>
      <c r="F39" s="1229"/>
      <c r="G39" s="1229"/>
      <c r="H39" s="1229"/>
      <c r="I39" s="1229"/>
      <c r="J39" s="1229"/>
      <c r="K39" s="1229"/>
      <c r="L39" s="1229"/>
      <c r="M39" s="1229"/>
      <c r="N39" s="1229"/>
      <c r="O39" s="1229"/>
      <c r="P39" s="1229"/>
      <c r="Q39" s="1229"/>
      <c r="R39" s="1229"/>
      <c r="S39" s="1229"/>
      <c r="T39" s="1229"/>
      <c r="U39" s="1229"/>
      <c r="V39" s="1229"/>
      <c r="W39" s="1229"/>
      <c r="X39" s="1229"/>
      <c r="Y39" s="1229"/>
      <c r="Z39" s="1229"/>
      <c r="AA39" s="1229"/>
      <c r="AB39" s="1229"/>
      <c r="AC39" s="1229"/>
      <c r="AD39" s="1229"/>
      <c r="AE39" s="1229"/>
      <c r="AF39" s="1229"/>
      <c r="AG39" s="1229"/>
      <c r="AH39" s="1229"/>
      <c r="AI39" s="1229"/>
      <c r="AJ39" s="1229"/>
      <c r="AK39" s="1229"/>
      <c r="AL39" s="1229"/>
      <c r="AM39" s="1229"/>
      <c r="AN39" s="1229"/>
      <c r="AO39" s="1229"/>
      <c r="AP39" s="1229"/>
      <c r="AQ39" s="1229"/>
      <c r="AR39" s="1229"/>
      <c r="AS39" s="1229"/>
      <c r="AT39" s="1229"/>
      <c r="AU39" s="1229"/>
      <c r="AV39" s="1229"/>
      <c r="AW39" s="1229"/>
      <c r="AX39" s="1229"/>
      <c r="AY39" s="1229"/>
      <c r="AZ39" s="1229"/>
      <c r="BA39" s="1229"/>
      <c r="BB39" s="1229"/>
      <c r="BC39" s="1229"/>
      <c r="BD39" s="1229"/>
      <c r="BE39" s="1229"/>
      <c r="BF39" s="1229"/>
      <c r="BG39" s="1229"/>
      <c r="BH39" s="1229"/>
      <c r="BI39" s="1229"/>
      <c r="BJ39" s="1229"/>
      <c r="BK39" s="1229"/>
      <c r="BL39" s="1229"/>
      <c r="BM39" s="1229"/>
      <c r="BN39" s="1229"/>
      <c r="BO39" s="1229"/>
      <c r="BP39" s="1229"/>
      <c r="BQ39" s="1229"/>
      <c r="BR39" s="1229"/>
      <c r="BS39" s="1229"/>
      <c r="BT39" s="1229"/>
      <c r="BU39" s="1229"/>
      <c r="BV39" s="1229"/>
      <c r="BW39" s="1229"/>
      <c r="BX39" s="1229"/>
      <c r="BY39" s="1229"/>
      <c r="BZ39" s="1229"/>
      <c r="CA39" s="1229"/>
      <c r="CB39" s="1229"/>
      <c r="CC39" s="1229"/>
      <c r="CD39" s="1229"/>
      <c r="CE39" s="1229"/>
      <c r="CF39" s="1229"/>
      <c r="CG39" s="1229"/>
      <c r="CH39" s="1229"/>
      <c r="CI39" s="1229"/>
      <c r="CJ39" s="1229"/>
      <c r="CK39" s="1229"/>
      <c r="CL39" s="1229"/>
      <c r="CM39" s="1229"/>
      <c r="CN39" s="1229"/>
      <c r="CO39" s="1229"/>
      <c r="CP39" s="1229"/>
      <c r="CQ39" s="1229"/>
      <c r="CR39" s="1229"/>
      <c r="CS39" s="1229"/>
      <c r="CT39" s="1229"/>
      <c r="CU39" s="1229"/>
      <c r="CV39" s="1229"/>
      <c r="CW39" s="1229"/>
      <c r="CX39" s="1229"/>
      <c r="CY39" s="1229"/>
      <c r="CZ39" s="1229"/>
      <c r="DA39" s="1229"/>
      <c r="DB39" s="1229"/>
      <c r="DC39" s="1229"/>
      <c r="DD39" s="1230"/>
    </row>
    <row r="40" spans="2:109" ht="13.5" x14ac:dyDescent="0.15">
      <c r="B40" s="1231"/>
      <c r="DD40" s="1231"/>
      <c r="DE40" s="1220"/>
    </row>
    <row r="41" spans="2:109" ht="17.25" x14ac:dyDescent="0.15">
      <c r="B41" s="1232" t="s">
        <v>561</v>
      </c>
      <c r="C41" s="1223"/>
      <c r="D41" s="1223"/>
      <c r="E41" s="1223"/>
      <c r="F41" s="1223"/>
      <c r="G41" s="1223"/>
      <c r="H41" s="1223"/>
      <c r="I41" s="1223"/>
      <c r="J41" s="1223"/>
      <c r="K41" s="1223"/>
      <c r="L41" s="1223"/>
      <c r="M41" s="1223"/>
      <c r="N41" s="1223"/>
      <c r="O41" s="1223"/>
      <c r="P41" s="1223"/>
      <c r="Q41" s="1223"/>
      <c r="R41" s="1223"/>
      <c r="S41" s="1223"/>
      <c r="T41" s="1223"/>
      <c r="U41" s="1223"/>
      <c r="V41" s="1223"/>
      <c r="W41" s="1223"/>
      <c r="X41" s="1223"/>
      <c r="Y41" s="1223"/>
      <c r="Z41" s="1223"/>
      <c r="AA41" s="1223"/>
      <c r="AB41" s="1223"/>
      <c r="AC41" s="1223"/>
      <c r="AD41" s="1223"/>
      <c r="AE41" s="1223"/>
      <c r="AF41" s="1223"/>
      <c r="AG41" s="1223"/>
      <c r="AH41" s="1223"/>
      <c r="AI41" s="1223"/>
      <c r="AJ41" s="1223"/>
      <c r="AK41" s="1223"/>
      <c r="AL41" s="1223"/>
      <c r="AM41" s="1223"/>
      <c r="AN41" s="1223"/>
      <c r="AO41" s="1223"/>
      <c r="AP41" s="1223"/>
      <c r="AQ41" s="1223"/>
      <c r="AR41" s="1223"/>
      <c r="AS41" s="1223"/>
      <c r="AT41" s="1223"/>
      <c r="AU41" s="1223"/>
      <c r="AV41" s="1223"/>
      <c r="AW41" s="1223"/>
      <c r="AX41" s="1223"/>
      <c r="AY41" s="1223"/>
      <c r="AZ41" s="1223"/>
      <c r="BA41" s="1223"/>
      <c r="BB41" s="1223"/>
      <c r="BC41" s="1223"/>
      <c r="BD41" s="1223"/>
      <c r="BE41" s="1223"/>
      <c r="BF41" s="1223"/>
      <c r="BG41" s="1223"/>
      <c r="BH41" s="1223"/>
      <c r="BI41" s="1223"/>
      <c r="BJ41" s="1223"/>
      <c r="BK41" s="1223"/>
      <c r="BL41" s="1223"/>
      <c r="BM41" s="1223"/>
      <c r="BN41" s="1223"/>
      <c r="BO41" s="1223"/>
      <c r="BP41" s="1223"/>
      <c r="BQ41" s="1223"/>
      <c r="BR41" s="1223"/>
      <c r="BS41" s="1223"/>
      <c r="BT41" s="1223"/>
      <c r="BU41" s="1223"/>
      <c r="BV41" s="1223"/>
      <c r="BW41" s="1223"/>
      <c r="BX41" s="1223"/>
      <c r="BY41" s="1223"/>
      <c r="BZ41" s="1223"/>
      <c r="CA41" s="1223"/>
      <c r="CB41" s="1223"/>
      <c r="CC41" s="1223"/>
      <c r="CD41" s="1223"/>
      <c r="CE41" s="1223"/>
      <c r="CF41" s="1223"/>
      <c r="CG41" s="1223"/>
      <c r="CH41" s="1223"/>
      <c r="CI41" s="1223"/>
      <c r="CJ41" s="1223"/>
      <c r="CK41" s="1223"/>
      <c r="CL41" s="1223"/>
      <c r="CM41" s="1223"/>
      <c r="CN41" s="1223"/>
      <c r="CO41" s="1223"/>
      <c r="CP41" s="1223"/>
      <c r="CQ41" s="1223"/>
      <c r="CR41" s="1223"/>
      <c r="CS41" s="1223"/>
      <c r="CT41" s="1223"/>
      <c r="CU41" s="1223"/>
      <c r="CV41" s="1223"/>
      <c r="CW41" s="1223"/>
      <c r="CX41" s="1223"/>
      <c r="CY41" s="1223"/>
      <c r="CZ41" s="1223"/>
      <c r="DA41" s="1223"/>
      <c r="DB41" s="1223"/>
      <c r="DC41" s="1223"/>
      <c r="DD41" s="1225"/>
    </row>
    <row r="42" spans="2:109" ht="13.5" x14ac:dyDescent="0.15">
      <c r="B42" s="1226"/>
      <c r="G42" s="1233"/>
      <c r="I42" s="1234"/>
      <c r="J42" s="1234"/>
      <c r="K42" s="1234"/>
      <c r="AM42" s="1233"/>
      <c r="AN42" s="1233" t="s">
        <v>562</v>
      </c>
      <c r="AP42" s="1234"/>
      <c r="AQ42" s="1234"/>
      <c r="AR42" s="1234"/>
      <c r="AY42" s="1233"/>
      <c r="BA42" s="1234"/>
      <c r="BB42" s="1234"/>
      <c r="BC42" s="1234"/>
      <c r="BK42" s="1233"/>
      <c r="BM42" s="1234"/>
      <c r="BN42" s="1234"/>
      <c r="BO42" s="1234"/>
      <c r="BW42" s="1233"/>
      <c r="BY42" s="1234"/>
      <c r="BZ42" s="1234"/>
      <c r="CA42" s="1234"/>
      <c r="CI42" s="1233"/>
      <c r="CK42" s="1234"/>
      <c r="CL42" s="1234"/>
      <c r="CM42" s="1234"/>
      <c r="CU42" s="1233"/>
      <c r="CW42" s="1234"/>
      <c r="CX42" s="1234"/>
      <c r="CY42" s="1234"/>
    </row>
    <row r="43" spans="2:109" ht="13.7" customHeight="1" x14ac:dyDescent="0.15">
      <c r="B43" s="1226"/>
      <c r="AN43" s="1235" t="s">
        <v>563</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5" x14ac:dyDescent="0.15">
      <c r="B44" s="1226"/>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5" x14ac:dyDescent="0.15">
      <c r="B45" s="1226"/>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5" x14ac:dyDescent="0.15">
      <c r="B46" s="1226"/>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5" x14ac:dyDescent="0.15">
      <c r="B47" s="1226"/>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5" x14ac:dyDescent="0.15">
      <c r="B48" s="1226"/>
      <c r="H48" s="1244"/>
      <c r="I48" s="1244"/>
      <c r="J48" s="1244"/>
      <c r="AN48" s="1244"/>
      <c r="AO48" s="1244"/>
      <c r="AP48" s="1244"/>
      <c r="AZ48" s="1244"/>
      <c r="BA48" s="1244"/>
      <c r="BB48" s="1244"/>
      <c r="BL48" s="1244"/>
      <c r="BM48" s="1244"/>
      <c r="BN48" s="1244"/>
      <c r="BX48" s="1244"/>
      <c r="BY48" s="1244"/>
      <c r="BZ48" s="1244"/>
      <c r="CJ48" s="1244"/>
      <c r="CK48" s="1244"/>
      <c r="CL48" s="1244"/>
      <c r="CV48" s="1244"/>
      <c r="CW48" s="1244"/>
      <c r="CX48" s="1244"/>
    </row>
    <row r="49" spans="1:109" ht="13.5" x14ac:dyDescent="0.15">
      <c r="B49" s="1226"/>
      <c r="AN49" s="1220" t="s">
        <v>564</v>
      </c>
    </row>
    <row r="50" spans="1:109" ht="13.5" x14ac:dyDescent="0.15">
      <c r="B50" s="1226"/>
      <c r="G50" s="1245"/>
      <c r="H50" s="1245"/>
      <c r="I50" s="1245"/>
      <c r="J50" s="1245"/>
      <c r="K50" s="1246"/>
      <c r="L50" s="1246"/>
      <c r="M50" s="1247"/>
      <c r="N50" s="1247"/>
      <c r="AN50" s="1248"/>
      <c r="AO50" s="1249"/>
      <c r="AP50" s="1249"/>
      <c r="AQ50" s="1249"/>
      <c r="AR50" s="1249"/>
      <c r="AS50" s="1249"/>
      <c r="AT50" s="1249"/>
      <c r="AU50" s="1249"/>
      <c r="AV50" s="1249"/>
      <c r="AW50" s="1249"/>
      <c r="AX50" s="1249"/>
      <c r="AY50" s="1249"/>
      <c r="AZ50" s="1249"/>
      <c r="BA50" s="1249"/>
      <c r="BB50" s="1249"/>
      <c r="BC50" s="1249"/>
      <c r="BD50" s="1249"/>
      <c r="BE50" s="1249"/>
      <c r="BF50" s="1249"/>
      <c r="BG50" s="1249"/>
      <c r="BH50" s="1249"/>
      <c r="BI50" s="1249"/>
      <c r="BJ50" s="1249"/>
      <c r="BK50" s="1249"/>
      <c r="BL50" s="1249"/>
      <c r="BM50" s="1249"/>
      <c r="BN50" s="1249"/>
      <c r="BO50" s="1250"/>
      <c r="BP50" s="1251" t="s">
        <v>525</v>
      </c>
      <c r="BQ50" s="1251"/>
      <c r="BR50" s="1251"/>
      <c r="BS50" s="1251"/>
      <c r="BT50" s="1251"/>
      <c r="BU50" s="1251"/>
      <c r="BV50" s="1251"/>
      <c r="BW50" s="1251"/>
      <c r="BX50" s="1251" t="s">
        <v>526</v>
      </c>
      <c r="BY50" s="1251"/>
      <c r="BZ50" s="1251"/>
      <c r="CA50" s="1251"/>
      <c r="CB50" s="1251"/>
      <c r="CC50" s="1251"/>
      <c r="CD50" s="1251"/>
      <c r="CE50" s="1251"/>
      <c r="CF50" s="1251" t="s">
        <v>527</v>
      </c>
      <c r="CG50" s="1251"/>
      <c r="CH50" s="1251"/>
      <c r="CI50" s="1251"/>
      <c r="CJ50" s="1251"/>
      <c r="CK50" s="1251"/>
      <c r="CL50" s="1251"/>
      <c r="CM50" s="1251"/>
      <c r="CN50" s="1251" t="s">
        <v>528</v>
      </c>
      <c r="CO50" s="1251"/>
      <c r="CP50" s="1251"/>
      <c r="CQ50" s="1251"/>
      <c r="CR50" s="1251"/>
      <c r="CS50" s="1251"/>
      <c r="CT50" s="1251"/>
      <c r="CU50" s="1251"/>
      <c r="CV50" s="1251" t="s">
        <v>529</v>
      </c>
      <c r="CW50" s="1251"/>
      <c r="CX50" s="1251"/>
      <c r="CY50" s="1251"/>
      <c r="CZ50" s="1251"/>
      <c r="DA50" s="1251"/>
      <c r="DB50" s="1251"/>
      <c r="DC50" s="1251"/>
    </row>
    <row r="51" spans="1:109" ht="13.7" customHeight="1" x14ac:dyDescent="0.15">
      <c r="B51" s="1226"/>
      <c r="G51" s="1252"/>
      <c r="H51" s="1252"/>
      <c r="I51" s="1253"/>
      <c r="J51" s="1253"/>
      <c r="K51" s="1254"/>
      <c r="L51" s="1254"/>
      <c r="M51" s="1254"/>
      <c r="N51" s="1254"/>
      <c r="AM51" s="1244"/>
      <c r="AN51" s="1255" t="s">
        <v>565</v>
      </c>
      <c r="AO51" s="1255"/>
      <c r="AP51" s="1255"/>
      <c r="AQ51" s="1255"/>
      <c r="AR51" s="1255"/>
      <c r="AS51" s="1255"/>
      <c r="AT51" s="1255"/>
      <c r="AU51" s="1255"/>
      <c r="AV51" s="1255"/>
      <c r="AW51" s="1255"/>
      <c r="AX51" s="1255"/>
      <c r="AY51" s="1255"/>
      <c r="AZ51" s="1255"/>
      <c r="BA51" s="1255"/>
      <c r="BB51" s="1255" t="s">
        <v>566</v>
      </c>
      <c r="BC51" s="1255"/>
      <c r="BD51" s="1255"/>
      <c r="BE51" s="1255"/>
      <c r="BF51" s="1255"/>
      <c r="BG51" s="1255"/>
      <c r="BH51" s="1255"/>
      <c r="BI51" s="1255"/>
      <c r="BJ51" s="1255"/>
      <c r="BK51" s="1255"/>
      <c r="BL51" s="1255"/>
      <c r="BM51" s="1255"/>
      <c r="BN51" s="1255"/>
      <c r="BO51" s="1255"/>
      <c r="BP51" s="1256"/>
      <c r="BQ51" s="1256"/>
      <c r="BR51" s="1256"/>
      <c r="BS51" s="1256"/>
      <c r="BT51" s="1256"/>
      <c r="BU51" s="1256"/>
      <c r="BV51" s="1256"/>
      <c r="BW51" s="1256"/>
      <c r="BX51" s="1256"/>
      <c r="BY51" s="1256"/>
      <c r="BZ51" s="1256"/>
      <c r="CA51" s="1256"/>
      <c r="CB51" s="1256"/>
      <c r="CC51" s="1256"/>
      <c r="CD51" s="1256"/>
      <c r="CE51" s="1256"/>
      <c r="CF51" s="1256"/>
      <c r="CG51" s="1256"/>
      <c r="CH51" s="1256"/>
      <c r="CI51" s="1256"/>
      <c r="CJ51" s="1256"/>
      <c r="CK51" s="1256"/>
      <c r="CL51" s="1256"/>
      <c r="CM51" s="1256"/>
      <c r="CN51" s="1256"/>
      <c r="CO51" s="1256"/>
      <c r="CP51" s="1256"/>
      <c r="CQ51" s="1256"/>
      <c r="CR51" s="1256"/>
      <c r="CS51" s="1256"/>
      <c r="CT51" s="1256"/>
      <c r="CU51" s="1256"/>
      <c r="CV51" s="1256"/>
      <c r="CW51" s="1256"/>
      <c r="CX51" s="1256"/>
      <c r="CY51" s="1256"/>
      <c r="CZ51" s="1256"/>
      <c r="DA51" s="1256"/>
      <c r="DB51" s="1256"/>
      <c r="DC51" s="1256"/>
    </row>
    <row r="52" spans="1:109" ht="13.5" x14ac:dyDescent="0.15">
      <c r="B52" s="1226"/>
      <c r="G52" s="1252"/>
      <c r="H52" s="1252"/>
      <c r="I52" s="1253"/>
      <c r="J52" s="1253"/>
      <c r="K52" s="1254"/>
      <c r="L52" s="1254"/>
      <c r="M52" s="1254"/>
      <c r="N52" s="1254"/>
      <c r="AM52" s="1244"/>
      <c r="AN52" s="1255"/>
      <c r="AO52" s="1255"/>
      <c r="AP52" s="1255"/>
      <c r="AQ52" s="1255"/>
      <c r="AR52" s="1255"/>
      <c r="AS52" s="1255"/>
      <c r="AT52" s="1255"/>
      <c r="AU52" s="1255"/>
      <c r="AV52" s="1255"/>
      <c r="AW52" s="1255"/>
      <c r="AX52" s="1255"/>
      <c r="AY52" s="1255"/>
      <c r="AZ52" s="1255"/>
      <c r="BA52" s="1255"/>
      <c r="BB52" s="1255"/>
      <c r="BC52" s="1255"/>
      <c r="BD52" s="1255"/>
      <c r="BE52" s="1255"/>
      <c r="BF52" s="1255"/>
      <c r="BG52" s="1255"/>
      <c r="BH52" s="1255"/>
      <c r="BI52" s="1255"/>
      <c r="BJ52" s="1255"/>
      <c r="BK52" s="1255"/>
      <c r="BL52" s="1255"/>
      <c r="BM52" s="1255"/>
      <c r="BN52" s="1255"/>
      <c r="BO52" s="1255"/>
      <c r="BP52" s="1256"/>
      <c r="BQ52" s="1256"/>
      <c r="BR52" s="1256"/>
      <c r="BS52" s="1256"/>
      <c r="BT52" s="1256"/>
      <c r="BU52" s="1256"/>
      <c r="BV52" s="1256"/>
      <c r="BW52" s="1256"/>
      <c r="BX52" s="1256"/>
      <c r="BY52" s="1256"/>
      <c r="BZ52" s="1256"/>
      <c r="CA52" s="1256"/>
      <c r="CB52" s="1256"/>
      <c r="CC52" s="1256"/>
      <c r="CD52" s="1256"/>
      <c r="CE52" s="1256"/>
      <c r="CF52" s="1256"/>
      <c r="CG52" s="1256"/>
      <c r="CH52" s="1256"/>
      <c r="CI52" s="1256"/>
      <c r="CJ52" s="1256"/>
      <c r="CK52" s="1256"/>
      <c r="CL52" s="1256"/>
      <c r="CM52" s="1256"/>
      <c r="CN52" s="1256"/>
      <c r="CO52" s="1256"/>
      <c r="CP52" s="1256"/>
      <c r="CQ52" s="1256"/>
      <c r="CR52" s="1256"/>
      <c r="CS52" s="1256"/>
      <c r="CT52" s="1256"/>
      <c r="CU52" s="1256"/>
      <c r="CV52" s="1256"/>
      <c r="CW52" s="1256"/>
      <c r="CX52" s="1256"/>
      <c r="CY52" s="1256"/>
      <c r="CZ52" s="1256"/>
      <c r="DA52" s="1256"/>
      <c r="DB52" s="1256"/>
      <c r="DC52" s="1256"/>
    </row>
    <row r="53" spans="1:109" ht="13.5" x14ac:dyDescent="0.15">
      <c r="A53" s="1234"/>
      <c r="B53" s="1226"/>
      <c r="G53" s="1252"/>
      <c r="H53" s="1252"/>
      <c r="I53" s="1245"/>
      <c r="J53" s="1245"/>
      <c r="K53" s="1254"/>
      <c r="L53" s="1254"/>
      <c r="M53" s="1254"/>
      <c r="N53" s="1254"/>
      <c r="AM53" s="1244"/>
      <c r="AN53" s="1255"/>
      <c r="AO53" s="1255"/>
      <c r="AP53" s="1255"/>
      <c r="AQ53" s="1255"/>
      <c r="AR53" s="1255"/>
      <c r="AS53" s="1255"/>
      <c r="AT53" s="1255"/>
      <c r="AU53" s="1255"/>
      <c r="AV53" s="1255"/>
      <c r="AW53" s="1255"/>
      <c r="AX53" s="1255"/>
      <c r="AY53" s="1255"/>
      <c r="AZ53" s="1255"/>
      <c r="BA53" s="1255"/>
      <c r="BB53" s="1255" t="s">
        <v>567</v>
      </c>
      <c r="BC53" s="1255"/>
      <c r="BD53" s="1255"/>
      <c r="BE53" s="1255"/>
      <c r="BF53" s="1255"/>
      <c r="BG53" s="1255"/>
      <c r="BH53" s="1255"/>
      <c r="BI53" s="1255"/>
      <c r="BJ53" s="1255"/>
      <c r="BK53" s="1255"/>
      <c r="BL53" s="1255"/>
      <c r="BM53" s="1255"/>
      <c r="BN53" s="1255"/>
      <c r="BO53" s="1255"/>
      <c r="BP53" s="1256">
        <v>69.8</v>
      </c>
      <c r="BQ53" s="1256"/>
      <c r="BR53" s="1256"/>
      <c r="BS53" s="1256"/>
      <c r="BT53" s="1256"/>
      <c r="BU53" s="1256"/>
      <c r="BV53" s="1256"/>
      <c r="BW53" s="1256"/>
      <c r="BX53" s="1256">
        <v>70.900000000000006</v>
      </c>
      <c r="BY53" s="1256"/>
      <c r="BZ53" s="1256"/>
      <c r="CA53" s="1256"/>
      <c r="CB53" s="1256"/>
      <c r="CC53" s="1256"/>
      <c r="CD53" s="1256"/>
      <c r="CE53" s="1256"/>
      <c r="CF53" s="1256">
        <v>72.400000000000006</v>
      </c>
      <c r="CG53" s="1256"/>
      <c r="CH53" s="1256"/>
      <c r="CI53" s="1256"/>
      <c r="CJ53" s="1256"/>
      <c r="CK53" s="1256"/>
      <c r="CL53" s="1256"/>
      <c r="CM53" s="1256"/>
      <c r="CN53" s="1256">
        <v>74.2</v>
      </c>
      <c r="CO53" s="1256"/>
      <c r="CP53" s="1256"/>
      <c r="CQ53" s="1256"/>
      <c r="CR53" s="1256"/>
      <c r="CS53" s="1256"/>
      <c r="CT53" s="1256"/>
      <c r="CU53" s="1256"/>
      <c r="CV53" s="1256">
        <v>74.7</v>
      </c>
      <c r="CW53" s="1256"/>
      <c r="CX53" s="1256"/>
      <c r="CY53" s="1256"/>
      <c r="CZ53" s="1256"/>
      <c r="DA53" s="1256"/>
      <c r="DB53" s="1256"/>
      <c r="DC53" s="1256"/>
    </row>
    <row r="54" spans="1:109" ht="13.5" x14ac:dyDescent="0.15">
      <c r="A54" s="1234"/>
      <c r="B54" s="1226"/>
      <c r="G54" s="1252"/>
      <c r="H54" s="1252"/>
      <c r="I54" s="1245"/>
      <c r="J54" s="1245"/>
      <c r="K54" s="1254"/>
      <c r="L54" s="1254"/>
      <c r="M54" s="1254"/>
      <c r="N54" s="1254"/>
      <c r="AM54" s="1244"/>
      <c r="AN54" s="1255"/>
      <c r="AO54" s="1255"/>
      <c r="AP54" s="1255"/>
      <c r="AQ54" s="1255"/>
      <c r="AR54" s="1255"/>
      <c r="AS54" s="1255"/>
      <c r="AT54" s="1255"/>
      <c r="AU54" s="1255"/>
      <c r="AV54" s="1255"/>
      <c r="AW54" s="1255"/>
      <c r="AX54" s="1255"/>
      <c r="AY54" s="1255"/>
      <c r="AZ54" s="1255"/>
      <c r="BA54" s="1255"/>
      <c r="BB54" s="1255"/>
      <c r="BC54" s="1255"/>
      <c r="BD54" s="1255"/>
      <c r="BE54" s="1255"/>
      <c r="BF54" s="1255"/>
      <c r="BG54" s="1255"/>
      <c r="BH54" s="1255"/>
      <c r="BI54" s="1255"/>
      <c r="BJ54" s="1255"/>
      <c r="BK54" s="1255"/>
      <c r="BL54" s="1255"/>
      <c r="BM54" s="1255"/>
      <c r="BN54" s="1255"/>
      <c r="BO54" s="1255"/>
      <c r="BP54" s="1256"/>
      <c r="BQ54" s="1256"/>
      <c r="BR54" s="1256"/>
      <c r="BS54" s="1256"/>
      <c r="BT54" s="1256"/>
      <c r="BU54" s="1256"/>
      <c r="BV54" s="1256"/>
      <c r="BW54" s="1256"/>
      <c r="BX54" s="1256"/>
      <c r="BY54" s="1256"/>
      <c r="BZ54" s="1256"/>
      <c r="CA54" s="1256"/>
      <c r="CB54" s="1256"/>
      <c r="CC54" s="1256"/>
      <c r="CD54" s="1256"/>
      <c r="CE54" s="1256"/>
      <c r="CF54" s="1256"/>
      <c r="CG54" s="1256"/>
      <c r="CH54" s="1256"/>
      <c r="CI54" s="1256"/>
      <c r="CJ54" s="1256"/>
      <c r="CK54" s="1256"/>
      <c r="CL54" s="1256"/>
      <c r="CM54" s="1256"/>
      <c r="CN54" s="1256"/>
      <c r="CO54" s="1256"/>
      <c r="CP54" s="1256"/>
      <c r="CQ54" s="1256"/>
      <c r="CR54" s="1256"/>
      <c r="CS54" s="1256"/>
      <c r="CT54" s="1256"/>
      <c r="CU54" s="1256"/>
      <c r="CV54" s="1256"/>
      <c r="CW54" s="1256"/>
      <c r="CX54" s="1256"/>
      <c r="CY54" s="1256"/>
      <c r="CZ54" s="1256"/>
      <c r="DA54" s="1256"/>
      <c r="DB54" s="1256"/>
      <c r="DC54" s="1256"/>
    </row>
    <row r="55" spans="1:109" ht="13.5" x14ac:dyDescent="0.15">
      <c r="A55" s="1234"/>
      <c r="B55" s="1226"/>
      <c r="G55" s="1245"/>
      <c r="H55" s="1245"/>
      <c r="I55" s="1245"/>
      <c r="J55" s="1245"/>
      <c r="K55" s="1254"/>
      <c r="L55" s="1254"/>
      <c r="M55" s="1254"/>
      <c r="N55" s="1254"/>
      <c r="AN55" s="1251" t="s">
        <v>568</v>
      </c>
      <c r="AO55" s="1251"/>
      <c r="AP55" s="1251"/>
      <c r="AQ55" s="1251"/>
      <c r="AR55" s="1251"/>
      <c r="AS55" s="1251"/>
      <c r="AT55" s="1251"/>
      <c r="AU55" s="1251"/>
      <c r="AV55" s="1251"/>
      <c r="AW55" s="1251"/>
      <c r="AX55" s="1251"/>
      <c r="AY55" s="1251"/>
      <c r="AZ55" s="1251"/>
      <c r="BA55" s="1251"/>
      <c r="BB55" s="1255" t="s">
        <v>566</v>
      </c>
      <c r="BC55" s="1255"/>
      <c r="BD55" s="1255"/>
      <c r="BE55" s="1255"/>
      <c r="BF55" s="1255"/>
      <c r="BG55" s="1255"/>
      <c r="BH55" s="1255"/>
      <c r="BI55" s="1255"/>
      <c r="BJ55" s="1255"/>
      <c r="BK55" s="1255"/>
      <c r="BL55" s="1255"/>
      <c r="BM55" s="1255"/>
      <c r="BN55" s="1255"/>
      <c r="BO55" s="1255"/>
      <c r="BP55" s="1256">
        <v>0</v>
      </c>
      <c r="BQ55" s="1256"/>
      <c r="BR55" s="1256"/>
      <c r="BS55" s="1256"/>
      <c r="BT55" s="1256"/>
      <c r="BU55" s="1256"/>
      <c r="BV55" s="1256"/>
      <c r="BW55" s="1256"/>
      <c r="BX55" s="1256">
        <v>0</v>
      </c>
      <c r="BY55" s="1256"/>
      <c r="BZ55" s="1256"/>
      <c r="CA55" s="1256"/>
      <c r="CB55" s="1256"/>
      <c r="CC55" s="1256"/>
      <c r="CD55" s="1256"/>
      <c r="CE55" s="1256"/>
      <c r="CF55" s="1256">
        <v>0</v>
      </c>
      <c r="CG55" s="1256"/>
      <c r="CH55" s="1256"/>
      <c r="CI55" s="1256"/>
      <c r="CJ55" s="1256"/>
      <c r="CK55" s="1256"/>
      <c r="CL55" s="1256"/>
      <c r="CM55" s="1256"/>
      <c r="CN55" s="1256">
        <v>0</v>
      </c>
      <c r="CO55" s="1256"/>
      <c r="CP55" s="1256"/>
      <c r="CQ55" s="1256"/>
      <c r="CR55" s="1256"/>
      <c r="CS55" s="1256"/>
      <c r="CT55" s="1256"/>
      <c r="CU55" s="1256"/>
      <c r="CV55" s="1256">
        <v>0</v>
      </c>
      <c r="CW55" s="1256"/>
      <c r="CX55" s="1256"/>
      <c r="CY55" s="1256"/>
      <c r="CZ55" s="1256"/>
      <c r="DA55" s="1256"/>
      <c r="DB55" s="1256"/>
      <c r="DC55" s="1256"/>
    </row>
    <row r="56" spans="1:109" ht="13.5" x14ac:dyDescent="0.15">
      <c r="A56" s="1234"/>
      <c r="B56" s="1226"/>
      <c r="G56" s="1245"/>
      <c r="H56" s="1245"/>
      <c r="I56" s="1245"/>
      <c r="J56" s="1245"/>
      <c r="K56" s="1254"/>
      <c r="L56" s="1254"/>
      <c r="M56" s="1254"/>
      <c r="N56" s="1254"/>
      <c r="AN56" s="1251"/>
      <c r="AO56" s="1251"/>
      <c r="AP56" s="1251"/>
      <c r="AQ56" s="1251"/>
      <c r="AR56" s="1251"/>
      <c r="AS56" s="1251"/>
      <c r="AT56" s="1251"/>
      <c r="AU56" s="1251"/>
      <c r="AV56" s="1251"/>
      <c r="AW56" s="1251"/>
      <c r="AX56" s="1251"/>
      <c r="AY56" s="1251"/>
      <c r="AZ56" s="1251"/>
      <c r="BA56" s="1251"/>
      <c r="BB56" s="1255"/>
      <c r="BC56" s="1255"/>
      <c r="BD56" s="1255"/>
      <c r="BE56" s="1255"/>
      <c r="BF56" s="1255"/>
      <c r="BG56" s="1255"/>
      <c r="BH56" s="1255"/>
      <c r="BI56" s="1255"/>
      <c r="BJ56" s="1255"/>
      <c r="BK56" s="1255"/>
      <c r="BL56" s="1255"/>
      <c r="BM56" s="1255"/>
      <c r="BN56" s="1255"/>
      <c r="BO56" s="1255"/>
      <c r="BP56" s="1256"/>
      <c r="BQ56" s="1256"/>
      <c r="BR56" s="1256"/>
      <c r="BS56" s="1256"/>
      <c r="BT56" s="1256"/>
      <c r="BU56" s="1256"/>
      <c r="BV56" s="1256"/>
      <c r="BW56" s="1256"/>
      <c r="BX56" s="1256"/>
      <c r="BY56" s="1256"/>
      <c r="BZ56" s="1256"/>
      <c r="CA56" s="1256"/>
      <c r="CB56" s="1256"/>
      <c r="CC56" s="1256"/>
      <c r="CD56" s="1256"/>
      <c r="CE56" s="1256"/>
      <c r="CF56" s="1256"/>
      <c r="CG56" s="1256"/>
      <c r="CH56" s="1256"/>
      <c r="CI56" s="1256"/>
      <c r="CJ56" s="1256"/>
      <c r="CK56" s="1256"/>
      <c r="CL56" s="1256"/>
      <c r="CM56" s="1256"/>
      <c r="CN56" s="1256"/>
      <c r="CO56" s="1256"/>
      <c r="CP56" s="1256"/>
      <c r="CQ56" s="1256"/>
      <c r="CR56" s="1256"/>
      <c r="CS56" s="1256"/>
      <c r="CT56" s="1256"/>
      <c r="CU56" s="1256"/>
      <c r="CV56" s="1256"/>
      <c r="CW56" s="1256"/>
      <c r="CX56" s="1256"/>
      <c r="CY56" s="1256"/>
      <c r="CZ56" s="1256"/>
      <c r="DA56" s="1256"/>
      <c r="DB56" s="1256"/>
      <c r="DC56" s="1256"/>
    </row>
    <row r="57" spans="1:109" s="1234" customFormat="1" ht="13.5" x14ac:dyDescent="0.15">
      <c r="B57" s="1257"/>
      <c r="G57" s="1245"/>
      <c r="H57" s="1245"/>
      <c r="I57" s="1258"/>
      <c r="J57" s="1258"/>
      <c r="K57" s="1254"/>
      <c r="L57" s="1254"/>
      <c r="M57" s="1254"/>
      <c r="N57" s="1254"/>
      <c r="AM57" s="1220"/>
      <c r="AN57" s="1251"/>
      <c r="AO57" s="1251"/>
      <c r="AP57" s="1251"/>
      <c r="AQ57" s="1251"/>
      <c r="AR57" s="1251"/>
      <c r="AS57" s="1251"/>
      <c r="AT57" s="1251"/>
      <c r="AU57" s="1251"/>
      <c r="AV57" s="1251"/>
      <c r="AW57" s="1251"/>
      <c r="AX57" s="1251"/>
      <c r="AY57" s="1251"/>
      <c r="AZ57" s="1251"/>
      <c r="BA57" s="1251"/>
      <c r="BB57" s="1255" t="s">
        <v>567</v>
      </c>
      <c r="BC57" s="1255"/>
      <c r="BD57" s="1255"/>
      <c r="BE57" s="1255"/>
      <c r="BF57" s="1255"/>
      <c r="BG57" s="1255"/>
      <c r="BH57" s="1255"/>
      <c r="BI57" s="1255"/>
      <c r="BJ57" s="1255"/>
      <c r="BK57" s="1255"/>
      <c r="BL57" s="1255"/>
      <c r="BM57" s="1255"/>
      <c r="BN57" s="1255"/>
      <c r="BO57" s="1255"/>
      <c r="BP57" s="1256">
        <v>62.2</v>
      </c>
      <c r="BQ57" s="1256"/>
      <c r="BR57" s="1256"/>
      <c r="BS57" s="1256"/>
      <c r="BT57" s="1256"/>
      <c r="BU57" s="1256"/>
      <c r="BV57" s="1256"/>
      <c r="BW57" s="1256"/>
      <c r="BX57" s="1256">
        <v>62.9</v>
      </c>
      <c r="BY57" s="1256"/>
      <c r="BZ57" s="1256"/>
      <c r="CA57" s="1256"/>
      <c r="CB57" s="1256"/>
      <c r="CC57" s="1256"/>
      <c r="CD57" s="1256"/>
      <c r="CE57" s="1256"/>
      <c r="CF57" s="1256">
        <v>62.9</v>
      </c>
      <c r="CG57" s="1256"/>
      <c r="CH57" s="1256"/>
      <c r="CI57" s="1256"/>
      <c r="CJ57" s="1256"/>
      <c r="CK57" s="1256"/>
      <c r="CL57" s="1256"/>
      <c r="CM57" s="1256"/>
      <c r="CN57" s="1256">
        <v>64.3</v>
      </c>
      <c r="CO57" s="1256"/>
      <c r="CP57" s="1256"/>
      <c r="CQ57" s="1256"/>
      <c r="CR57" s="1256"/>
      <c r="CS57" s="1256"/>
      <c r="CT57" s="1256"/>
      <c r="CU57" s="1256"/>
      <c r="CV57" s="1256">
        <v>65.8</v>
      </c>
      <c r="CW57" s="1256"/>
      <c r="CX57" s="1256"/>
      <c r="CY57" s="1256"/>
      <c r="CZ57" s="1256"/>
      <c r="DA57" s="1256"/>
      <c r="DB57" s="1256"/>
      <c r="DC57" s="1256"/>
      <c r="DD57" s="1259"/>
      <c r="DE57" s="1257"/>
    </row>
    <row r="58" spans="1:109" s="1234" customFormat="1" ht="13.5" x14ac:dyDescent="0.15">
      <c r="A58" s="1220"/>
      <c r="B58" s="1257"/>
      <c r="G58" s="1245"/>
      <c r="H58" s="1245"/>
      <c r="I58" s="1258"/>
      <c r="J58" s="1258"/>
      <c r="K58" s="1254"/>
      <c r="L58" s="1254"/>
      <c r="M58" s="1254"/>
      <c r="N58" s="1254"/>
      <c r="AM58" s="1220"/>
      <c r="AN58" s="1251"/>
      <c r="AO58" s="1251"/>
      <c r="AP58" s="1251"/>
      <c r="AQ58" s="1251"/>
      <c r="AR58" s="1251"/>
      <c r="AS58" s="1251"/>
      <c r="AT58" s="1251"/>
      <c r="AU58" s="1251"/>
      <c r="AV58" s="1251"/>
      <c r="AW58" s="1251"/>
      <c r="AX58" s="1251"/>
      <c r="AY58" s="1251"/>
      <c r="AZ58" s="1251"/>
      <c r="BA58" s="1251"/>
      <c r="BB58" s="1255"/>
      <c r="BC58" s="1255"/>
      <c r="BD58" s="1255"/>
      <c r="BE58" s="1255"/>
      <c r="BF58" s="1255"/>
      <c r="BG58" s="1255"/>
      <c r="BH58" s="1255"/>
      <c r="BI58" s="1255"/>
      <c r="BJ58" s="1255"/>
      <c r="BK58" s="1255"/>
      <c r="BL58" s="1255"/>
      <c r="BM58" s="1255"/>
      <c r="BN58" s="1255"/>
      <c r="BO58" s="1255"/>
      <c r="BP58" s="1256"/>
      <c r="BQ58" s="1256"/>
      <c r="BR58" s="1256"/>
      <c r="BS58" s="1256"/>
      <c r="BT58" s="1256"/>
      <c r="BU58" s="1256"/>
      <c r="BV58" s="1256"/>
      <c r="BW58" s="1256"/>
      <c r="BX58" s="1256"/>
      <c r="BY58" s="1256"/>
      <c r="BZ58" s="1256"/>
      <c r="CA58" s="1256"/>
      <c r="CB58" s="1256"/>
      <c r="CC58" s="1256"/>
      <c r="CD58" s="1256"/>
      <c r="CE58" s="1256"/>
      <c r="CF58" s="1256"/>
      <c r="CG58" s="1256"/>
      <c r="CH58" s="1256"/>
      <c r="CI58" s="1256"/>
      <c r="CJ58" s="1256"/>
      <c r="CK58" s="1256"/>
      <c r="CL58" s="1256"/>
      <c r="CM58" s="1256"/>
      <c r="CN58" s="1256"/>
      <c r="CO58" s="1256"/>
      <c r="CP58" s="1256"/>
      <c r="CQ58" s="1256"/>
      <c r="CR58" s="1256"/>
      <c r="CS58" s="1256"/>
      <c r="CT58" s="1256"/>
      <c r="CU58" s="1256"/>
      <c r="CV58" s="1256"/>
      <c r="CW58" s="1256"/>
      <c r="CX58" s="1256"/>
      <c r="CY58" s="1256"/>
      <c r="CZ58" s="1256"/>
      <c r="DA58" s="1256"/>
      <c r="DB58" s="1256"/>
      <c r="DC58" s="1256"/>
      <c r="DD58" s="1259"/>
      <c r="DE58" s="1257"/>
    </row>
    <row r="59" spans="1:109" s="1234" customFormat="1" ht="13.5" x14ac:dyDescent="0.15">
      <c r="A59" s="1220"/>
      <c r="B59" s="1257"/>
      <c r="K59" s="1260"/>
      <c r="L59" s="1260"/>
      <c r="M59" s="1260"/>
      <c r="N59" s="1260"/>
      <c r="AQ59" s="1260"/>
      <c r="AR59" s="1260"/>
      <c r="AS59" s="1260"/>
      <c r="AT59" s="1260"/>
      <c r="BC59" s="1260"/>
      <c r="BD59" s="1260"/>
      <c r="BE59" s="1260"/>
      <c r="BF59" s="1260"/>
      <c r="BO59" s="1260"/>
      <c r="BP59" s="1260"/>
      <c r="BQ59" s="1260"/>
      <c r="BR59" s="1260"/>
      <c r="CA59" s="1260"/>
      <c r="CB59" s="1260"/>
      <c r="CC59" s="1260"/>
      <c r="CD59" s="1260"/>
      <c r="CM59" s="1260"/>
      <c r="CN59" s="1260"/>
      <c r="CO59" s="1260"/>
      <c r="CP59" s="1260"/>
      <c r="CY59" s="1260"/>
      <c r="CZ59" s="1260"/>
      <c r="DA59" s="1260"/>
      <c r="DB59" s="1260"/>
      <c r="DC59" s="1260"/>
      <c r="DD59" s="1259"/>
      <c r="DE59" s="1257"/>
    </row>
    <row r="60" spans="1:109" s="1234" customFormat="1" ht="13.5" x14ac:dyDescent="0.15">
      <c r="A60" s="1220"/>
      <c r="B60" s="1257"/>
      <c r="K60" s="1260"/>
      <c r="L60" s="1260"/>
      <c r="M60" s="1260"/>
      <c r="N60" s="1260"/>
      <c r="AQ60" s="1260"/>
      <c r="AR60" s="1260"/>
      <c r="AS60" s="1260"/>
      <c r="AT60" s="1260"/>
      <c r="BC60" s="1260"/>
      <c r="BD60" s="1260"/>
      <c r="BE60" s="1260"/>
      <c r="BF60" s="1260"/>
      <c r="BO60" s="1260"/>
      <c r="BP60" s="1260"/>
      <c r="BQ60" s="1260"/>
      <c r="BR60" s="1260"/>
      <c r="CA60" s="1260"/>
      <c r="CB60" s="1260"/>
      <c r="CC60" s="1260"/>
      <c r="CD60" s="1260"/>
      <c r="CM60" s="1260"/>
      <c r="CN60" s="1260"/>
      <c r="CO60" s="1260"/>
      <c r="CP60" s="1260"/>
      <c r="CY60" s="1260"/>
      <c r="CZ60" s="1260"/>
      <c r="DA60" s="1260"/>
      <c r="DB60" s="1260"/>
      <c r="DC60" s="1260"/>
      <c r="DD60" s="1259"/>
      <c r="DE60" s="1257"/>
    </row>
    <row r="61" spans="1:109" s="1234" customFormat="1" ht="13.5" x14ac:dyDescent="0.15">
      <c r="A61" s="1220"/>
      <c r="B61" s="1261"/>
      <c r="C61" s="1262"/>
      <c r="D61" s="1262"/>
      <c r="E61" s="1262"/>
      <c r="F61" s="1262"/>
      <c r="G61" s="1262"/>
      <c r="H61" s="1262"/>
      <c r="I61" s="1262"/>
      <c r="J61" s="1262"/>
      <c r="K61" s="1262"/>
      <c r="L61" s="1262"/>
      <c r="M61" s="1263"/>
      <c r="N61" s="1263"/>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3"/>
      <c r="AT61" s="1263"/>
      <c r="AU61" s="1262"/>
      <c r="AV61" s="1262"/>
      <c r="AW61" s="1262"/>
      <c r="AX61" s="1262"/>
      <c r="AY61" s="1262"/>
      <c r="AZ61" s="1262"/>
      <c r="BA61" s="1262"/>
      <c r="BB61" s="1262"/>
      <c r="BC61" s="1262"/>
      <c r="BD61" s="1262"/>
      <c r="BE61" s="1263"/>
      <c r="BF61" s="1263"/>
      <c r="BG61" s="1262"/>
      <c r="BH61" s="1262"/>
      <c r="BI61" s="1262"/>
      <c r="BJ61" s="1262"/>
      <c r="BK61" s="1262"/>
      <c r="BL61" s="1262"/>
      <c r="BM61" s="1262"/>
      <c r="BN61" s="1262"/>
      <c r="BO61" s="1262"/>
      <c r="BP61" s="1262"/>
      <c r="BQ61" s="1263"/>
      <c r="BR61" s="1263"/>
      <c r="BS61" s="1262"/>
      <c r="BT61" s="1262"/>
      <c r="BU61" s="1262"/>
      <c r="BV61" s="1262"/>
      <c r="BW61" s="1262"/>
      <c r="BX61" s="1262"/>
      <c r="BY61" s="1262"/>
      <c r="BZ61" s="1262"/>
      <c r="CA61" s="1262"/>
      <c r="CB61" s="1262"/>
      <c r="CC61" s="1263"/>
      <c r="CD61" s="1263"/>
      <c r="CE61" s="1262"/>
      <c r="CF61" s="1262"/>
      <c r="CG61" s="1262"/>
      <c r="CH61" s="1262"/>
      <c r="CI61" s="1262"/>
      <c r="CJ61" s="1262"/>
      <c r="CK61" s="1262"/>
      <c r="CL61" s="1262"/>
      <c r="CM61" s="1262"/>
      <c r="CN61" s="1262"/>
      <c r="CO61" s="1263"/>
      <c r="CP61" s="1263"/>
      <c r="CQ61" s="1262"/>
      <c r="CR61" s="1262"/>
      <c r="CS61" s="1262"/>
      <c r="CT61" s="1262"/>
      <c r="CU61" s="1262"/>
      <c r="CV61" s="1262"/>
      <c r="CW61" s="1262"/>
      <c r="CX61" s="1262"/>
      <c r="CY61" s="1262"/>
      <c r="CZ61" s="1262"/>
      <c r="DA61" s="1263"/>
      <c r="DB61" s="1263"/>
      <c r="DC61" s="1263"/>
      <c r="DD61" s="1264"/>
      <c r="DE61" s="1257"/>
    </row>
    <row r="62" spans="1:109" ht="13.5" x14ac:dyDescent="0.15">
      <c r="B62" s="1231"/>
      <c r="C62" s="1231"/>
      <c r="D62" s="1231"/>
      <c r="E62" s="1231"/>
      <c r="F62" s="1231"/>
      <c r="G62" s="1231"/>
      <c r="H62" s="1231"/>
      <c r="I62" s="1231"/>
      <c r="J62" s="1231"/>
      <c r="K62" s="1231"/>
      <c r="L62" s="1231"/>
      <c r="M62" s="1231"/>
      <c r="N62" s="1231"/>
      <c r="O62" s="1231"/>
      <c r="P62" s="1231"/>
      <c r="Q62" s="1231"/>
      <c r="R62" s="1231"/>
      <c r="S62" s="1231"/>
      <c r="T62" s="1231"/>
      <c r="U62" s="1231"/>
      <c r="V62" s="1231"/>
      <c r="W62" s="1231"/>
      <c r="X62" s="1231"/>
      <c r="Y62" s="1231"/>
      <c r="Z62" s="1231"/>
      <c r="AA62" s="1231"/>
      <c r="AB62" s="1231"/>
      <c r="AC62" s="1231"/>
      <c r="AD62" s="1231"/>
      <c r="AE62" s="1231"/>
      <c r="AF62" s="1231"/>
      <c r="AG62" s="1231"/>
      <c r="AH62" s="1231"/>
      <c r="AI62" s="1231"/>
      <c r="AJ62" s="1231"/>
      <c r="AK62" s="1231"/>
      <c r="AL62" s="1231"/>
      <c r="AM62" s="1231"/>
      <c r="AN62" s="1231"/>
      <c r="AO62" s="1231"/>
      <c r="AP62" s="1231"/>
      <c r="AQ62" s="1231"/>
      <c r="AR62" s="1231"/>
      <c r="AS62" s="1231"/>
      <c r="AT62" s="1231"/>
      <c r="AU62" s="1231"/>
      <c r="AV62" s="1231"/>
      <c r="AW62" s="1231"/>
      <c r="AX62" s="1231"/>
      <c r="AY62" s="1231"/>
      <c r="AZ62" s="1231"/>
      <c r="BA62" s="1231"/>
      <c r="BB62" s="1231"/>
      <c r="BC62" s="1231"/>
      <c r="BD62" s="1231"/>
      <c r="BE62" s="1231"/>
      <c r="BF62" s="1231"/>
      <c r="BG62" s="1231"/>
      <c r="BH62" s="1231"/>
      <c r="BI62" s="1231"/>
      <c r="BJ62" s="1231"/>
      <c r="BK62" s="1231"/>
      <c r="BL62" s="1231"/>
      <c r="BM62" s="1231"/>
      <c r="BN62" s="1231"/>
      <c r="BO62" s="1231"/>
      <c r="BP62" s="1231"/>
      <c r="BQ62" s="1231"/>
      <c r="BR62" s="1231"/>
      <c r="BS62" s="1231"/>
      <c r="BT62" s="1231"/>
      <c r="BU62" s="1231"/>
      <c r="BV62" s="1231"/>
      <c r="BW62" s="1231"/>
      <c r="BX62" s="1231"/>
      <c r="BY62" s="1231"/>
      <c r="BZ62" s="1231"/>
      <c r="CA62" s="1231"/>
      <c r="CB62" s="1231"/>
      <c r="CC62" s="1231"/>
      <c r="CD62" s="1231"/>
      <c r="CE62" s="1231"/>
      <c r="CF62" s="1231"/>
      <c r="CG62" s="1231"/>
      <c r="CH62" s="1231"/>
      <c r="CI62" s="1231"/>
      <c r="CJ62" s="1231"/>
      <c r="CK62" s="1231"/>
      <c r="CL62" s="1231"/>
      <c r="CM62" s="1231"/>
      <c r="CN62" s="1231"/>
      <c r="CO62" s="1231"/>
      <c r="CP62" s="1231"/>
      <c r="CQ62" s="1231"/>
      <c r="CR62" s="1231"/>
      <c r="CS62" s="1231"/>
      <c r="CT62" s="1231"/>
      <c r="CU62" s="1231"/>
      <c r="CV62" s="1231"/>
      <c r="CW62" s="1231"/>
      <c r="CX62" s="1231"/>
      <c r="CY62" s="1231"/>
      <c r="CZ62" s="1231"/>
      <c r="DA62" s="1231"/>
      <c r="DB62" s="1231"/>
      <c r="DC62" s="1231"/>
      <c r="DD62" s="1231"/>
      <c r="DE62" s="1220"/>
    </row>
    <row r="63" spans="1:109" ht="17.25" x14ac:dyDescent="0.15">
      <c r="B63" s="1265" t="s">
        <v>569</v>
      </c>
    </row>
    <row r="64" spans="1:109" ht="13.5" x14ac:dyDescent="0.15">
      <c r="B64" s="1226"/>
      <c r="G64" s="1233"/>
      <c r="I64" s="1266"/>
      <c r="J64" s="1266"/>
      <c r="K64" s="1266"/>
      <c r="L64" s="1266"/>
      <c r="M64" s="1266"/>
      <c r="N64" s="1267"/>
      <c r="AM64" s="1233"/>
      <c r="AN64" s="1233" t="s">
        <v>562</v>
      </c>
      <c r="AP64" s="1234"/>
      <c r="AQ64" s="1234"/>
      <c r="AR64" s="1234"/>
      <c r="AY64" s="1233"/>
      <c r="BA64" s="1234"/>
      <c r="BB64" s="1234"/>
      <c r="BC64" s="1234"/>
      <c r="BK64" s="1233"/>
      <c r="BM64" s="1234"/>
      <c r="BN64" s="1234"/>
      <c r="BO64" s="1234"/>
      <c r="BW64" s="1233"/>
      <c r="BY64" s="1234"/>
      <c r="BZ64" s="1234"/>
      <c r="CA64" s="1234"/>
      <c r="CI64" s="1233"/>
      <c r="CK64" s="1234"/>
      <c r="CL64" s="1234"/>
      <c r="CM64" s="1234"/>
      <c r="CU64" s="1233"/>
      <c r="CW64" s="1234"/>
      <c r="CX64" s="1234"/>
      <c r="CY64" s="1234"/>
    </row>
    <row r="65" spans="2:107" ht="13.5" x14ac:dyDescent="0.15">
      <c r="B65" s="1226"/>
      <c r="AN65" s="1235" t="s">
        <v>570</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5" x14ac:dyDescent="0.15">
      <c r="B66" s="1226"/>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5" x14ac:dyDescent="0.15">
      <c r="B67" s="1226"/>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5" x14ac:dyDescent="0.15">
      <c r="B68" s="1226"/>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5" x14ac:dyDescent="0.15">
      <c r="B69" s="1226"/>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5" x14ac:dyDescent="0.15">
      <c r="B70" s="1226"/>
      <c r="H70" s="1268"/>
      <c r="I70" s="1268"/>
      <c r="J70" s="1269"/>
      <c r="K70" s="1269"/>
      <c r="L70" s="1270"/>
      <c r="M70" s="1269"/>
      <c r="N70" s="1270"/>
      <c r="AN70" s="1244"/>
      <c r="AO70" s="1244"/>
      <c r="AP70" s="1244"/>
      <c r="AZ70" s="1244"/>
      <c r="BA70" s="1244"/>
      <c r="BB70" s="1244"/>
      <c r="BL70" s="1244"/>
      <c r="BM70" s="1244"/>
      <c r="BN70" s="1244"/>
      <c r="BX70" s="1244"/>
      <c r="BY70" s="1244"/>
      <c r="BZ70" s="1244"/>
      <c r="CJ70" s="1244"/>
      <c r="CK70" s="1244"/>
      <c r="CL70" s="1244"/>
      <c r="CV70" s="1244"/>
      <c r="CW70" s="1244"/>
      <c r="CX70" s="1244"/>
    </row>
    <row r="71" spans="2:107" ht="13.5" x14ac:dyDescent="0.15">
      <c r="B71" s="1226"/>
      <c r="G71" s="1271"/>
      <c r="I71" s="1272"/>
      <c r="J71" s="1269"/>
      <c r="K71" s="1269"/>
      <c r="L71" s="1270"/>
      <c r="M71" s="1269"/>
      <c r="N71" s="1270"/>
      <c r="AM71" s="1271"/>
      <c r="AN71" s="1220" t="s">
        <v>564</v>
      </c>
    </row>
    <row r="72" spans="2:107" ht="13.5" x14ac:dyDescent="0.15">
      <c r="B72" s="1226"/>
      <c r="G72" s="1245"/>
      <c r="H72" s="1245"/>
      <c r="I72" s="1245"/>
      <c r="J72" s="1245"/>
      <c r="K72" s="1246"/>
      <c r="L72" s="1246"/>
      <c r="M72" s="1247"/>
      <c r="N72" s="1247"/>
      <c r="AN72" s="1248"/>
      <c r="AO72" s="1249"/>
      <c r="AP72" s="1249"/>
      <c r="AQ72" s="1249"/>
      <c r="AR72" s="1249"/>
      <c r="AS72" s="1249"/>
      <c r="AT72" s="1249"/>
      <c r="AU72" s="1249"/>
      <c r="AV72" s="1249"/>
      <c r="AW72" s="1249"/>
      <c r="AX72" s="1249"/>
      <c r="AY72" s="1249"/>
      <c r="AZ72" s="1249"/>
      <c r="BA72" s="1249"/>
      <c r="BB72" s="1249"/>
      <c r="BC72" s="1249"/>
      <c r="BD72" s="1249"/>
      <c r="BE72" s="1249"/>
      <c r="BF72" s="1249"/>
      <c r="BG72" s="1249"/>
      <c r="BH72" s="1249"/>
      <c r="BI72" s="1249"/>
      <c r="BJ72" s="1249"/>
      <c r="BK72" s="1249"/>
      <c r="BL72" s="1249"/>
      <c r="BM72" s="1249"/>
      <c r="BN72" s="1249"/>
      <c r="BO72" s="1250"/>
      <c r="BP72" s="1251" t="s">
        <v>525</v>
      </c>
      <c r="BQ72" s="1251"/>
      <c r="BR72" s="1251"/>
      <c r="BS72" s="1251"/>
      <c r="BT72" s="1251"/>
      <c r="BU72" s="1251"/>
      <c r="BV72" s="1251"/>
      <c r="BW72" s="1251"/>
      <c r="BX72" s="1251" t="s">
        <v>526</v>
      </c>
      <c r="BY72" s="1251"/>
      <c r="BZ72" s="1251"/>
      <c r="CA72" s="1251"/>
      <c r="CB72" s="1251"/>
      <c r="CC72" s="1251"/>
      <c r="CD72" s="1251"/>
      <c r="CE72" s="1251"/>
      <c r="CF72" s="1251" t="s">
        <v>527</v>
      </c>
      <c r="CG72" s="1251"/>
      <c r="CH72" s="1251"/>
      <c r="CI72" s="1251"/>
      <c r="CJ72" s="1251"/>
      <c r="CK72" s="1251"/>
      <c r="CL72" s="1251"/>
      <c r="CM72" s="1251"/>
      <c r="CN72" s="1251" t="s">
        <v>528</v>
      </c>
      <c r="CO72" s="1251"/>
      <c r="CP72" s="1251"/>
      <c r="CQ72" s="1251"/>
      <c r="CR72" s="1251"/>
      <c r="CS72" s="1251"/>
      <c r="CT72" s="1251"/>
      <c r="CU72" s="1251"/>
      <c r="CV72" s="1251" t="s">
        <v>529</v>
      </c>
      <c r="CW72" s="1251"/>
      <c r="CX72" s="1251"/>
      <c r="CY72" s="1251"/>
      <c r="CZ72" s="1251"/>
      <c r="DA72" s="1251"/>
      <c r="DB72" s="1251"/>
      <c r="DC72" s="1251"/>
    </row>
    <row r="73" spans="2:107" ht="13.5" x14ac:dyDescent="0.15">
      <c r="B73" s="1226"/>
      <c r="G73" s="1252"/>
      <c r="H73" s="1252"/>
      <c r="I73" s="1252"/>
      <c r="J73" s="1252"/>
      <c r="K73" s="1273"/>
      <c r="L73" s="1273"/>
      <c r="M73" s="1273"/>
      <c r="N73" s="1273"/>
      <c r="AM73" s="1244"/>
      <c r="AN73" s="1255" t="s">
        <v>565</v>
      </c>
      <c r="AO73" s="1255"/>
      <c r="AP73" s="1255"/>
      <c r="AQ73" s="1255"/>
      <c r="AR73" s="1255"/>
      <c r="AS73" s="1255"/>
      <c r="AT73" s="1255"/>
      <c r="AU73" s="1255"/>
      <c r="AV73" s="1255"/>
      <c r="AW73" s="1255"/>
      <c r="AX73" s="1255"/>
      <c r="AY73" s="1255"/>
      <c r="AZ73" s="1255"/>
      <c r="BA73" s="1255"/>
      <c r="BB73" s="1255" t="s">
        <v>566</v>
      </c>
      <c r="BC73" s="1255"/>
      <c r="BD73" s="1255"/>
      <c r="BE73" s="1255"/>
      <c r="BF73" s="1255"/>
      <c r="BG73" s="1255"/>
      <c r="BH73" s="1255"/>
      <c r="BI73" s="1255"/>
      <c r="BJ73" s="1255"/>
      <c r="BK73" s="1255"/>
      <c r="BL73" s="1255"/>
      <c r="BM73" s="1255"/>
      <c r="BN73" s="1255"/>
      <c r="BO73" s="1255"/>
      <c r="BP73" s="1256"/>
      <c r="BQ73" s="1256"/>
      <c r="BR73" s="1256"/>
      <c r="BS73" s="1256"/>
      <c r="BT73" s="1256"/>
      <c r="BU73" s="1256"/>
      <c r="BV73" s="1256"/>
      <c r="BW73" s="1256"/>
      <c r="BX73" s="1256"/>
      <c r="BY73" s="1256"/>
      <c r="BZ73" s="1256"/>
      <c r="CA73" s="1256"/>
      <c r="CB73" s="1256"/>
      <c r="CC73" s="1256"/>
      <c r="CD73" s="1256"/>
      <c r="CE73" s="1256"/>
      <c r="CF73" s="1256"/>
      <c r="CG73" s="1256"/>
      <c r="CH73" s="1256"/>
      <c r="CI73" s="1256"/>
      <c r="CJ73" s="1256"/>
      <c r="CK73" s="1256"/>
      <c r="CL73" s="1256"/>
      <c r="CM73" s="1256"/>
      <c r="CN73" s="1256"/>
      <c r="CO73" s="1256"/>
      <c r="CP73" s="1256"/>
      <c r="CQ73" s="1256"/>
      <c r="CR73" s="1256"/>
      <c r="CS73" s="1256"/>
      <c r="CT73" s="1256"/>
      <c r="CU73" s="1256"/>
      <c r="CV73" s="1256"/>
      <c r="CW73" s="1256"/>
      <c r="CX73" s="1256"/>
      <c r="CY73" s="1256"/>
      <c r="CZ73" s="1256"/>
      <c r="DA73" s="1256"/>
      <c r="DB73" s="1256"/>
      <c r="DC73" s="1256"/>
    </row>
    <row r="74" spans="2:107" ht="13.5" x14ac:dyDescent="0.15">
      <c r="B74" s="1226"/>
      <c r="G74" s="1252"/>
      <c r="H74" s="1252"/>
      <c r="I74" s="1252"/>
      <c r="J74" s="1252"/>
      <c r="K74" s="1273"/>
      <c r="L74" s="1273"/>
      <c r="M74" s="1273"/>
      <c r="N74" s="1273"/>
      <c r="AM74" s="1244"/>
      <c r="AN74" s="1255"/>
      <c r="AO74" s="1255"/>
      <c r="AP74" s="1255"/>
      <c r="AQ74" s="1255"/>
      <c r="AR74" s="1255"/>
      <c r="AS74" s="1255"/>
      <c r="AT74" s="1255"/>
      <c r="AU74" s="1255"/>
      <c r="AV74" s="1255"/>
      <c r="AW74" s="1255"/>
      <c r="AX74" s="1255"/>
      <c r="AY74" s="1255"/>
      <c r="AZ74" s="1255"/>
      <c r="BA74" s="1255"/>
      <c r="BB74" s="1255"/>
      <c r="BC74" s="1255"/>
      <c r="BD74" s="1255"/>
      <c r="BE74" s="1255"/>
      <c r="BF74" s="1255"/>
      <c r="BG74" s="1255"/>
      <c r="BH74" s="1255"/>
      <c r="BI74" s="1255"/>
      <c r="BJ74" s="1255"/>
      <c r="BK74" s="1255"/>
      <c r="BL74" s="1255"/>
      <c r="BM74" s="1255"/>
      <c r="BN74" s="1255"/>
      <c r="BO74" s="1255"/>
      <c r="BP74" s="1256"/>
      <c r="BQ74" s="1256"/>
      <c r="BR74" s="1256"/>
      <c r="BS74" s="1256"/>
      <c r="BT74" s="1256"/>
      <c r="BU74" s="1256"/>
      <c r="BV74" s="1256"/>
      <c r="BW74" s="1256"/>
      <c r="BX74" s="1256"/>
      <c r="BY74" s="1256"/>
      <c r="BZ74" s="1256"/>
      <c r="CA74" s="1256"/>
      <c r="CB74" s="1256"/>
      <c r="CC74" s="1256"/>
      <c r="CD74" s="1256"/>
      <c r="CE74" s="1256"/>
      <c r="CF74" s="1256"/>
      <c r="CG74" s="1256"/>
      <c r="CH74" s="1256"/>
      <c r="CI74" s="1256"/>
      <c r="CJ74" s="1256"/>
      <c r="CK74" s="1256"/>
      <c r="CL74" s="1256"/>
      <c r="CM74" s="1256"/>
      <c r="CN74" s="1256"/>
      <c r="CO74" s="1256"/>
      <c r="CP74" s="1256"/>
      <c r="CQ74" s="1256"/>
      <c r="CR74" s="1256"/>
      <c r="CS74" s="1256"/>
      <c r="CT74" s="1256"/>
      <c r="CU74" s="1256"/>
      <c r="CV74" s="1256"/>
      <c r="CW74" s="1256"/>
      <c r="CX74" s="1256"/>
      <c r="CY74" s="1256"/>
      <c r="CZ74" s="1256"/>
      <c r="DA74" s="1256"/>
      <c r="DB74" s="1256"/>
      <c r="DC74" s="1256"/>
    </row>
    <row r="75" spans="2:107" ht="13.5" x14ac:dyDescent="0.15">
      <c r="B75" s="1226"/>
      <c r="G75" s="1252"/>
      <c r="H75" s="1252"/>
      <c r="I75" s="1245"/>
      <c r="J75" s="1245"/>
      <c r="K75" s="1254"/>
      <c r="L75" s="1254"/>
      <c r="M75" s="1254"/>
      <c r="N75" s="1254"/>
      <c r="AM75" s="1244"/>
      <c r="AN75" s="1255"/>
      <c r="AO75" s="1255"/>
      <c r="AP75" s="1255"/>
      <c r="AQ75" s="1255"/>
      <c r="AR75" s="1255"/>
      <c r="AS75" s="1255"/>
      <c r="AT75" s="1255"/>
      <c r="AU75" s="1255"/>
      <c r="AV75" s="1255"/>
      <c r="AW75" s="1255"/>
      <c r="AX75" s="1255"/>
      <c r="AY75" s="1255"/>
      <c r="AZ75" s="1255"/>
      <c r="BA75" s="1255"/>
      <c r="BB75" s="1255" t="s">
        <v>571</v>
      </c>
      <c r="BC75" s="1255"/>
      <c r="BD75" s="1255"/>
      <c r="BE75" s="1255"/>
      <c r="BF75" s="1255"/>
      <c r="BG75" s="1255"/>
      <c r="BH75" s="1255"/>
      <c r="BI75" s="1255"/>
      <c r="BJ75" s="1255"/>
      <c r="BK75" s="1255"/>
      <c r="BL75" s="1255"/>
      <c r="BM75" s="1255"/>
      <c r="BN75" s="1255"/>
      <c r="BO75" s="1255"/>
      <c r="BP75" s="1256">
        <v>6.9</v>
      </c>
      <c r="BQ75" s="1256"/>
      <c r="BR75" s="1256"/>
      <c r="BS75" s="1256"/>
      <c r="BT75" s="1256"/>
      <c r="BU75" s="1256"/>
      <c r="BV75" s="1256"/>
      <c r="BW75" s="1256"/>
      <c r="BX75" s="1256">
        <v>5.3</v>
      </c>
      <c r="BY75" s="1256"/>
      <c r="BZ75" s="1256"/>
      <c r="CA75" s="1256"/>
      <c r="CB75" s="1256"/>
      <c r="CC75" s="1256"/>
      <c r="CD75" s="1256"/>
      <c r="CE75" s="1256"/>
      <c r="CF75" s="1256">
        <v>4.0999999999999996</v>
      </c>
      <c r="CG75" s="1256"/>
      <c r="CH75" s="1256"/>
      <c r="CI75" s="1256"/>
      <c r="CJ75" s="1256"/>
      <c r="CK75" s="1256"/>
      <c r="CL75" s="1256"/>
      <c r="CM75" s="1256"/>
      <c r="CN75" s="1256">
        <v>2.8</v>
      </c>
      <c r="CO75" s="1256"/>
      <c r="CP75" s="1256"/>
      <c r="CQ75" s="1256"/>
      <c r="CR75" s="1256"/>
      <c r="CS75" s="1256"/>
      <c r="CT75" s="1256"/>
      <c r="CU75" s="1256"/>
      <c r="CV75" s="1256">
        <v>2.2999999999999998</v>
      </c>
      <c r="CW75" s="1256"/>
      <c r="CX75" s="1256"/>
      <c r="CY75" s="1256"/>
      <c r="CZ75" s="1256"/>
      <c r="DA75" s="1256"/>
      <c r="DB75" s="1256"/>
      <c r="DC75" s="1256"/>
    </row>
    <row r="76" spans="2:107" ht="13.5" x14ac:dyDescent="0.15">
      <c r="B76" s="1226"/>
      <c r="G76" s="1252"/>
      <c r="H76" s="1252"/>
      <c r="I76" s="1245"/>
      <c r="J76" s="1245"/>
      <c r="K76" s="1254"/>
      <c r="L76" s="1254"/>
      <c r="M76" s="1254"/>
      <c r="N76" s="1254"/>
      <c r="AM76" s="1244"/>
      <c r="AN76" s="1255"/>
      <c r="AO76" s="1255"/>
      <c r="AP76" s="1255"/>
      <c r="AQ76" s="1255"/>
      <c r="AR76" s="1255"/>
      <c r="AS76" s="1255"/>
      <c r="AT76" s="1255"/>
      <c r="AU76" s="1255"/>
      <c r="AV76" s="1255"/>
      <c r="AW76" s="1255"/>
      <c r="AX76" s="1255"/>
      <c r="AY76" s="1255"/>
      <c r="AZ76" s="1255"/>
      <c r="BA76" s="1255"/>
      <c r="BB76" s="1255"/>
      <c r="BC76" s="1255"/>
      <c r="BD76" s="1255"/>
      <c r="BE76" s="1255"/>
      <c r="BF76" s="1255"/>
      <c r="BG76" s="1255"/>
      <c r="BH76" s="1255"/>
      <c r="BI76" s="1255"/>
      <c r="BJ76" s="1255"/>
      <c r="BK76" s="1255"/>
      <c r="BL76" s="1255"/>
      <c r="BM76" s="1255"/>
      <c r="BN76" s="1255"/>
      <c r="BO76" s="1255"/>
      <c r="BP76" s="1256"/>
      <c r="BQ76" s="1256"/>
      <c r="BR76" s="1256"/>
      <c r="BS76" s="1256"/>
      <c r="BT76" s="1256"/>
      <c r="BU76" s="1256"/>
      <c r="BV76" s="1256"/>
      <c r="BW76" s="1256"/>
      <c r="BX76" s="1256"/>
      <c r="BY76" s="1256"/>
      <c r="BZ76" s="1256"/>
      <c r="CA76" s="1256"/>
      <c r="CB76" s="1256"/>
      <c r="CC76" s="1256"/>
      <c r="CD76" s="1256"/>
      <c r="CE76" s="1256"/>
      <c r="CF76" s="1256"/>
      <c r="CG76" s="1256"/>
      <c r="CH76" s="1256"/>
      <c r="CI76" s="1256"/>
      <c r="CJ76" s="1256"/>
      <c r="CK76" s="1256"/>
      <c r="CL76" s="1256"/>
      <c r="CM76" s="1256"/>
      <c r="CN76" s="1256"/>
      <c r="CO76" s="1256"/>
      <c r="CP76" s="1256"/>
      <c r="CQ76" s="1256"/>
      <c r="CR76" s="1256"/>
      <c r="CS76" s="1256"/>
      <c r="CT76" s="1256"/>
      <c r="CU76" s="1256"/>
      <c r="CV76" s="1256"/>
      <c r="CW76" s="1256"/>
      <c r="CX76" s="1256"/>
      <c r="CY76" s="1256"/>
      <c r="CZ76" s="1256"/>
      <c r="DA76" s="1256"/>
      <c r="DB76" s="1256"/>
      <c r="DC76" s="1256"/>
    </row>
    <row r="77" spans="2:107" ht="13.5" x14ac:dyDescent="0.15">
      <c r="B77" s="1226"/>
      <c r="G77" s="1245"/>
      <c r="H77" s="1245"/>
      <c r="I77" s="1245"/>
      <c r="J77" s="1245"/>
      <c r="K77" s="1273"/>
      <c r="L77" s="1273"/>
      <c r="M77" s="1273"/>
      <c r="N77" s="1273"/>
      <c r="AN77" s="1251" t="s">
        <v>568</v>
      </c>
      <c r="AO77" s="1251"/>
      <c r="AP77" s="1251"/>
      <c r="AQ77" s="1251"/>
      <c r="AR77" s="1251"/>
      <c r="AS77" s="1251"/>
      <c r="AT77" s="1251"/>
      <c r="AU77" s="1251"/>
      <c r="AV77" s="1251"/>
      <c r="AW77" s="1251"/>
      <c r="AX77" s="1251"/>
      <c r="AY77" s="1251"/>
      <c r="AZ77" s="1251"/>
      <c r="BA77" s="1251"/>
      <c r="BB77" s="1255" t="s">
        <v>566</v>
      </c>
      <c r="BC77" s="1255"/>
      <c r="BD77" s="1255"/>
      <c r="BE77" s="1255"/>
      <c r="BF77" s="1255"/>
      <c r="BG77" s="1255"/>
      <c r="BH77" s="1255"/>
      <c r="BI77" s="1255"/>
      <c r="BJ77" s="1255"/>
      <c r="BK77" s="1255"/>
      <c r="BL77" s="1255"/>
      <c r="BM77" s="1255"/>
      <c r="BN77" s="1255"/>
      <c r="BO77" s="1255"/>
      <c r="BP77" s="1256">
        <v>0</v>
      </c>
      <c r="BQ77" s="1256"/>
      <c r="BR77" s="1256"/>
      <c r="BS77" s="1256"/>
      <c r="BT77" s="1256"/>
      <c r="BU77" s="1256"/>
      <c r="BV77" s="1256"/>
      <c r="BW77" s="1256"/>
      <c r="BX77" s="1256">
        <v>0</v>
      </c>
      <c r="BY77" s="1256"/>
      <c r="BZ77" s="1256"/>
      <c r="CA77" s="1256"/>
      <c r="CB77" s="1256"/>
      <c r="CC77" s="1256"/>
      <c r="CD77" s="1256"/>
      <c r="CE77" s="1256"/>
      <c r="CF77" s="1256">
        <v>0</v>
      </c>
      <c r="CG77" s="1256"/>
      <c r="CH77" s="1256"/>
      <c r="CI77" s="1256"/>
      <c r="CJ77" s="1256"/>
      <c r="CK77" s="1256"/>
      <c r="CL77" s="1256"/>
      <c r="CM77" s="1256"/>
      <c r="CN77" s="1256">
        <v>0</v>
      </c>
      <c r="CO77" s="1256"/>
      <c r="CP77" s="1256"/>
      <c r="CQ77" s="1256"/>
      <c r="CR77" s="1256"/>
      <c r="CS77" s="1256"/>
      <c r="CT77" s="1256"/>
      <c r="CU77" s="1256"/>
      <c r="CV77" s="1256">
        <v>0</v>
      </c>
      <c r="CW77" s="1256"/>
      <c r="CX77" s="1256"/>
      <c r="CY77" s="1256"/>
      <c r="CZ77" s="1256"/>
      <c r="DA77" s="1256"/>
      <c r="DB77" s="1256"/>
      <c r="DC77" s="1256"/>
    </row>
    <row r="78" spans="2:107" ht="13.5" x14ac:dyDescent="0.15">
      <c r="B78" s="1226"/>
      <c r="G78" s="1245"/>
      <c r="H78" s="1245"/>
      <c r="I78" s="1245"/>
      <c r="J78" s="1245"/>
      <c r="K78" s="1273"/>
      <c r="L78" s="1273"/>
      <c r="M78" s="1273"/>
      <c r="N78" s="1273"/>
      <c r="AN78" s="1251"/>
      <c r="AO78" s="1251"/>
      <c r="AP78" s="1251"/>
      <c r="AQ78" s="1251"/>
      <c r="AR78" s="1251"/>
      <c r="AS78" s="1251"/>
      <c r="AT78" s="1251"/>
      <c r="AU78" s="1251"/>
      <c r="AV78" s="1251"/>
      <c r="AW78" s="1251"/>
      <c r="AX78" s="1251"/>
      <c r="AY78" s="1251"/>
      <c r="AZ78" s="1251"/>
      <c r="BA78" s="1251"/>
      <c r="BB78" s="1255"/>
      <c r="BC78" s="1255"/>
      <c r="BD78" s="1255"/>
      <c r="BE78" s="1255"/>
      <c r="BF78" s="1255"/>
      <c r="BG78" s="1255"/>
      <c r="BH78" s="1255"/>
      <c r="BI78" s="1255"/>
      <c r="BJ78" s="1255"/>
      <c r="BK78" s="1255"/>
      <c r="BL78" s="1255"/>
      <c r="BM78" s="1255"/>
      <c r="BN78" s="1255"/>
      <c r="BO78" s="1255"/>
      <c r="BP78" s="1256"/>
      <c r="BQ78" s="1256"/>
      <c r="BR78" s="1256"/>
      <c r="BS78" s="1256"/>
      <c r="BT78" s="1256"/>
      <c r="BU78" s="1256"/>
      <c r="BV78" s="1256"/>
      <c r="BW78" s="1256"/>
      <c r="BX78" s="1256"/>
      <c r="BY78" s="1256"/>
      <c r="BZ78" s="1256"/>
      <c r="CA78" s="1256"/>
      <c r="CB78" s="1256"/>
      <c r="CC78" s="1256"/>
      <c r="CD78" s="1256"/>
      <c r="CE78" s="1256"/>
      <c r="CF78" s="1256"/>
      <c r="CG78" s="1256"/>
      <c r="CH78" s="1256"/>
      <c r="CI78" s="1256"/>
      <c r="CJ78" s="1256"/>
      <c r="CK78" s="1256"/>
      <c r="CL78" s="1256"/>
      <c r="CM78" s="1256"/>
      <c r="CN78" s="1256"/>
      <c r="CO78" s="1256"/>
      <c r="CP78" s="1256"/>
      <c r="CQ78" s="1256"/>
      <c r="CR78" s="1256"/>
      <c r="CS78" s="1256"/>
      <c r="CT78" s="1256"/>
      <c r="CU78" s="1256"/>
      <c r="CV78" s="1256"/>
      <c r="CW78" s="1256"/>
      <c r="CX78" s="1256"/>
      <c r="CY78" s="1256"/>
      <c r="CZ78" s="1256"/>
      <c r="DA78" s="1256"/>
      <c r="DB78" s="1256"/>
      <c r="DC78" s="1256"/>
    </row>
    <row r="79" spans="2:107" ht="13.5" x14ac:dyDescent="0.15">
      <c r="B79" s="1226"/>
      <c r="G79" s="1245"/>
      <c r="H79" s="1245"/>
      <c r="I79" s="1258"/>
      <c r="J79" s="1258"/>
      <c r="K79" s="1274"/>
      <c r="L79" s="1274"/>
      <c r="M79" s="1274"/>
      <c r="N79" s="1274"/>
      <c r="AN79" s="1251"/>
      <c r="AO79" s="1251"/>
      <c r="AP79" s="1251"/>
      <c r="AQ79" s="1251"/>
      <c r="AR79" s="1251"/>
      <c r="AS79" s="1251"/>
      <c r="AT79" s="1251"/>
      <c r="AU79" s="1251"/>
      <c r="AV79" s="1251"/>
      <c r="AW79" s="1251"/>
      <c r="AX79" s="1251"/>
      <c r="AY79" s="1251"/>
      <c r="AZ79" s="1251"/>
      <c r="BA79" s="1251"/>
      <c r="BB79" s="1255" t="s">
        <v>571</v>
      </c>
      <c r="BC79" s="1255"/>
      <c r="BD79" s="1255"/>
      <c r="BE79" s="1255"/>
      <c r="BF79" s="1255"/>
      <c r="BG79" s="1255"/>
      <c r="BH79" s="1255"/>
      <c r="BI79" s="1255"/>
      <c r="BJ79" s="1255"/>
      <c r="BK79" s="1255"/>
      <c r="BL79" s="1255"/>
      <c r="BM79" s="1255"/>
      <c r="BN79" s="1255"/>
      <c r="BO79" s="1255"/>
      <c r="BP79" s="1256">
        <v>5.8</v>
      </c>
      <c r="BQ79" s="1256"/>
      <c r="BR79" s="1256"/>
      <c r="BS79" s="1256"/>
      <c r="BT79" s="1256"/>
      <c r="BU79" s="1256"/>
      <c r="BV79" s="1256"/>
      <c r="BW79" s="1256"/>
      <c r="BX79" s="1256">
        <v>6.1</v>
      </c>
      <c r="BY79" s="1256"/>
      <c r="BZ79" s="1256"/>
      <c r="CA79" s="1256"/>
      <c r="CB79" s="1256"/>
      <c r="CC79" s="1256"/>
      <c r="CD79" s="1256"/>
      <c r="CE79" s="1256"/>
      <c r="CF79" s="1256">
        <v>6.3</v>
      </c>
      <c r="CG79" s="1256"/>
      <c r="CH79" s="1256"/>
      <c r="CI79" s="1256"/>
      <c r="CJ79" s="1256"/>
      <c r="CK79" s="1256"/>
      <c r="CL79" s="1256"/>
      <c r="CM79" s="1256"/>
      <c r="CN79" s="1256">
        <v>6.7</v>
      </c>
      <c r="CO79" s="1256"/>
      <c r="CP79" s="1256"/>
      <c r="CQ79" s="1256"/>
      <c r="CR79" s="1256"/>
      <c r="CS79" s="1256"/>
      <c r="CT79" s="1256"/>
      <c r="CU79" s="1256"/>
      <c r="CV79" s="1256">
        <v>6.6</v>
      </c>
      <c r="CW79" s="1256"/>
      <c r="CX79" s="1256"/>
      <c r="CY79" s="1256"/>
      <c r="CZ79" s="1256"/>
      <c r="DA79" s="1256"/>
      <c r="DB79" s="1256"/>
      <c r="DC79" s="1256"/>
    </row>
    <row r="80" spans="2:107" ht="13.5" x14ac:dyDescent="0.15">
      <c r="B80" s="1226"/>
      <c r="G80" s="1245"/>
      <c r="H80" s="1245"/>
      <c r="I80" s="1258"/>
      <c r="J80" s="1258"/>
      <c r="K80" s="1274"/>
      <c r="L80" s="1274"/>
      <c r="M80" s="1274"/>
      <c r="N80" s="1274"/>
      <c r="AN80" s="1251"/>
      <c r="AO80" s="1251"/>
      <c r="AP80" s="1251"/>
      <c r="AQ80" s="1251"/>
      <c r="AR80" s="1251"/>
      <c r="AS80" s="1251"/>
      <c r="AT80" s="1251"/>
      <c r="AU80" s="1251"/>
      <c r="AV80" s="1251"/>
      <c r="AW80" s="1251"/>
      <c r="AX80" s="1251"/>
      <c r="AY80" s="1251"/>
      <c r="AZ80" s="1251"/>
      <c r="BA80" s="1251"/>
      <c r="BB80" s="1255"/>
      <c r="BC80" s="1255"/>
      <c r="BD80" s="1255"/>
      <c r="BE80" s="1255"/>
      <c r="BF80" s="1255"/>
      <c r="BG80" s="1255"/>
      <c r="BH80" s="1255"/>
      <c r="BI80" s="1255"/>
      <c r="BJ80" s="1255"/>
      <c r="BK80" s="1255"/>
      <c r="BL80" s="1255"/>
      <c r="BM80" s="1255"/>
      <c r="BN80" s="1255"/>
      <c r="BO80" s="1255"/>
      <c r="BP80" s="1256"/>
      <c r="BQ80" s="1256"/>
      <c r="BR80" s="1256"/>
      <c r="BS80" s="1256"/>
      <c r="BT80" s="1256"/>
      <c r="BU80" s="1256"/>
      <c r="BV80" s="1256"/>
      <c r="BW80" s="1256"/>
      <c r="BX80" s="1256"/>
      <c r="BY80" s="1256"/>
      <c r="BZ80" s="1256"/>
      <c r="CA80" s="1256"/>
      <c r="CB80" s="1256"/>
      <c r="CC80" s="1256"/>
      <c r="CD80" s="1256"/>
      <c r="CE80" s="1256"/>
      <c r="CF80" s="1256"/>
      <c r="CG80" s="1256"/>
      <c r="CH80" s="1256"/>
      <c r="CI80" s="1256"/>
      <c r="CJ80" s="1256"/>
      <c r="CK80" s="1256"/>
      <c r="CL80" s="1256"/>
      <c r="CM80" s="1256"/>
      <c r="CN80" s="1256"/>
      <c r="CO80" s="1256"/>
      <c r="CP80" s="1256"/>
      <c r="CQ80" s="1256"/>
      <c r="CR80" s="1256"/>
      <c r="CS80" s="1256"/>
      <c r="CT80" s="1256"/>
      <c r="CU80" s="1256"/>
      <c r="CV80" s="1256"/>
      <c r="CW80" s="1256"/>
      <c r="CX80" s="1256"/>
      <c r="CY80" s="1256"/>
      <c r="CZ80" s="1256"/>
      <c r="DA80" s="1256"/>
      <c r="DB80" s="1256"/>
      <c r="DC80" s="1256"/>
    </row>
    <row r="81" spans="2:109" ht="13.5" x14ac:dyDescent="0.15">
      <c r="B81" s="1226"/>
    </row>
    <row r="82" spans="2:109" ht="17.25" x14ac:dyDescent="0.15">
      <c r="B82" s="1226"/>
      <c r="K82" s="1275"/>
      <c r="L82" s="1275"/>
      <c r="M82" s="1275"/>
      <c r="N82" s="1275"/>
      <c r="AQ82" s="1275"/>
      <c r="AR82" s="1275"/>
      <c r="AS82" s="1275"/>
      <c r="AT82" s="1275"/>
      <c r="BC82" s="1275"/>
      <c r="BD82" s="1275"/>
      <c r="BE82" s="1275"/>
      <c r="BF82" s="1275"/>
      <c r="BO82" s="1275"/>
      <c r="BP82" s="1275"/>
      <c r="BQ82" s="1275"/>
      <c r="BR82" s="1275"/>
      <c r="CA82" s="1275"/>
      <c r="CB82" s="1275"/>
      <c r="CC82" s="1275"/>
      <c r="CD82" s="1275"/>
      <c r="CM82" s="1275"/>
      <c r="CN82" s="1275"/>
      <c r="CO82" s="1275"/>
      <c r="CP82" s="1275"/>
      <c r="CY82" s="1275"/>
      <c r="CZ82" s="1275"/>
      <c r="DA82" s="1275"/>
      <c r="DB82" s="1275"/>
      <c r="DC82" s="1275"/>
    </row>
    <row r="83" spans="2:109" ht="13.5" x14ac:dyDescent="0.15">
      <c r="B83" s="1228"/>
      <c r="C83" s="1229"/>
      <c r="D83" s="1229"/>
      <c r="E83" s="1229"/>
      <c r="F83" s="1229"/>
      <c r="G83" s="1229"/>
      <c r="H83" s="1229"/>
      <c r="I83" s="1229"/>
      <c r="J83" s="1229"/>
      <c r="K83" s="1229"/>
      <c r="L83" s="1229"/>
      <c r="M83" s="1229"/>
      <c r="N83" s="1229"/>
      <c r="O83" s="1229"/>
      <c r="P83" s="1229"/>
      <c r="Q83" s="1229"/>
      <c r="R83" s="1229"/>
      <c r="S83" s="1229"/>
      <c r="T83" s="1229"/>
      <c r="U83" s="1229"/>
      <c r="V83" s="1229"/>
      <c r="W83" s="1229"/>
      <c r="X83" s="1229"/>
      <c r="Y83" s="1229"/>
      <c r="Z83" s="1229"/>
      <c r="AA83" s="1229"/>
      <c r="AB83" s="1229"/>
      <c r="AC83" s="1229"/>
      <c r="AD83" s="1229"/>
      <c r="AE83" s="1229"/>
      <c r="AF83" s="1229"/>
      <c r="AG83" s="1229"/>
      <c r="AH83" s="1229"/>
      <c r="AI83" s="1229"/>
      <c r="AJ83" s="1229"/>
      <c r="AK83" s="1229"/>
      <c r="AL83" s="1229"/>
      <c r="AM83" s="1229"/>
      <c r="AN83" s="1229"/>
      <c r="AO83" s="1229"/>
      <c r="AP83" s="1229"/>
      <c r="AQ83" s="1229"/>
      <c r="AR83" s="1229"/>
      <c r="AS83" s="1229"/>
      <c r="AT83" s="1229"/>
      <c r="AU83" s="1229"/>
      <c r="AV83" s="1229"/>
      <c r="AW83" s="1229"/>
      <c r="AX83" s="1229"/>
      <c r="AY83" s="1229"/>
      <c r="AZ83" s="1229"/>
      <c r="BA83" s="1229"/>
      <c r="BB83" s="1229"/>
      <c r="BC83" s="1229"/>
      <c r="BD83" s="1229"/>
      <c r="BE83" s="1229"/>
      <c r="BF83" s="1229"/>
      <c r="BG83" s="1229"/>
      <c r="BH83" s="1229"/>
      <c r="BI83" s="1229"/>
      <c r="BJ83" s="1229"/>
      <c r="BK83" s="1229"/>
      <c r="BL83" s="1229"/>
      <c r="BM83" s="1229"/>
      <c r="BN83" s="1229"/>
      <c r="BO83" s="1229"/>
      <c r="BP83" s="1229"/>
      <c r="BQ83" s="1229"/>
      <c r="BR83" s="1229"/>
      <c r="BS83" s="1229"/>
      <c r="BT83" s="1229"/>
      <c r="BU83" s="1229"/>
      <c r="BV83" s="1229"/>
      <c r="BW83" s="1229"/>
      <c r="BX83" s="1229"/>
      <c r="BY83" s="1229"/>
      <c r="BZ83" s="1229"/>
      <c r="CA83" s="1229"/>
      <c r="CB83" s="1229"/>
      <c r="CC83" s="1229"/>
      <c r="CD83" s="1229"/>
      <c r="CE83" s="1229"/>
      <c r="CF83" s="1229"/>
      <c r="CG83" s="1229"/>
      <c r="CH83" s="1229"/>
      <c r="CI83" s="1229"/>
      <c r="CJ83" s="1229"/>
      <c r="CK83" s="1229"/>
      <c r="CL83" s="1229"/>
      <c r="CM83" s="1229"/>
      <c r="CN83" s="1229"/>
      <c r="CO83" s="1229"/>
      <c r="CP83" s="1229"/>
      <c r="CQ83" s="1229"/>
      <c r="CR83" s="1229"/>
      <c r="CS83" s="1229"/>
      <c r="CT83" s="1229"/>
      <c r="CU83" s="1229"/>
      <c r="CV83" s="1229"/>
      <c r="CW83" s="1229"/>
      <c r="CX83" s="1229"/>
      <c r="CY83" s="1229"/>
      <c r="CZ83" s="1229"/>
      <c r="DA83" s="1229"/>
      <c r="DB83" s="1229"/>
      <c r="DC83" s="1229"/>
      <c r="DD83" s="1230"/>
    </row>
    <row r="84" spans="2:109" ht="13.5" x14ac:dyDescent="0.15">
      <c r="DD84" s="1220"/>
      <c r="DE84" s="1220"/>
    </row>
    <row r="85" spans="2:109" ht="13.5" x14ac:dyDescent="0.15">
      <c r="DD85" s="1220"/>
      <c r="DE85" s="1220"/>
    </row>
  </sheetData>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A4106-4851-48D7-8946-97F97F3CC308}">
  <sheetPr codeName="Sheet11">
    <pageSetUpPr fitToPage="1"/>
  </sheetPr>
  <dimension ref="A1:DR125"/>
  <sheetViews>
    <sheetView showGridLines="0" zoomScale="93" zoomScaleNormal="100" zoomScaleSheetLayoutView="70" workbookViewId="0">
      <selection activeCell="AK38" sqref="AK38"/>
    </sheetView>
  </sheetViews>
  <sheetFormatPr defaultColWidth="0" defaultRowHeight="13.7" customHeight="1" zeroHeight="1" x14ac:dyDescent="0.15"/>
  <cols>
    <col min="1" max="34" width="2.5" style="248" customWidth="1"/>
    <col min="35" max="122" width="2.5" style="247" customWidth="1"/>
    <col min="123" max="16384" width="2.5" style="247" hidden="1"/>
  </cols>
  <sheetData>
    <row r="1" spans="1:34" ht="13.7"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5" x14ac:dyDescent="0.15">
      <c r="S2" s="247"/>
      <c r="AH2" s="247"/>
    </row>
    <row r="3" spans="1:34" ht="13.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5" x14ac:dyDescent="0.15"/>
    <row r="5" spans="1:34" ht="13.5" x14ac:dyDescent="0.15"/>
    <row r="6" spans="1:34" ht="13.5" x14ac:dyDescent="0.15"/>
    <row r="7" spans="1:34" ht="13.5" x14ac:dyDescent="0.15"/>
    <row r="8" spans="1:34" ht="13.5" x14ac:dyDescent="0.15"/>
    <row r="9" spans="1:34" ht="13.5" x14ac:dyDescent="0.15">
      <c r="AH9" s="247"/>
    </row>
    <row r="10" spans="1:34" ht="13.5" x14ac:dyDescent="0.15"/>
    <row r="11" spans="1:34" ht="13.5" x14ac:dyDescent="0.15"/>
    <row r="12" spans="1:34" ht="13.5" x14ac:dyDescent="0.15"/>
    <row r="13" spans="1:34" ht="13.5" x14ac:dyDescent="0.15"/>
    <row r="14" spans="1:34" ht="13.5" x14ac:dyDescent="0.15"/>
    <row r="15" spans="1:34" ht="13.5" x14ac:dyDescent="0.15"/>
    <row r="16" spans="1:34" ht="13.5" x14ac:dyDescent="0.15"/>
    <row r="17" spans="12:34" ht="13.5" x14ac:dyDescent="0.15">
      <c r="AH17" s="247"/>
    </row>
    <row r="18" spans="12:34" ht="13.5" x14ac:dyDescent="0.15"/>
    <row r="19" spans="12:34" ht="13.5" x14ac:dyDescent="0.15"/>
    <row r="20" spans="12:34" ht="13.5" x14ac:dyDescent="0.15">
      <c r="AH20" s="247"/>
    </row>
    <row r="21" spans="12:34" ht="13.5" x14ac:dyDescent="0.15">
      <c r="AH21" s="247"/>
    </row>
    <row r="22" spans="12:34" ht="13.5" x14ac:dyDescent="0.15"/>
    <row r="23" spans="12:34" ht="13.5" x14ac:dyDescent="0.15"/>
    <row r="24" spans="12:34" ht="13.5" x14ac:dyDescent="0.15">
      <c r="Q24" s="247"/>
    </row>
    <row r="25" spans="12:34" ht="13.5" x14ac:dyDescent="0.15"/>
    <row r="26" spans="12:34" ht="13.5" x14ac:dyDescent="0.15"/>
    <row r="27" spans="12:34" ht="13.5" x14ac:dyDescent="0.15"/>
    <row r="28" spans="12:34" ht="13.5" x14ac:dyDescent="0.15">
      <c r="O28" s="247"/>
      <c r="T28" s="247"/>
      <c r="AH28" s="247"/>
    </row>
    <row r="29" spans="12:34" ht="13.5" x14ac:dyDescent="0.15"/>
    <row r="30" spans="12:34" ht="13.5" x14ac:dyDescent="0.15"/>
    <row r="31" spans="12:34" ht="13.5" x14ac:dyDescent="0.15">
      <c r="Q31" s="247"/>
    </row>
    <row r="32" spans="12:34" ht="13.5" x14ac:dyDescent="0.15">
      <c r="L32" s="247"/>
    </row>
    <row r="33" spans="2:34" ht="13.5" x14ac:dyDescent="0.15">
      <c r="C33" s="247"/>
      <c r="E33" s="247"/>
      <c r="G33" s="247"/>
      <c r="I33" s="247"/>
      <c r="X33" s="247"/>
    </row>
    <row r="34" spans="2:34" ht="13.5" x14ac:dyDescent="0.15">
      <c r="B34" s="247"/>
      <c r="P34" s="247"/>
      <c r="R34" s="247"/>
      <c r="T34" s="247"/>
    </row>
    <row r="35" spans="2:34" ht="13.5" x14ac:dyDescent="0.15">
      <c r="D35" s="247"/>
      <c r="W35" s="247"/>
      <c r="AC35" s="247"/>
      <c r="AD35" s="247"/>
      <c r="AE35" s="247"/>
      <c r="AF35" s="247"/>
      <c r="AG35" s="247"/>
      <c r="AH35" s="247"/>
    </row>
    <row r="36" spans="2:34" ht="13.5" x14ac:dyDescent="0.15">
      <c r="H36" s="247"/>
      <c r="J36" s="247"/>
      <c r="K36" s="247"/>
      <c r="M36" s="247"/>
      <c r="Y36" s="247"/>
      <c r="Z36" s="247"/>
      <c r="AA36" s="247"/>
      <c r="AB36" s="247"/>
      <c r="AC36" s="247"/>
      <c r="AD36" s="247"/>
      <c r="AE36" s="247"/>
      <c r="AF36" s="247"/>
      <c r="AG36" s="247"/>
      <c r="AH36" s="247"/>
    </row>
    <row r="37" spans="2:34" ht="13.5" x14ac:dyDescent="0.15">
      <c r="AH37" s="247"/>
    </row>
    <row r="38" spans="2:34" ht="13.5" x14ac:dyDescent="0.15">
      <c r="AG38" s="247"/>
      <c r="AH38" s="247"/>
    </row>
    <row r="39" spans="2:34" ht="13.5" x14ac:dyDescent="0.15"/>
    <row r="40" spans="2:34" ht="13.5" x14ac:dyDescent="0.15">
      <c r="X40" s="247"/>
    </row>
    <row r="41" spans="2:34" ht="13.5" x14ac:dyDescent="0.15">
      <c r="R41" s="247"/>
    </row>
    <row r="42" spans="2:34" ht="13.5" x14ac:dyDescent="0.15">
      <c r="W42" s="247"/>
    </row>
    <row r="43" spans="2:34" ht="13.5" x14ac:dyDescent="0.15">
      <c r="Y43" s="247"/>
      <c r="Z43" s="247"/>
      <c r="AA43" s="247"/>
      <c r="AB43" s="247"/>
      <c r="AC43" s="247"/>
      <c r="AD43" s="247"/>
      <c r="AE43" s="247"/>
      <c r="AF43" s="247"/>
      <c r="AG43" s="247"/>
      <c r="AH43" s="247"/>
    </row>
    <row r="44" spans="2:34" ht="13.5" x14ac:dyDescent="0.15">
      <c r="AH44" s="247"/>
    </row>
    <row r="45" spans="2:34" ht="13.5" x14ac:dyDescent="0.15">
      <c r="X45" s="247"/>
    </row>
    <row r="46" spans="2:34" ht="13.5" x14ac:dyDescent="0.15"/>
    <row r="47" spans="2:34" ht="13.5" x14ac:dyDescent="0.15"/>
    <row r="48" spans="2:34" ht="13.5" x14ac:dyDescent="0.15">
      <c r="W48" s="247"/>
      <c r="Y48" s="247"/>
      <c r="Z48" s="247"/>
      <c r="AA48" s="247"/>
      <c r="AB48" s="247"/>
      <c r="AC48" s="247"/>
      <c r="AD48" s="247"/>
      <c r="AE48" s="247"/>
      <c r="AF48" s="247"/>
      <c r="AG48" s="247"/>
      <c r="AH48" s="247"/>
    </row>
    <row r="49" spans="28:34" ht="13.5" x14ac:dyDescent="0.15"/>
    <row r="50" spans="28:34" ht="13.5" x14ac:dyDescent="0.15">
      <c r="AE50" s="247"/>
      <c r="AF50" s="247"/>
      <c r="AG50" s="247"/>
      <c r="AH50" s="247"/>
    </row>
    <row r="51" spans="28:34" ht="13.5" x14ac:dyDescent="0.15">
      <c r="AC51" s="247"/>
      <c r="AD51" s="247"/>
      <c r="AE51" s="247"/>
      <c r="AF51" s="247"/>
      <c r="AG51" s="247"/>
      <c r="AH51" s="247"/>
    </row>
    <row r="52" spans="28:34" ht="13.5" x14ac:dyDescent="0.15"/>
    <row r="53" spans="28:34" ht="13.5" x14ac:dyDescent="0.15">
      <c r="AF53" s="247"/>
      <c r="AG53" s="247"/>
      <c r="AH53" s="247"/>
    </row>
    <row r="54" spans="28:34" ht="13.5" x14ac:dyDescent="0.15">
      <c r="AH54" s="247"/>
    </row>
    <row r="55" spans="28:34" ht="13.5" x14ac:dyDescent="0.15"/>
    <row r="56" spans="28:34" ht="13.5" x14ac:dyDescent="0.15">
      <c r="AB56" s="247"/>
      <c r="AC56" s="247"/>
      <c r="AD56" s="247"/>
      <c r="AE56" s="247"/>
      <c r="AF56" s="247"/>
      <c r="AG56" s="247"/>
      <c r="AH56" s="247"/>
    </row>
    <row r="57" spans="28:34" ht="13.5" x14ac:dyDescent="0.15">
      <c r="AH57" s="247"/>
    </row>
    <row r="58" spans="28:34" ht="13.5" x14ac:dyDescent="0.15">
      <c r="AH58" s="247"/>
    </row>
    <row r="59" spans="28:34" ht="13.5" x14ac:dyDescent="0.15"/>
    <row r="60" spans="28:34" ht="13.5" x14ac:dyDescent="0.15"/>
    <row r="61" spans="28:34" ht="13.5" x14ac:dyDescent="0.15"/>
    <row r="62" spans="28:34" ht="13.5" x14ac:dyDescent="0.15"/>
    <row r="63" spans="28:34" ht="13.5" x14ac:dyDescent="0.15">
      <c r="AH63" s="247"/>
    </row>
    <row r="64" spans="28:34" ht="13.5" x14ac:dyDescent="0.15">
      <c r="AG64" s="247"/>
      <c r="AH64" s="247"/>
    </row>
    <row r="65" spans="28:34" ht="13.5" x14ac:dyDescent="0.15"/>
    <row r="66" spans="28:34" ht="13.5" x14ac:dyDescent="0.15"/>
    <row r="67" spans="28:34" ht="13.5" x14ac:dyDescent="0.15"/>
    <row r="68" spans="28:34" ht="13.5" x14ac:dyDescent="0.15">
      <c r="AB68" s="247"/>
      <c r="AC68" s="247"/>
      <c r="AD68" s="247"/>
      <c r="AE68" s="247"/>
      <c r="AF68" s="247"/>
      <c r="AG68" s="247"/>
      <c r="AH68" s="247"/>
    </row>
    <row r="69" spans="28:34" ht="13.5" x14ac:dyDescent="0.15">
      <c r="AF69" s="247"/>
      <c r="AG69" s="247"/>
      <c r="AH69" s="247"/>
    </row>
    <row r="70" spans="28:34" ht="13.5" x14ac:dyDescent="0.15"/>
    <row r="71" spans="28:34" ht="13.5" x14ac:dyDescent="0.15"/>
    <row r="72" spans="28:34" ht="13.5" x14ac:dyDescent="0.15"/>
    <row r="73" spans="28:34" ht="13.5" x14ac:dyDescent="0.15"/>
    <row r="74" spans="28:34" ht="13.5" x14ac:dyDescent="0.15"/>
    <row r="75" spans="28:34" ht="13.5" x14ac:dyDescent="0.15">
      <c r="AH75" s="247"/>
    </row>
    <row r="76" spans="28:34" ht="13.5" x14ac:dyDescent="0.15">
      <c r="AF76" s="247"/>
      <c r="AG76" s="247"/>
      <c r="AH76" s="247"/>
    </row>
    <row r="77" spans="28:34" ht="13.5" x14ac:dyDescent="0.15">
      <c r="AG77" s="247"/>
      <c r="AH77" s="247"/>
    </row>
    <row r="78" spans="28:34" ht="13.5" x14ac:dyDescent="0.15"/>
    <row r="79" spans="28:34" ht="13.5" x14ac:dyDescent="0.15"/>
    <row r="80" spans="28:34" ht="13.5" x14ac:dyDescent="0.15"/>
    <row r="81" spans="25:34" ht="13.5" x14ac:dyDescent="0.15"/>
    <row r="82" spans="25:34" ht="13.5" x14ac:dyDescent="0.15">
      <c r="Y82" s="247"/>
    </row>
    <row r="83" spans="25:34" ht="13.5" x14ac:dyDescent="0.15">
      <c r="Y83" s="247"/>
      <c r="Z83" s="247"/>
      <c r="AA83" s="247"/>
      <c r="AB83" s="247"/>
      <c r="AC83" s="247"/>
      <c r="AD83" s="247"/>
      <c r="AE83" s="247"/>
      <c r="AF83" s="247"/>
      <c r="AG83" s="247"/>
      <c r="AH83" s="247"/>
    </row>
    <row r="84" spans="25:34" ht="13.5" x14ac:dyDescent="0.15"/>
    <row r="85" spans="25:34" ht="13.5" x14ac:dyDescent="0.15"/>
    <row r="86" spans="25:34" ht="13.5" x14ac:dyDescent="0.15"/>
    <row r="87" spans="25:34" ht="13.5" x14ac:dyDescent="0.15"/>
    <row r="88" spans="25:34" ht="13.5" x14ac:dyDescent="0.15">
      <c r="AH88" s="247"/>
    </row>
    <row r="89" spans="25:34" ht="13.5" x14ac:dyDescent="0.15"/>
    <row r="90" spans="25:34" ht="13.5" x14ac:dyDescent="0.15"/>
    <row r="91" spans="25:34" ht="13.5" x14ac:dyDescent="0.15"/>
    <row r="92" spans="25:34" ht="13.7" customHeight="1" x14ac:dyDescent="0.15"/>
    <row r="93" spans="25:34" ht="13.7" customHeight="1" x14ac:dyDescent="0.15"/>
    <row r="94" spans="25:34" ht="13.7" customHeight="1" x14ac:dyDescent="0.15">
      <c r="AF94" s="247"/>
      <c r="AG94" s="247"/>
      <c r="AH94" s="247"/>
    </row>
    <row r="95" spans="25:34" ht="13.7" customHeight="1" x14ac:dyDescent="0.15">
      <c r="AH95" s="247"/>
    </row>
    <row r="96" spans="25:34" ht="13.7" customHeight="1" x14ac:dyDescent="0.15"/>
    <row r="97" spans="33:34" ht="13.7" customHeight="1" x14ac:dyDescent="0.15"/>
    <row r="98" spans="33:34" ht="13.7" customHeight="1" x14ac:dyDescent="0.15"/>
    <row r="99" spans="33:34" ht="13.7" customHeight="1" x14ac:dyDescent="0.15"/>
    <row r="100" spans="33:34" ht="13.7" customHeight="1" x14ac:dyDescent="0.15"/>
    <row r="101" spans="33:34" ht="13.7" customHeight="1" x14ac:dyDescent="0.15">
      <c r="AH101" s="247"/>
    </row>
    <row r="102" spans="33:34" ht="13.7" customHeight="1" x14ac:dyDescent="0.15"/>
    <row r="103" spans="33:34" ht="13.7" customHeight="1" x14ac:dyDescent="0.15"/>
    <row r="104" spans="33:34" ht="13.7" customHeight="1" x14ac:dyDescent="0.15">
      <c r="AG104" s="247"/>
      <c r="AH104" s="247"/>
    </row>
    <row r="105" spans="33:34" ht="13.7" customHeight="1" x14ac:dyDescent="0.15"/>
    <row r="106" spans="33:34" ht="13.7" customHeight="1" x14ac:dyDescent="0.15"/>
    <row r="107" spans="33:34" ht="13.7" customHeight="1" x14ac:dyDescent="0.15"/>
    <row r="108" spans="33:34" ht="13.7" customHeight="1" x14ac:dyDescent="0.15"/>
    <row r="109" spans="33:34" ht="13.7" customHeight="1" x14ac:dyDescent="0.15"/>
    <row r="110" spans="33:34" ht="13.7" customHeight="1" x14ac:dyDescent="0.15"/>
    <row r="111" spans="33:34" ht="13.7" customHeight="1" x14ac:dyDescent="0.15"/>
    <row r="112" spans="33:34" ht="13.7" customHeight="1" x14ac:dyDescent="0.15"/>
    <row r="113" spans="34:122" ht="13.7" customHeight="1" x14ac:dyDescent="0.15"/>
    <row r="114" spans="34:122" ht="13.7" customHeight="1" x14ac:dyDescent="0.15"/>
    <row r="115" spans="34:122" ht="13.7" customHeight="1" x14ac:dyDescent="0.15"/>
    <row r="116" spans="34:122" ht="13.7" customHeight="1" x14ac:dyDescent="0.15">
      <c r="AH116" s="247"/>
    </row>
    <row r="117" spans="34:122" ht="13.7" customHeight="1" x14ac:dyDescent="0.15"/>
    <row r="118" spans="34:122" ht="13.7" customHeight="1" x14ac:dyDescent="0.15"/>
    <row r="119" spans="34:122" ht="13.7" customHeight="1" x14ac:dyDescent="0.15"/>
    <row r="120" spans="34:122" ht="13.7" customHeight="1" x14ac:dyDescent="0.15">
      <c r="AH120" s="247"/>
    </row>
    <row r="121" spans="34:122" ht="13.7" customHeight="1" x14ac:dyDescent="0.15">
      <c r="AH121" s="247"/>
    </row>
    <row r="122" spans="34:122" ht="13.7" customHeight="1" x14ac:dyDescent="0.15"/>
    <row r="123" spans="34:122" ht="13.7" customHeight="1" x14ac:dyDescent="0.15"/>
    <row r="124" spans="34:122" ht="13.7" customHeight="1" x14ac:dyDescent="0.15"/>
    <row r="125" spans="34:122" ht="13.7" customHeight="1" x14ac:dyDescent="0.15">
      <c r="DR125" s="247" t="s">
        <v>475</v>
      </c>
    </row>
  </sheetData>
  <dataConsolidate/>
  <phoneticPr fontId="2"/>
  <printOptions horizontalCentered="1" verticalCentered="1"/>
  <pageMargins left="0" right="0" top="0.19685039370078741" bottom="0" header="0.39370078740157483" footer="0"/>
  <pageSetup paperSize="8" scale="5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E113A-B533-45AB-ABD8-021DB0DC5802}">
  <sheetPr codeName="Sheet12">
    <pageSetUpPr fitToPage="1"/>
  </sheetPr>
  <dimension ref="A1:DR125"/>
  <sheetViews>
    <sheetView showGridLines="0" topLeftCell="AS1" zoomScale="78" zoomScaleNormal="100" zoomScaleSheetLayoutView="55" workbookViewId="0">
      <selection activeCell="AK38" sqref="AK38"/>
    </sheetView>
  </sheetViews>
  <sheetFormatPr defaultColWidth="0" defaultRowHeight="13.7" customHeight="1" zeroHeight="1" x14ac:dyDescent="0.15"/>
  <cols>
    <col min="1" max="34" width="2.5" style="248" customWidth="1"/>
    <col min="35" max="122" width="2.5" style="247" customWidth="1"/>
    <col min="123" max="16384" width="2.5" style="247" hidden="1"/>
  </cols>
  <sheetData>
    <row r="1" spans="2:34" ht="13.7"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5" x14ac:dyDescent="0.15">
      <c r="S2" s="247"/>
      <c r="AH2" s="247"/>
    </row>
    <row r="3" spans="2:34" ht="13.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5" x14ac:dyDescent="0.15"/>
    <row r="5" spans="2:34" ht="13.5" x14ac:dyDescent="0.15"/>
    <row r="6" spans="2:34" ht="13.5" x14ac:dyDescent="0.15"/>
    <row r="7" spans="2:34" ht="13.5" x14ac:dyDescent="0.15"/>
    <row r="8" spans="2:34" ht="13.5" x14ac:dyDescent="0.15"/>
    <row r="9" spans="2:34" ht="13.5" x14ac:dyDescent="0.15">
      <c r="AH9" s="247"/>
    </row>
    <row r="10" spans="2:34" ht="13.5" x14ac:dyDescent="0.15"/>
    <row r="11" spans="2:34" ht="13.5" x14ac:dyDescent="0.15"/>
    <row r="12" spans="2:34" ht="13.5" x14ac:dyDescent="0.15"/>
    <row r="13" spans="2:34" ht="13.5" x14ac:dyDescent="0.15"/>
    <row r="14" spans="2:34" ht="13.5" x14ac:dyDescent="0.15"/>
    <row r="15" spans="2:34" ht="13.5" x14ac:dyDescent="0.15"/>
    <row r="16" spans="2:34" ht="13.5" x14ac:dyDescent="0.15"/>
    <row r="17" spans="12:34" ht="13.5" x14ac:dyDescent="0.15">
      <c r="AH17" s="247"/>
    </row>
    <row r="18" spans="12:34" ht="13.5" x14ac:dyDescent="0.15"/>
    <row r="19" spans="12:34" ht="13.5" x14ac:dyDescent="0.15"/>
    <row r="20" spans="12:34" ht="13.5" x14ac:dyDescent="0.15">
      <c r="AH20" s="247"/>
    </row>
    <row r="21" spans="12:34" ht="13.5" x14ac:dyDescent="0.15">
      <c r="AH21" s="247"/>
    </row>
    <row r="22" spans="12:34" ht="13.5" x14ac:dyDescent="0.15"/>
    <row r="23" spans="12:34" ht="13.5" x14ac:dyDescent="0.15"/>
    <row r="24" spans="12:34" ht="13.5" x14ac:dyDescent="0.15">
      <c r="Q24" s="247"/>
    </row>
    <row r="25" spans="12:34" ht="13.5" x14ac:dyDescent="0.15"/>
    <row r="26" spans="12:34" ht="13.5" x14ac:dyDescent="0.15"/>
    <row r="27" spans="12:34" ht="13.5" x14ac:dyDescent="0.15"/>
    <row r="28" spans="12:34" ht="13.5" x14ac:dyDescent="0.15">
      <c r="O28" s="247"/>
      <c r="T28" s="247"/>
      <c r="AH28" s="247"/>
    </row>
    <row r="29" spans="12:34" ht="13.5" x14ac:dyDescent="0.15"/>
    <row r="30" spans="12:34" ht="13.5" x14ac:dyDescent="0.15"/>
    <row r="31" spans="12:34" ht="13.5" x14ac:dyDescent="0.15">
      <c r="Q31" s="247"/>
    </row>
    <row r="32" spans="12:34" ht="13.5" x14ac:dyDescent="0.15">
      <c r="L32" s="247"/>
    </row>
    <row r="33" spans="2:34" ht="13.5" x14ac:dyDescent="0.15">
      <c r="C33" s="247"/>
      <c r="E33" s="247"/>
      <c r="G33" s="247"/>
      <c r="I33" s="247"/>
      <c r="X33" s="247"/>
    </row>
    <row r="34" spans="2:34" ht="13.5" x14ac:dyDescent="0.15">
      <c r="B34" s="247"/>
      <c r="P34" s="247"/>
      <c r="R34" s="247"/>
      <c r="T34" s="247"/>
    </row>
    <row r="35" spans="2:34" ht="13.5" x14ac:dyDescent="0.15">
      <c r="D35" s="247"/>
      <c r="W35" s="247"/>
      <c r="AC35" s="247"/>
      <c r="AD35" s="247"/>
      <c r="AE35" s="247"/>
      <c r="AF35" s="247"/>
      <c r="AG35" s="247"/>
      <c r="AH35" s="247"/>
    </row>
    <row r="36" spans="2:34" ht="13.5" x14ac:dyDescent="0.15">
      <c r="H36" s="247"/>
      <c r="J36" s="247"/>
      <c r="K36" s="247"/>
      <c r="M36" s="247"/>
      <c r="Y36" s="247"/>
      <c r="Z36" s="247"/>
      <c r="AA36" s="247"/>
      <c r="AB36" s="247"/>
      <c r="AC36" s="247"/>
      <c r="AD36" s="247"/>
      <c r="AE36" s="247"/>
      <c r="AF36" s="247"/>
      <c r="AG36" s="247"/>
      <c r="AH36" s="247"/>
    </row>
    <row r="37" spans="2:34" ht="13.5" x14ac:dyDescent="0.15">
      <c r="AH37" s="247"/>
    </row>
    <row r="38" spans="2:34" ht="13.5" x14ac:dyDescent="0.15">
      <c r="AG38" s="247"/>
      <c r="AH38" s="247"/>
    </row>
    <row r="39" spans="2:34" ht="13.5" x14ac:dyDescent="0.15"/>
    <row r="40" spans="2:34" ht="13.5" x14ac:dyDescent="0.15">
      <c r="X40" s="247"/>
    </row>
    <row r="41" spans="2:34" ht="13.5" x14ac:dyDescent="0.15">
      <c r="R41" s="247"/>
    </row>
    <row r="42" spans="2:34" ht="13.5" x14ac:dyDescent="0.15">
      <c r="W42" s="247"/>
    </row>
    <row r="43" spans="2:34" ht="13.5" x14ac:dyDescent="0.15">
      <c r="Y43" s="247"/>
      <c r="Z43" s="247"/>
      <c r="AA43" s="247"/>
      <c r="AB43" s="247"/>
      <c r="AC43" s="247"/>
      <c r="AD43" s="247"/>
      <c r="AE43" s="247"/>
      <c r="AF43" s="247"/>
      <c r="AG43" s="247"/>
      <c r="AH43" s="247"/>
    </row>
    <row r="44" spans="2:34" ht="13.5" x14ac:dyDescent="0.15">
      <c r="AH44" s="247"/>
    </row>
    <row r="45" spans="2:34" ht="13.5" x14ac:dyDescent="0.15">
      <c r="X45" s="247"/>
    </row>
    <row r="46" spans="2:34" ht="13.5" x14ac:dyDescent="0.15"/>
    <row r="47" spans="2:34" ht="13.5" x14ac:dyDescent="0.15"/>
    <row r="48" spans="2:34" ht="13.5" x14ac:dyDescent="0.15">
      <c r="W48" s="247"/>
      <c r="Y48" s="247"/>
      <c r="Z48" s="247"/>
      <c r="AA48" s="247"/>
      <c r="AB48" s="247"/>
      <c r="AC48" s="247"/>
      <c r="AD48" s="247"/>
      <c r="AE48" s="247"/>
      <c r="AF48" s="247"/>
      <c r="AG48" s="247"/>
      <c r="AH48" s="247"/>
    </row>
    <row r="49" spans="28:34" ht="13.5" x14ac:dyDescent="0.15"/>
    <row r="50" spans="28:34" ht="13.5" x14ac:dyDescent="0.15">
      <c r="AE50" s="247"/>
      <c r="AF50" s="247"/>
      <c r="AG50" s="247"/>
      <c r="AH50" s="247"/>
    </row>
    <row r="51" spans="28:34" ht="13.5" x14ac:dyDescent="0.15">
      <c r="AC51" s="247"/>
      <c r="AD51" s="247"/>
      <c r="AE51" s="247"/>
      <c r="AF51" s="247"/>
      <c r="AG51" s="247"/>
      <c r="AH51" s="247"/>
    </row>
    <row r="52" spans="28:34" ht="13.5" x14ac:dyDescent="0.15"/>
    <row r="53" spans="28:34" ht="13.5" x14ac:dyDescent="0.15">
      <c r="AF53" s="247"/>
      <c r="AG53" s="247"/>
      <c r="AH53" s="247"/>
    </row>
    <row r="54" spans="28:34" ht="13.5" x14ac:dyDescent="0.15">
      <c r="AH54" s="247"/>
    </row>
    <row r="55" spans="28:34" ht="13.5" x14ac:dyDescent="0.15"/>
    <row r="56" spans="28:34" ht="13.5" x14ac:dyDescent="0.15">
      <c r="AB56" s="247"/>
      <c r="AC56" s="247"/>
      <c r="AD56" s="247"/>
      <c r="AE56" s="247"/>
      <c r="AF56" s="247"/>
      <c r="AG56" s="247"/>
      <c r="AH56" s="247"/>
    </row>
    <row r="57" spans="28:34" ht="13.5" x14ac:dyDescent="0.15">
      <c r="AH57" s="247"/>
    </row>
    <row r="58" spans="28:34" ht="13.5" x14ac:dyDescent="0.15">
      <c r="AH58" s="247"/>
    </row>
    <row r="59" spans="28:34" ht="13.5" x14ac:dyDescent="0.15">
      <c r="AG59" s="247"/>
      <c r="AH59" s="247"/>
    </row>
    <row r="60" spans="28:34" ht="13.5" x14ac:dyDescent="0.15"/>
    <row r="61" spans="28:34" ht="13.5" x14ac:dyDescent="0.15"/>
    <row r="62" spans="28:34" ht="13.5" x14ac:dyDescent="0.15"/>
    <row r="63" spans="28:34" ht="13.5" x14ac:dyDescent="0.15">
      <c r="AH63" s="247"/>
    </row>
    <row r="64" spans="28:34" ht="13.5" x14ac:dyDescent="0.15">
      <c r="AG64" s="247"/>
      <c r="AH64" s="247"/>
    </row>
    <row r="65" spans="28:34" ht="13.5" x14ac:dyDescent="0.15"/>
    <row r="66" spans="28:34" ht="13.5" x14ac:dyDescent="0.15"/>
    <row r="67" spans="28:34" ht="13.5" x14ac:dyDescent="0.15"/>
    <row r="68" spans="28:34" ht="13.5" x14ac:dyDescent="0.15">
      <c r="AB68" s="247"/>
      <c r="AC68" s="247"/>
      <c r="AD68" s="247"/>
      <c r="AE68" s="247"/>
      <c r="AF68" s="247"/>
      <c r="AG68" s="247"/>
      <c r="AH68" s="247"/>
    </row>
    <row r="69" spans="28:34" ht="13.5" x14ac:dyDescent="0.15">
      <c r="AF69" s="247"/>
      <c r="AG69" s="247"/>
      <c r="AH69" s="247"/>
    </row>
    <row r="70" spans="28:34" ht="13.5" x14ac:dyDescent="0.15"/>
    <row r="71" spans="28:34" ht="13.5" x14ac:dyDescent="0.15"/>
    <row r="72" spans="28:34" ht="13.5" x14ac:dyDescent="0.15"/>
    <row r="73" spans="28:34" ht="13.5" x14ac:dyDescent="0.15"/>
    <row r="74" spans="28:34" ht="13.5" x14ac:dyDescent="0.15"/>
    <row r="75" spans="28:34" ht="13.5" x14ac:dyDescent="0.15">
      <c r="AH75" s="247"/>
    </row>
    <row r="76" spans="28:34" ht="13.5" x14ac:dyDescent="0.15">
      <c r="AF76" s="247"/>
      <c r="AG76" s="247"/>
      <c r="AH76" s="247"/>
    </row>
    <row r="77" spans="28:34" ht="13.5" x14ac:dyDescent="0.15">
      <c r="AG77" s="247"/>
      <c r="AH77" s="247"/>
    </row>
    <row r="78" spans="28:34" ht="13.5" x14ac:dyDescent="0.15"/>
    <row r="79" spans="28:34" ht="13.5" x14ac:dyDescent="0.15"/>
    <row r="80" spans="28:34" ht="13.5" x14ac:dyDescent="0.15"/>
    <row r="81" spans="25:34" ht="13.5" x14ac:dyDescent="0.15"/>
    <row r="82" spans="25:34" ht="13.5" x14ac:dyDescent="0.15">
      <c r="Y82" s="247"/>
    </row>
    <row r="83" spans="25:34" ht="13.5" x14ac:dyDescent="0.15">
      <c r="Y83" s="247"/>
      <c r="Z83" s="247"/>
      <c r="AA83" s="247"/>
      <c r="AB83" s="247"/>
      <c r="AC83" s="247"/>
      <c r="AD83" s="247"/>
      <c r="AE83" s="247"/>
      <c r="AF83" s="247"/>
      <c r="AG83" s="247"/>
      <c r="AH83" s="247"/>
    </row>
    <row r="84" spans="25:34" ht="13.5" x14ac:dyDescent="0.15"/>
    <row r="85" spans="25:34" ht="13.5" x14ac:dyDescent="0.15"/>
    <row r="86" spans="25:34" ht="13.5" x14ac:dyDescent="0.15"/>
    <row r="87" spans="25:34" ht="13.5" x14ac:dyDescent="0.15"/>
    <row r="88" spans="25:34" ht="13.5" x14ac:dyDescent="0.15">
      <c r="AH88" s="247"/>
    </row>
    <row r="89" spans="25:34" ht="13.5" x14ac:dyDescent="0.15"/>
    <row r="90" spans="25:34" ht="13.5" x14ac:dyDescent="0.15"/>
    <row r="91" spans="25:34" ht="13.5" x14ac:dyDescent="0.15"/>
    <row r="92" spans="25:34" ht="13.7" customHeight="1" x14ac:dyDescent="0.15"/>
    <row r="93" spans="25:34" ht="13.7" customHeight="1" x14ac:dyDescent="0.15"/>
    <row r="94" spans="25:34" ht="13.7" customHeight="1" x14ac:dyDescent="0.15">
      <c r="AF94" s="247"/>
      <c r="AG94" s="247"/>
      <c r="AH94" s="247"/>
    </row>
    <row r="95" spans="25:34" ht="13.7" customHeight="1" x14ac:dyDescent="0.15">
      <c r="AH95" s="247"/>
    </row>
    <row r="96" spans="25:34" ht="13.7" customHeight="1" x14ac:dyDescent="0.15"/>
    <row r="97" spans="33:34" ht="13.7" customHeight="1" x14ac:dyDescent="0.15"/>
    <row r="98" spans="33:34" ht="13.7" customHeight="1" x14ac:dyDescent="0.15"/>
    <row r="99" spans="33:34" ht="13.7" customHeight="1" x14ac:dyDescent="0.15"/>
    <row r="100" spans="33:34" ht="13.7" customHeight="1" x14ac:dyDescent="0.15"/>
    <row r="101" spans="33:34" ht="13.7" customHeight="1" x14ac:dyDescent="0.15">
      <c r="AH101" s="247"/>
    </row>
    <row r="102" spans="33:34" ht="13.7" customHeight="1" x14ac:dyDescent="0.15"/>
    <row r="103" spans="33:34" ht="13.7" customHeight="1" x14ac:dyDescent="0.15"/>
    <row r="104" spans="33:34" ht="13.7" customHeight="1" x14ac:dyDescent="0.15">
      <c r="AG104" s="247"/>
      <c r="AH104" s="247"/>
    </row>
    <row r="105" spans="33:34" ht="13.7" customHeight="1" x14ac:dyDescent="0.15"/>
    <row r="106" spans="33:34" ht="13.7" customHeight="1" x14ac:dyDescent="0.15"/>
    <row r="107" spans="33:34" ht="13.7" customHeight="1" x14ac:dyDescent="0.15"/>
    <row r="108" spans="33:34" ht="13.7" customHeight="1" x14ac:dyDescent="0.15"/>
    <row r="109" spans="33:34" ht="13.7" customHeight="1" x14ac:dyDescent="0.15"/>
    <row r="110" spans="33:34" ht="13.7" customHeight="1" x14ac:dyDescent="0.15"/>
    <row r="111" spans="33:34" ht="13.7" customHeight="1" x14ac:dyDescent="0.15"/>
    <row r="112" spans="33:34" ht="13.7" customHeight="1" x14ac:dyDescent="0.15"/>
    <row r="113" spans="34:122" ht="13.7" customHeight="1" x14ac:dyDescent="0.15"/>
    <row r="114" spans="34:122" ht="13.7" customHeight="1" x14ac:dyDescent="0.15"/>
    <row r="115" spans="34:122" ht="13.7" customHeight="1" x14ac:dyDescent="0.15"/>
    <row r="116" spans="34:122" ht="13.7" customHeight="1" x14ac:dyDescent="0.15">
      <c r="AH116" s="247"/>
    </row>
    <row r="117" spans="34:122" ht="13.7" customHeight="1" x14ac:dyDescent="0.15"/>
    <row r="118" spans="34:122" ht="13.7" customHeight="1" x14ac:dyDescent="0.15"/>
    <row r="119" spans="34:122" ht="13.7" customHeight="1" x14ac:dyDescent="0.15"/>
    <row r="120" spans="34:122" ht="13.7" customHeight="1" x14ac:dyDescent="0.15">
      <c r="AH120" s="247"/>
    </row>
    <row r="121" spans="34:122" ht="13.7" customHeight="1" x14ac:dyDescent="0.15">
      <c r="AH121" s="247"/>
    </row>
    <row r="122" spans="34:122" ht="13.7" customHeight="1" x14ac:dyDescent="0.15"/>
    <row r="123" spans="34:122" ht="13.7" customHeight="1" x14ac:dyDescent="0.15"/>
    <row r="124" spans="34:122" ht="13.7" customHeight="1" x14ac:dyDescent="0.15"/>
    <row r="125" spans="34:122" ht="13.7" customHeight="1" x14ac:dyDescent="0.15">
      <c r="DR125" s="247" t="s">
        <v>475</v>
      </c>
    </row>
  </sheetData>
  <dataConsolidate/>
  <phoneticPr fontId="2"/>
  <printOptions horizontalCentered="1" verticalCentered="1"/>
  <pageMargins left="0" right="0" top="0.19685039370078741" bottom="0" header="0.39370078740157483" footer="0"/>
  <pageSetup paperSize="8" scale="53"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157126</v>
      </c>
      <c r="E3" s="144"/>
      <c r="F3" s="145">
        <v>263613</v>
      </c>
      <c r="G3" s="146"/>
      <c r="H3" s="147"/>
    </row>
    <row r="4" spans="1:8" x14ac:dyDescent="0.15">
      <c r="A4" s="148"/>
      <c r="B4" s="149"/>
      <c r="C4" s="150"/>
      <c r="D4" s="151">
        <v>109672</v>
      </c>
      <c r="E4" s="152"/>
      <c r="F4" s="153">
        <v>128823</v>
      </c>
      <c r="G4" s="154"/>
      <c r="H4" s="155"/>
    </row>
    <row r="5" spans="1:8" x14ac:dyDescent="0.15">
      <c r="A5" s="136" t="s">
        <v>519</v>
      </c>
      <c r="B5" s="141"/>
      <c r="C5" s="142"/>
      <c r="D5" s="143">
        <v>112088</v>
      </c>
      <c r="E5" s="144"/>
      <c r="F5" s="145">
        <v>330026</v>
      </c>
      <c r="G5" s="146"/>
      <c r="H5" s="147"/>
    </row>
    <row r="6" spans="1:8" x14ac:dyDescent="0.15">
      <c r="A6" s="148"/>
      <c r="B6" s="149"/>
      <c r="C6" s="150"/>
      <c r="D6" s="151">
        <v>73686</v>
      </c>
      <c r="E6" s="152"/>
      <c r="F6" s="153">
        <v>141075</v>
      </c>
      <c r="G6" s="154"/>
      <c r="H6" s="155"/>
    </row>
    <row r="7" spans="1:8" x14ac:dyDescent="0.15">
      <c r="A7" s="136" t="s">
        <v>520</v>
      </c>
      <c r="B7" s="141"/>
      <c r="C7" s="142"/>
      <c r="D7" s="143">
        <v>72354</v>
      </c>
      <c r="E7" s="144"/>
      <c r="F7" s="145">
        <v>278179</v>
      </c>
      <c r="G7" s="146"/>
      <c r="H7" s="147"/>
    </row>
    <row r="8" spans="1:8" x14ac:dyDescent="0.15">
      <c r="A8" s="148"/>
      <c r="B8" s="149"/>
      <c r="C8" s="150"/>
      <c r="D8" s="151">
        <v>48187</v>
      </c>
      <c r="E8" s="152"/>
      <c r="F8" s="153">
        <v>122182</v>
      </c>
      <c r="G8" s="154"/>
      <c r="H8" s="155"/>
    </row>
    <row r="9" spans="1:8" x14ac:dyDescent="0.15">
      <c r="A9" s="136" t="s">
        <v>521</v>
      </c>
      <c r="B9" s="141"/>
      <c r="C9" s="142"/>
      <c r="D9" s="143">
        <v>53790</v>
      </c>
      <c r="E9" s="144"/>
      <c r="F9" s="145">
        <v>283153</v>
      </c>
      <c r="G9" s="146"/>
      <c r="H9" s="147"/>
    </row>
    <row r="10" spans="1:8" x14ac:dyDescent="0.15">
      <c r="A10" s="148"/>
      <c r="B10" s="149"/>
      <c r="C10" s="150"/>
      <c r="D10" s="151">
        <v>29207</v>
      </c>
      <c r="E10" s="152"/>
      <c r="F10" s="153">
        <v>127593</v>
      </c>
      <c r="G10" s="154"/>
      <c r="H10" s="155"/>
    </row>
    <row r="11" spans="1:8" x14ac:dyDescent="0.15">
      <c r="A11" s="136" t="s">
        <v>522</v>
      </c>
      <c r="B11" s="141"/>
      <c r="C11" s="142"/>
      <c r="D11" s="143">
        <v>175444</v>
      </c>
      <c r="E11" s="144"/>
      <c r="F11" s="145">
        <v>262169</v>
      </c>
      <c r="G11" s="146"/>
      <c r="H11" s="147"/>
    </row>
    <row r="12" spans="1:8" x14ac:dyDescent="0.15">
      <c r="A12" s="148"/>
      <c r="B12" s="149"/>
      <c r="C12" s="156"/>
      <c r="D12" s="151">
        <v>91829</v>
      </c>
      <c r="E12" s="152"/>
      <c r="F12" s="153">
        <v>152658</v>
      </c>
      <c r="G12" s="154"/>
      <c r="H12" s="155"/>
    </row>
    <row r="13" spans="1:8" x14ac:dyDescent="0.15">
      <c r="A13" s="136"/>
      <c r="B13" s="141"/>
      <c r="C13" s="157"/>
      <c r="D13" s="158">
        <v>114160</v>
      </c>
      <c r="E13" s="159"/>
      <c r="F13" s="160">
        <v>283428</v>
      </c>
      <c r="G13" s="161"/>
      <c r="H13" s="147"/>
    </row>
    <row r="14" spans="1:8" x14ac:dyDescent="0.15">
      <c r="A14" s="148"/>
      <c r="B14" s="149"/>
      <c r="C14" s="150"/>
      <c r="D14" s="151">
        <v>70516</v>
      </c>
      <c r="E14" s="152"/>
      <c r="F14" s="153">
        <v>134466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3.2</v>
      </c>
      <c r="C19" s="162">
        <f>ROUND(VALUE(SUBSTITUTE(実質収支比率等に係る経年分析!G$48,"▲","-")),2)</f>
        <v>5.67</v>
      </c>
      <c r="D19" s="162">
        <f>ROUND(VALUE(SUBSTITUTE(実質収支比率等に係る経年分析!H$48,"▲","-")),2)</f>
        <v>6.91</v>
      </c>
      <c r="E19" s="162">
        <f>ROUND(VALUE(SUBSTITUTE(実質収支比率等に係る経年分析!I$48,"▲","-")),2)</f>
        <v>5.2</v>
      </c>
      <c r="F19" s="162">
        <f>ROUND(VALUE(SUBSTITUTE(実質収支比率等に係る経年分析!J$48,"▲","-")),2)</f>
        <v>3.25</v>
      </c>
    </row>
    <row r="20" spans="1:11" x14ac:dyDescent="0.15">
      <c r="A20" s="162" t="s">
        <v>53</v>
      </c>
      <c r="B20" s="162">
        <f>ROUND(VALUE(SUBSTITUTE(実質収支比率等に係る経年分析!F$47,"▲","-")),2)</f>
        <v>59.67</v>
      </c>
      <c r="C20" s="162">
        <f>ROUND(VALUE(SUBSTITUTE(実質収支比率等に係る経年分析!G$47,"▲","-")),2)</f>
        <v>56.13</v>
      </c>
      <c r="D20" s="162">
        <f>ROUND(VALUE(SUBSTITUTE(実質収支比率等に係る経年分析!H$47,"▲","-")),2)</f>
        <v>61.72</v>
      </c>
      <c r="E20" s="162">
        <f>ROUND(VALUE(SUBSTITUTE(実質収支比率等に係る経年分析!I$47,"▲","-")),2)</f>
        <v>65.349999999999994</v>
      </c>
      <c r="F20" s="162">
        <f>ROUND(VALUE(SUBSTITUTE(実質収支比率等に係る経年分析!J$47,"▲","-")),2)</f>
        <v>67.78</v>
      </c>
    </row>
    <row r="21" spans="1:11" x14ac:dyDescent="0.15">
      <c r="A21" s="162" t="s">
        <v>54</v>
      </c>
      <c r="B21" s="162">
        <f>IF(ISNUMBER(VALUE(SUBSTITUTE(実質収支比率等に係る経年分析!F$49,"▲","-"))),ROUND(VALUE(SUBSTITUTE(実質収支比率等に係る経年分析!F$49,"▲","-")),2),NA())</f>
        <v>2.38</v>
      </c>
      <c r="C21" s="162">
        <f>IF(ISNUMBER(VALUE(SUBSTITUTE(実質収支比率等に係る経年分析!G$49,"▲","-"))),ROUND(VALUE(SUBSTITUTE(実質収支比率等に係る経年分析!G$49,"▲","-")),2),NA())</f>
        <v>4.95</v>
      </c>
      <c r="D21" s="162">
        <f>IF(ISNUMBER(VALUE(SUBSTITUTE(実質収支比率等に係る経年分析!H$49,"▲","-"))),ROUND(VALUE(SUBSTITUTE(実質収支比率等に係る経年分析!H$49,"▲","-")),2),NA())</f>
        <v>3.98</v>
      </c>
      <c r="E21" s="162">
        <f>IF(ISNUMBER(VALUE(SUBSTITUTE(実質収支比率等に係る経年分析!I$49,"▲","-"))),ROUND(VALUE(SUBSTITUTE(実質収支比率等に係る経年分析!I$49,"▲","-")),2),NA())</f>
        <v>1.78</v>
      </c>
      <c r="F21" s="162">
        <f>IF(ISNUMBER(VALUE(SUBSTITUTE(実質収支比率等に係る経年分析!J$49,"▲","-"))),ROUND(VALUE(SUBSTITUTE(実質収支比率等に係る経年分析!J$49,"▲","-")),2),NA())</f>
        <v>0.72</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0.49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0.4</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2.5099999999999998</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0.27</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v>
      </c>
    </row>
    <row r="32" spans="1:11" x14ac:dyDescent="0.15">
      <c r="A32" s="163" t="str">
        <f>IF(連結実質赤字比率に係る赤字・黒字の構成分析!C$38="",NA(),連結実質赤字比率に係る赤字・黒字の構成分析!C$38)</f>
        <v>下水道事業会計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0.86</v>
      </c>
    </row>
    <row r="33" spans="1:16" x14ac:dyDescent="0.15">
      <c r="A33" s="163" t="str">
        <f>IF(連結実質赤字比率に係る赤字・黒字の構成分析!C$37="",NA(),連結実質赤字比率に係る赤字・黒字の構成分析!C$37)</f>
        <v>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2.14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2.09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2.38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2.95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1.76</v>
      </c>
    </row>
    <row r="34" spans="1:16" x14ac:dyDescent="0.15">
      <c r="A34" s="163" t="str">
        <f>IF(連結実質赤字比率に係る赤字・黒字の構成分析!C$36="",NA(),連結実質赤字比率に係る赤字・黒字の構成分析!C$36)</f>
        <v>簡易水道事業会計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0.89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1.82</v>
      </c>
    </row>
    <row r="35" spans="1:16" x14ac:dyDescent="0.15">
      <c r="A35" s="163" t="str">
        <f>IF(連結実質赤字比率に係る赤字・黒字の構成分析!C$35="",NA(),連結実質赤字比率に係る赤字・黒字の構成分析!C$35)</f>
        <v>介護保険事業特別会計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2.2599999999999998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2.72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1.62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1.98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2.0099999999999998</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4.57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5.66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6.9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3.25</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272</v>
      </c>
      <c r="E42" s="164"/>
      <c r="F42" s="164"/>
      <c r="G42" s="164">
        <f>'実質公債費比率（分子）の構造'!L$52</f>
        <v>285</v>
      </c>
      <c r="H42" s="164"/>
      <c r="I42" s="164"/>
      <c r="J42" s="164">
        <f>'実質公債費比率（分子）の構造'!M$52</f>
        <v>279</v>
      </c>
      <c r="K42" s="164"/>
      <c r="L42" s="164"/>
      <c r="M42" s="164">
        <f>'実質公債費比率（分子）の構造'!N$52</f>
        <v>249</v>
      </c>
      <c r="N42" s="164"/>
      <c r="O42" s="164"/>
      <c r="P42" s="164">
        <f>'実質公債費比率（分子）の構造'!O$52</f>
        <v>233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15">
      <c r="A45" s="164" t="s">
        <v>63</v>
      </c>
      <c r="B45" s="164">
        <f>'実質公債費比率（分子）の構造'!K$49</f>
        <v>12</v>
      </c>
      <c r="C45" s="164"/>
      <c r="D45" s="164"/>
      <c r="E45" s="164">
        <f>'実質公債費比率（分子）の構造'!L$49</f>
        <v>15</v>
      </c>
      <c r="F45" s="164"/>
      <c r="G45" s="164"/>
      <c r="H45" s="164">
        <f>'実質公債費比率（分子）の構造'!M$49</f>
        <v>17</v>
      </c>
      <c r="I45" s="164"/>
      <c r="J45" s="164"/>
      <c r="K45" s="164">
        <f>'実質公債費比率（分子）の構造'!N$49</f>
        <v>18</v>
      </c>
      <c r="L45" s="164"/>
      <c r="M45" s="164"/>
      <c r="N45" s="164">
        <f>'実質公債費比率（分子）の構造'!O$49</f>
        <v>21</v>
      </c>
      <c r="O45" s="164"/>
      <c r="P45" s="164"/>
    </row>
    <row r="46" spans="1:16" x14ac:dyDescent="0.15">
      <c r="A46" s="164" t="s">
        <v>64</v>
      </c>
      <c r="B46" s="164">
        <f>'実質公債費比率（分子）の構造'!K$48</f>
        <v>68</v>
      </c>
      <c r="C46" s="164"/>
      <c r="D46" s="164"/>
      <c r="E46" s="164">
        <f>'実質公債費比率（分子）の構造'!L$48</f>
        <v>71</v>
      </c>
      <c r="F46" s="164"/>
      <c r="G46" s="164"/>
      <c r="H46" s="164">
        <f>'実質公債費比率（分子）の構造'!M$48</f>
        <v>72</v>
      </c>
      <c r="I46" s="164"/>
      <c r="J46" s="164"/>
      <c r="K46" s="164">
        <f>'実質公債費比率（分子）の構造'!N$48</f>
        <v>66</v>
      </c>
      <c r="L46" s="164"/>
      <c r="M46" s="164"/>
      <c r="N46" s="164">
        <f>'実質公債費比率（分子）の構造'!O$48</f>
        <v>67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300</v>
      </c>
      <c r="C49" s="164"/>
      <c r="D49" s="164"/>
      <c r="E49" s="164">
        <f>'実質公債費比率（分子）の構造'!L$45</f>
        <v>273</v>
      </c>
      <c r="F49" s="164"/>
      <c r="G49" s="164"/>
      <c r="H49" s="164">
        <f>'実質公債費比率（分子）の構造'!M$45</f>
        <v>245</v>
      </c>
      <c r="I49" s="164"/>
      <c r="J49" s="164"/>
      <c r="K49" s="164">
        <f>'実質公債費比率（分子）の構造'!N$45</f>
        <v>204</v>
      </c>
      <c r="L49" s="164"/>
      <c r="M49" s="164"/>
      <c r="N49" s="164">
        <f>'実質公債費比率（分子）の構造'!O$45</f>
        <v>189</v>
      </c>
      <c r="O49" s="164"/>
      <c r="P49" s="164"/>
    </row>
    <row r="50" spans="1:16" x14ac:dyDescent="0.15">
      <c r="A50" s="164" t="s">
        <v>67</v>
      </c>
      <c r="B50" s="164" t="e">
        <f>NA()</f>
        <v>#N/A</v>
      </c>
      <c r="C50" s="164">
        <f>IF(ISNUMBER('実質公債費比率（分子）の構造'!K$53),'実質公債費比率（分子）の構造'!K$53,NA())</f>
        <v>108</v>
      </c>
      <c r="D50" s="164" t="e">
        <f>NA()</f>
        <v>#N/A</v>
      </c>
      <c r="E50" s="164" t="e">
        <f>NA()</f>
        <v>#N/A</v>
      </c>
      <c r="F50" s="164">
        <f>IF(ISNUMBER('実質公債費比率（分子）の構造'!L$53),'実質公債費比率（分子）の構造'!L$53,NA())</f>
        <v>74</v>
      </c>
      <c r="G50" s="164" t="e">
        <f>NA()</f>
        <v>#N/A</v>
      </c>
      <c r="H50" s="164" t="e">
        <f>NA()</f>
        <v>#N/A</v>
      </c>
      <c r="I50" s="164">
        <f>IF(ISNUMBER('実質公債費比率（分子）の構造'!M$53),'実質公債費比率（分子）の構造'!M$53,NA())</f>
        <v>55</v>
      </c>
      <c r="J50" s="164" t="e">
        <f>NA()</f>
        <v>#N/A</v>
      </c>
      <c r="K50" s="164" t="e">
        <f>NA()</f>
        <v>#N/A</v>
      </c>
      <c r="L50" s="164">
        <f>IF(ISNUMBER('実質公債費比率（分子）の構造'!N$53),'実質公債費比率（分子）の構造'!N$53,NA())</f>
        <v>39</v>
      </c>
      <c r="M50" s="164" t="e">
        <f>NA()</f>
        <v>#N/A</v>
      </c>
      <c r="N50" s="164" t="e">
        <f>NA()</f>
        <v>#N/A</v>
      </c>
      <c r="O50" s="164">
        <f>IF(ISNUMBER('実質公債費比率（分子）の構造'!O$53),'実質公債費比率（分子）の構造'!O$53,NA())</f>
        <v>44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2298</v>
      </c>
      <c r="E56" s="163"/>
      <c r="F56" s="163"/>
      <c r="G56" s="163">
        <f>'将来負担比率（分子）の構造'!J$52</f>
        <v>2183</v>
      </c>
      <c r="H56" s="163"/>
      <c r="I56" s="163"/>
      <c r="J56" s="163">
        <f>'将来負担比率（分子）の構造'!K$52</f>
        <v>2011</v>
      </c>
      <c r="K56" s="163"/>
      <c r="L56" s="163"/>
      <c r="M56" s="163">
        <f>'将来負担比率（分子）の構造'!L$52</f>
        <v>1800</v>
      </c>
      <c r="N56" s="163"/>
      <c r="O56" s="163"/>
      <c r="P56" s="163">
        <f>'将来負担比率（分子）の構造'!M$52</f>
        <v>1606</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3123</v>
      </c>
      <c r="E58" s="163"/>
      <c r="F58" s="163"/>
      <c r="G58" s="163">
        <f>'将来負担比率（分子）の構造'!J$50</f>
        <v>3196</v>
      </c>
      <c r="H58" s="163"/>
      <c r="I58" s="163"/>
      <c r="J58" s="163">
        <f>'将来負担比率（分子）の構造'!K$50</f>
        <v>3413</v>
      </c>
      <c r="K58" s="163"/>
      <c r="L58" s="163"/>
      <c r="M58" s="163">
        <f>'将来負担比率（分子）の構造'!L$50</f>
        <v>3604</v>
      </c>
      <c r="N58" s="163"/>
      <c r="O58" s="163"/>
      <c r="P58" s="163">
        <f>'将来負担比率（分子）の構造'!M$50</f>
        <v>3433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412</v>
      </c>
      <c r="C62" s="163"/>
      <c r="D62" s="163"/>
      <c r="E62" s="163">
        <f>'将来負担比率（分子）の構造'!J$45</f>
        <v>452</v>
      </c>
      <c r="F62" s="163"/>
      <c r="G62" s="163"/>
      <c r="H62" s="163">
        <f>'将来負担比率（分子）の構造'!K$45</f>
        <v>430</v>
      </c>
      <c r="I62" s="163"/>
      <c r="J62" s="163"/>
      <c r="K62" s="163">
        <f>'将来負担比率（分子）の構造'!L$45</f>
        <v>430</v>
      </c>
      <c r="L62" s="163"/>
      <c r="M62" s="163"/>
      <c r="N62" s="163">
        <f>'将来負担比率（分子）の構造'!M$45</f>
        <v>425</v>
      </c>
      <c r="O62" s="163"/>
      <c r="P62" s="163"/>
    </row>
    <row r="63" spans="1:16" x14ac:dyDescent="0.15">
      <c r="A63" s="163" t="s">
        <v>34</v>
      </c>
      <c r="B63" s="163">
        <f>'将来負担比率（分子）の構造'!I$44</f>
        <v>97</v>
      </c>
      <c r="C63" s="163"/>
      <c r="D63" s="163"/>
      <c r="E63" s="163">
        <f>'将来負担比率（分子）の構造'!J$44</f>
        <v>107</v>
      </c>
      <c r="F63" s="163"/>
      <c r="G63" s="163"/>
      <c r="H63" s="163">
        <f>'将来負担比率（分子）の構造'!K$44</f>
        <v>106</v>
      </c>
      <c r="I63" s="163"/>
      <c r="J63" s="163"/>
      <c r="K63" s="163">
        <f>'将来負担比率（分子）の構造'!L$44</f>
        <v>92</v>
      </c>
      <c r="L63" s="163"/>
      <c r="M63" s="163"/>
      <c r="N63" s="163">
        <f>'将来負担比率（分子）の構造'!M$44</f>
        <v>97</v>
      </c>
      <c r="O63" s="163"/>
      <c r="P63" s="163"/>
    </row>
    <row r="64" spans="1:16" x14ac:dyDescent="0.15">
      <c r="A64" s="163" t="s">
        <v>33</v>
      </c>
      <c r="B64" s="163">
        <f>'将来負担比率（分子）の構造'!I$43</f>
        <v>816</v>
      </c>
      <c r="C64" s="163"/>
      <c r="D64" s="163"/>
      <c r="E64" s="163">
        <f>'将来負担比率（分子）の構造'!J$43</f>
        <v>912</v>
      </c>
      <c r="F64" s="163"/>
      <c r="G64" s="163"/>
      <c r="H64" s="163">
        <f>'将来負担比率（分子）の構造'!K$43</f>
        <v>980</v>
      </c>
      <c r="I64" s="163"/>
      <c r="J64" s="163"/>
      <c r="K64" s="163">
        <f>'将来負担比率（分子）の構造'!L$43</f>
        <v>944</v>
      </c>
      <c r="L64" s="163"/>
      <c r="M64" s="163"/>
      <c r="N64" s="163">
        <f>'将来負担比率（分子）の構造'!M$43</f>
        <v>911</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1635</v>
      </c>
      <c r="C66" s="163"/>
      <c r="D66" s="163"/>
      <c r="E66" s="163">
        <f>'将来負担比率（分子）の構造'!J$41</f>
        <v>1415</v>
      </c>
      <c r="F66" s="163"/>
      <c r="G66" s="163"/>
      <c r="H66" s="163">
        <f>'将来負担比率（分子）の構造'!K$41</f>
        <v>1204</v>
      </c>
      <c r="I66" s="163"/>
      <c r="J66" s="163"/>
      <c r="K66" s="163">
        <f>'将来負担比率（分子）の構造'!L$41</f>
        <v>1065</v>
      </c>
      <c r="L66" s="163"/>
      <c r="M66" s="163"/>
      <c r="N66" s="163">
        <f>'将来負担比率（分子）の構造'!M$41</f>
        <v>929</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1363</v>
      </c>
      <c r="C72" s="167">
        <f>基金残高に係る経年分析!G55</f>
        <v>1440</v>
      </c>
      <c r="D72" s="167">
        <f>基金残高に係る経年分析!H55</f>
        <v>1499</v>
      </c>
    </row>
    <row r="73" spans="1:16" x14ac:dyDescent="0.15">
      <c r="A73" s="166" t="s">
        <v>74</v>
      </c>
      <c r="B73" s="167">
        <f>基金残高に係る経年分析!F56</f>
        <v>54</v>
      </c>
      <c r="C73" s="167">
        <f>基金残高に係る経年分析!G56</f>
        <v>54</v>
      </c>
      <c r="D73" s="167">
        <f>基金残高に係る経年分析!H56</f>
        <v>54</v>
      </c>
    </row>
    <row r="74" spans="1:16" x14ac:dyDescent="0.15">
      <c r="A74" s="166" t="s">
        <v>75</v>
      </c>
      <c r="B74" s="167">
        <f>基金残高に係る経年分析!F57</f>
        <v>1887</v>
      </c>
      <c r="C74" s="167">
        <f>基金残高に係る経年分析!G57</f>
        <v>1996</v>
      </c>
      <c r="D74" s="167">
        <f>基金残高に係る経年分析!H57</f>
        <v>1813</v>
      </c>
    </row>
  </sheetData>
  <sheetProtection algorithmName="SHA-512" hashValue="gXAUxZvpxqu6QFGT33I5LcpGruFsWAy/bwnqb843BlTC8qeFvm9Ctw/9AismcYzbBz9AwCARYtKZtfZlG2Cvzw==" saltValue="0WMahDvaMLlr40kz67XyR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G_SOUMU</cp:lastModifiedBy>
  <cp:lastPrinted>2026-09-25T01:22:22Z</cp:lastPrinted>
  <dcterms:created xsi:type="dcterms:W3CDTF">2026-02-26T09:52:00Z</dcterms:created>
  <dcterms:modified xsi:type="dcterms:W3CDTF">2026-09-25T01:41:28Z</dcterms:modified>
  <cp:category/>
</cp:coreProperties>
</file>