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sakou\Desktop\"/>
    </mc:Choice>
  </mc:AlternateContent>
  <bookViews>
    <workbookView xWindow="0" yWindow="0" windowWidth="28800" windowHeight="13845" firstSheet="12"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<sst xmlns="http://schemas.openxmlformats.org/spreadsheetml/2006/main" count="1166" uniqueCount="576">
  <si>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</si>
  <si>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</si>
  <si>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</si>
  <si>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</si>
  <si>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</si>
  <si>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</si>
  <si>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</si>
  <si>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</si>
  <si>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</si>
  <si>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</si>
  <si>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</si>
  <si>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</si>
  <si>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</si>
  <si>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</si>
  <si>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</si>
  <si>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</si>
  <si>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</si>
  <si>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</si>
  <si>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</si>
  <si>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</si>
  <si>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</si>
  <si>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</si>
  <si>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</si>
  <si>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</si>
  <si>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</si>
  <si>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</si>
  <si>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</si>
  <si>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</si>
  <si>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</si>
  <si>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</si>
  <si>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</si>
  <si>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</si>
  <si>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</si>
  <si>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</si>
  <si>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</si>
  <si>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</si>
  <si>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</si>
  <si>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</si>
  <si>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</si>
  <si>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</si>
  <si>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</si>
  <si>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</si>
  <si>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</si>
  <si>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</si>
  <si>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</si>
  <si>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</si>
  <si>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</si>
  <si>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</si>
  <si>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</si>
  <si>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</si>
  <si>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</si>
  <si>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</si>
  <si>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</si>
  <si>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</si>
  <si>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</si>
  <si>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</si>
  <si>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</si>
  <si>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</si>
  <si>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</si>
  <si>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</si>
  <si>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</si>
  <si>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</si>
  <si>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</si>
  <si>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</si>
  <si>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</si>
  <si>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</si>
  <si>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</si>
  <si>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</si>
  <si>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</si>
  <si>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</si>
  <si>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</si>
  <si>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</si>
  <si>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</si>
  <si>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</si>
  <si>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</si>
  <si>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</si>
  <si>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</si>
  <si>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</si>
  <si>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</si>
  <si>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</si>
  <si>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</si>
  <si>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</si>
  <si>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</si>
  <si>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</si>
  <si>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</si>
  <si>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</si>
  <si>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</si>
  <si>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</si>
  <si>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</si>
  <si>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</si>
  <si>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</si>
  <si>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</si>
  <si>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</si>
  <si>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</si>
  <si>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</si>
  <si>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</si>
  <si>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</si>
  <si>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</si>
  <si>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</si>
  <si>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</si>
  <si>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</si>
  <si>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</si>
  <si>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</si>
  <si>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</si>
  <si>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</si>
  <si>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</si>
  <si>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</si>
  <si>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</si>
  <si>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</si>
  <si>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</si>
  <si>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</si>
  <si>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</si>
  <si>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</si>
  <si>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</si>
  <si>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</si>
  <si>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</si>
  <si>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</si>
  <si>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</si>
  <si>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</si>
  <si>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</si>
  <si>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</si>
  <si>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</si>
  <si>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</si>
  <si>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</si>
  <si>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</si>
  <si>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</si>
  <si>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</si>
  <si>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</si>
  <si>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</si>
  <si>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</si>
  <si>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</si>
  <si>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</si>
  <si>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</si>
  <si>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</si>
  <si>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</si>
  <si>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</si>
  <si>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</si>
  <si>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</si>
  <si>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</si>
  <si>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</si>
  <si>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</si>
  <si>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</si>
  <si>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</si>
  <si>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</si>
  <si>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</si>
  <si>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</si>
  <si>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</si>
  <si>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</si>
  <si>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</si>
  <si>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</si>
  <si>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</si>
  <si>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</si>
  <si>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</si>
  <si>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</si>
  <si>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</si>
  <si>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</si>
  <si>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</si>
  <si>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</si>
  <si>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</si>
  <si>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</si>
  <si>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</si>
  <si>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</si>
  <si>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</si>
  <si>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</si>
  <si>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</si>
  <si>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</si>
  <si>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</si>
  <si>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</si>
  <si>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</si>
  <si>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</si>
  <si>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</si>
  <si>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</si>
  <si>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</si>
  <si>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</si>
  <si>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</si>
  <si>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</si>
  <si>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</si>
  <si>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</si>
  <si>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</si>
  <si>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</si>
  <si>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</si>
  <si>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</si>
  <si>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</si>
  <si>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</si>
  <si>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</si>
  <si>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</si>
  <si>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</si>
  <si>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</si>
  <si>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</si>
  <si>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</si>
  <si>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</si>
  <si>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</si>
  <si>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</si>
  <si>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</si>
  <si>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</si>
  <si>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</si>
  <si>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</si>
  <si>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</si>
  <si>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</si>
  <si>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</si>
  <si>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</si>
  <si>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</si>
  <si>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</si>
  <si>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</si>
  <si>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岐阜県川辺町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</si>
  <si>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</si>
  <si>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</si>
  <si>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</si>
  <si>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</si>
  <si>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</si>
  <si>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</si>
  <si>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</si>
  <si>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</si>
  <si>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</si>
  <si>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</si>
  <si>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</si>
  <si>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</si>
  <si>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</si>
  <si>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</si>
  <si>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</si>
  <si>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</si>
  <si>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</si>
  <si>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</si>
  <si>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</si>
  <si>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</si>
  <si>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</si>
  <si>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</si>
  <si>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</si>
  <si>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</si>
  <si>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</si>
  <si>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</si>
  <si>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</si>
  <si>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</si>
  <si>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</si>
  <si>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</si>
  <si>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</si>
  <si>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</si>
  <si>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</si>
  <si>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</si>
  <si>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</si>
  <si>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</si>
  <si>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</si>
  <si>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</si>
  <si>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</si>
  <si>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</si>
  <si>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</si>
  <si>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</si>
  <si>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</si>
  <si>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</si>
  <si>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</si>
  <si>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</si>
  <si>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</si>
  <si>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</si>
  <si>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</si>
  <si>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</si>
  <si>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</si>
  <si>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</si>
  <si>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</si>
  <si>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</si>
  <si>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</si>
  <si>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</si>
  <si>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</si>
  <si>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</si>
  <si>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</si>
  <si>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</si>
  <si>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</si>
  <si>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</si>
  <si>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</si>
  <si>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</si>
  <si>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</si>
  <si>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</si>
  <si>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</si>
  <si>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</si>
  <si>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</si>
  <si>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</si>
  <si>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</si>
  <si>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</si>
  <si>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</si>
  <si>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</si>
  <si>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</si>
  <si>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</si>
  <si>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</si>
  <si>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</si>
  <si>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</si>
  <si>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</si>
  <si>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</si>
  <si>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</si>
  <si>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</si>
  <si>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</si>
  <si>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</si>
  <si>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</si>
  <si>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</si>
  <si>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</si>
  <si>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</si>
  <si>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</si>
  <si>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</si>
  <si>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</si>
  <si>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</si>
  <si>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</si>
  <si>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</si>
  <si>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</si>
  <si>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</si>
  <si>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</si>
  <si>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</si>
  <si>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</si>
  <si>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</si>
  <si>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</si>
  <si>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</si>
  <si>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</si>
  <si>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</si>
  <si>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</si>
  <si>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</si>
  <si>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</si>
  <si>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</si>
  <si>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</si>
  <si>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</si>
  <si>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</si>
  <si>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</si>
  <si>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</si>
  <si>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</si>
  <si>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</si>
  <si>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</si>
  <si>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</si>
  <si>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</si>
  <si>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</si>
  <si>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</si>
  <si>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</si>
  <si>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</si>
  <si>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</si>
  <si>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</si>
  <si>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</si>
  <si>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</si>
  <si>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</si>
  <si>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</si>
  <si>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</si>
  <si>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</si>
  <si>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</si>
  <si>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</si>
  <si>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</si>
  <si>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</si>
  <si>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</si>
  <si>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</si>
  <si>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</si>
  <si>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</si>
  <si>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</si>
  <si>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</si>
  <si>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</si>
  <si>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</si>
  <si>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</si>
  <si>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</si>
  <si>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</si>
  <si>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</si>
  <si>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</si>
  <si>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</si>
  <si>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</si>
  <si>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岐阜県川辺町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</si>
  <si>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</si>
  <si>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</si>
  <si>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</si>
  <si>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</si>
  <si>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</si>
  <si>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</si>
  <si>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</si>
  <si>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</si>
  <si>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</si>
  <si>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</si>
  <si>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</si>
  <si>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</si>
  <si>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</si>
  <si>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</si>
  <si>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</si>
  <si>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</si>
  <si>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</si>
  <si>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</si>
  <si>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</si>
  <si>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</si>
  <si>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</si>
  <si>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</si>
  <si>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</si>
  <si>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</si>
  <si>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</si>
  <si>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</si>
  <si>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</si>
  <si>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</si>
  <si>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</si>
  <si>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</si>
  <si>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</si>
  <si>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</si>
  <si>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</si>
  <si>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</si>
  <si>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</si>
  <si>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</si>
  <si>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</si>
  <si>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</si>
  <si>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</si>
  <si>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</si>
  <si>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</si>
  <si>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</si>
  <si>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</si>
  <si>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</si>
  <si>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</si>
  <si>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</si>
  <si>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</si>
  <si>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</si>
  <si>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</si>
  <si>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</si>
  <si>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</si>
  <si>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</si>
  <si>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</si>
  <si>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</si>
  <si>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</si>
  <si>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</si>
  <si>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</si>
  <si>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</si>
  <si>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</si>
  <si>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</si>
  <si>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</si>
  <si>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</si>
  <si>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</si>
  <si>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</si>
  <si>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</si>
  <si>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</si>
  <si>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</si>
  <si>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</si>
  <si>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</si>
  <si>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</si>
  <si>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</si>
  <si>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</si>
  <si>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</si>
  <si>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</si>
  <si>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</si>
  <si>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</si>
  <si>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</si>
  <si>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</si>
  <si>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</si>
  <si>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</si>
  <si>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</si>
  <si>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</si>
  <si>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</si>
  <si>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</si>
  <si>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</si>
  <si>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</si>
  <si>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</si>
  <si>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</si>
  <si>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</si>
  <si>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</si>
  <si>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</si>
  <si>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</si>
  <si>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</si>
  <si>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</si>
  <si>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</si>
  <si>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</si>
  <si>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</si>
  <si>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</si>
  <si>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</si>
  <si>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</si>
  <si>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</si>
  <si>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</si>
  <si>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</si>
  <si>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</si>
  <si>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</si>
  <si>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</si>
  <si>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</si>
  <si>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</si>
  <si>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</si>
  <si>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</si>
  <si>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</si>
  <si>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</si>
  <si>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</si>
  <si>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</si>
  <si>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</si>
  <si>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</si>
  <si>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</si>
  <si>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</si>
  <si>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</si>
  <si>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</si>
  <si>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</si>
  <si>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</si>
  <si>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</si>
  <si>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</si>
  <si>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</si>
  <si>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</si>
  <si>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</si>
  <si>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</si>
  <si>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</si>
  <si>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</si>
  <si>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</si>
  <si>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</si>
  <si>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</si>
  <si>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</si>
  <si>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</si>
  <si>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</si>
  <si>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</si>
  <si>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</si>
  <si>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</si>
  <si>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</si>
  <si>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</si>
  <si>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</si>
  <si>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</si>
  <si>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</si>
  <si>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</si>
  <si>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</si>
  <si>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</si>
  <si>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</si>
  <si>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</si>
  <si>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</si>
  <si>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</si>
  <si>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</si>
  <si>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</si>
  <si>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</si>
  <si>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</si>
  <si>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</si>
  <si>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</si>
  <si>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</si>
  <si>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</si>
  <si>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</si>
  <si>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</si>
  <si>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</si>
  <si>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</si>
  <si>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</si>
  <si>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</si>
  <si>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</si>
  <si>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</si>
  <si>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</si>
  <si>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</si>
  <si>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</si>
  <si>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</si>
  <si>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</si>
  <si>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</si>
  <si>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</si>
  <si>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0.66</t>
  </si>
  <si>
    <t>▲ 3.31</t>
  </si>
  <si>
    <t>▲ 3.60</t>
  </si>
  <si>
    <t>水道事業会計</t>
  </si>
  <si>
    <t>一般会計</t>
  </si>
  <si>
    <t>介護保険特別会計</t>
  </si>
  <si>
    <t>国民健康保険事業特別会計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</si>
  <si>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</si>
  <si>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</si>
  <si>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</si>
  <si>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</si>
  <si>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</si>
  <si>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</si>
  <si>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</si>
  <si>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</si>
  <si>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</si>
  <si>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可茂衛生施設利用組合</t>
    <rPh sb="0" eb="6">
      <t>カモエイセイシセツ</t>
    </rPh>
    <rPh sb="6" eb="10">
      <t>リヨウクミアイ</t>
    </rPh>
    <phoneticPr fontId="38"/>
  </si>
  <si>
    <t>岐阜県市町村会館組合</t>
    <rPh sb="0" eb="3">
      <t>ギフケン</t>
    </rPh>
    <rPh sb="3" eb="6">
      <t>シチョウソン</t>
    </rPh>
    <rPh sb="6" eb="8">
      <t>カイカン</t>
    </rPh>
    <rPh sb="8" eb="10">
      <t>クミアイ</t>
    </rPh>
    <phoneticPr fontId="38"/>
  </si>
  <si>
    <t>岐阜県市町村職員退職手当組合</t>
    <rPh sb="0" eb="3">
      <t>ギフケン</t>
    </rPh>
    <rPh sb="3" eb="6">
      <t>シチョウソン</t>
    </rPh>
    <rPh sb="6" eb="8">
      <t>ショクイン</t>
    </rPh>
    <rPh sb="8" eb="12">
      <t>タイショクテアテ</t>
    </rPh>
    <rPh sb="12" eb="14">
      <t>クミアイ</t>
    </rPh>
    <phoneticPr fontId="38"/>
  </si>
  <si>
    <t>可茂消防事務組合</t>
    <rPh sb="0" eb="4">
      <t>カモショウボウ</t>
    </rPh>
    <rPh sb="4" eb="8">
      <t>ジムクミアイ</t>
    </rPh>
    <phoneticPr fontId="38"/>
  </si>
  <si>
    <t>岐阜県後期高齢者医療広域連合（一般会計）</t>
    <rPh sb="0" eb="3">
      <t>ギフケン</t>
    </rPh>
    <rPh sb="3" eb="8">
      <t>コウキコウレイシャ</t>
    </rPh>
    <rPh sb="8" eb="10">
      <t>イリョウ</t>
    </rPh>
    <rPh sb="10" eb="12">
      <t>コウイキ</t>
    </rPh>
    <rPh sb="12" eb="14">
      <t>レンゴウ</t>
    </rPh>
    <rPh sb="15" eb="19">
      <t>イッパンカイケイ</t>
    </rPh>
    <phoneticPr fontId="38"/>
  </si>
  <si>
    <t>岐阜県後期高齢者医療広域連合（特別会計）</t>
    <rPh sb="0" eb="3">
      <t>ギフケン</t>
    </rPh>
    <rPh sb="3" eb="8">
      <t>コウキコウレイシャ</t>
    </rPh>
    <rPh sb="8" eb="10">
      <t>イリョウ</t>
    </rPh>
    <rPh sb="10" eb="12">
      <t>コウイキ</t>
    </rPh>
    <rPh sb="12" eb="14">
      <t>レンゴウ</t>
    </rPh>
    <rPh sb="15" eb="17">
      <t>トクベツ</t>
    </rPh>
    <rPh sb="17" eb="19">
      <t>カイケイ</t>
    </rPh>
    <phoneticPr fontId="38"/>
  </si>
  <si>
    <t>可茂公設地方卸売市場組合</t>
    <rPh sb="0" eb="2">
      <t>カモ</t>
    </rPh>
    <rPh sb="2" eb="4">
      <t>コウセツ</t>
    </rPh>
    <rPh sb="4" eb="6">
      <t>チホウ</t>
    </rPh>
    <rPh sb="6" eb="8">
      <t>オロシウリ</t>
    </rPh>
    <rPh sb="8" eb="10">
      <t>イチバ</t>
    </rPh>
    <rPh sb="10" eb="12">
      <t>クミアイ</t>
    </rPh>
    <phoneticPr fontId="38"/>
  </si>
  <si>
    <t>基金から237百万円繰入</t>
    <rPh sb="0" eb="2">
      <t>キキン</t>
    </rPh>
    <rPh sb="7" eb="10">
      <t>ヒャクマンエン</t>
    </rPh>
    <rPh sb="10" eb="12">
      <t>クリイレ</t>
    </rPh>
    <phoneticPr fontId="2"/>
  </si>
  <si>
    <t>-</t>
    <phoneticPr fontId="2"/>
  </si>
  <si>
    <t>基金から57百万円繰入</t>
    <rPh sb="0" eb="2">
      <t>キキン</t>
    </rPh>
    <rPh sb="6" eb="9">
      <t>ヒャクマンエン</t>
    </rPh>
    <rPh sb="9" eb="11">
      <t>クリイレ</t>
    </rPh>
    <phoneticPr fontId="2"/>
  </si>
  <si>
    <t>基金から204百万円繰入</t>
    <rPh sb="0" eb="2">
      <t>キキン</t>
    </rPh>
    <rPh sb="7" eb="12">
      <t>ヒャクマンエンクリイレ</t>
    </rPh>
    <phoneticPr fontId="2"/>
  </si>
  <si>
    <t>法非適用企業</t>
    <rPh sb="1" eb="2">
      <t>ヒ</t>
    </rPh>
    <phoneticPr fontId="5"/>
  </si>
  <si>
    <t>-</t>
    <phoneticPr fontId="2"/>
  </si>
  <si>
    <t>小学校建設基金</t>
    <rPh sb="0" eb="3">
      <t>ショウガッコウ</t>
    </rPh>
    <rPh sb="3" eb="5">
      <t>ケンセツ</t>
    </rPh>
    <rPh sb="5" eb="7">
      <t>キキン</t>
    </rPh>
    <phoneticPr fontId="5"/>
  </si>
  <si>
    <t>いきがい基金</t>
    <rPh sb="4" eb="6">
      <t>キキン</t>
    </rPh>
    <phoneticPr fontId="5"/>
  </si>
  <si>
    <t>山川橋整備基金</t>
    <rPh sb="0" eb="3">
      <t>ヤマカワバシ</t>
    </rPh>
    <rPh sb="3" eb="7">
      <t>セイビキキン</t>
    </rPh>
    <phoneticPr fontId="5"/>
  </si>
  <si>
    <t>まちづくり基金</t>
    <phoneticPr fontId="5"/>
  </si>
  <si>
    <t>環境整備基金</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</si>
  <si>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</si>
  <si>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</si>
  <si>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</si>
  <si>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地方債残高は昨年度から減少したが、公営企業債繰入・組合負担見込額は増加し、地方債元利償還金に対し充当可能な基金残高は微減したが、令和6年度も将来負担比率は0となった。　
　有形固定資産減価償却率は年々増加傾向にある。特にインフラ資産は資産占有率も高く、償却度合いも80%近い状況である。今後、有形固定資産については中長期的な視点から各種更新整備に係る計画を立て、統廃合等を含めた計画的な施設整備を実施するとともに補助金や地方債等の財源を活用し、負担の平準化や健全な財政運営に努める。</t>
    <rPh sb="18" eb="22">
      <t>コウエイキギョウ</t>
    </rPh>
    <rPh sb="22" eb="25">
      <t>サイクリイレ</t>
    </rPh>
    <rPh sb="26" eb="28">
      <t>クミアイ</t>
    </rPh>
    <rPh sb="28" eb="33">
      <t>フタンミコミガク</t>
    </rPh>
    <rPh sb="34" eb="36">
      <t>ゾウカ</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</si>
  <si>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</si>
  <si>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</si>
  <si>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</si>
  <si>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</si>
  <si>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</si>
  <si>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</si>
  <si>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6年度の単年度公債費比率が10.6%と対前年度0.7％増加しており、実質公債費比率（3ヵ年平均）も、対前年度0.8%増の9.9%となった。実質公債費比率の増加理由としては、令和3年度と比較して比率算定の分母となる標準財政規模が増加しているものの、公債費も増加したことによるものである。なお、一般会計の地方債については、令和3年度より本庁舎や所有施設の照明LED化やトイレ改修を多く実施しており、高額の起債を行っているため、財源として高額の起債借り入れを予定しているため公債費の増加が見込まれる。今後も、施設改修やインフラ整備等でも借り入れを予定しており、元利償還金が将来の財政運営を圧迫し、各種事業に支障をきたすことのないよう計画的に財政を運営していく必要がある。将来負担比率については、引き続き発生していない状況である。</t>
    <rPh sb="251" eb="253">
      <t>コンゴ</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</si>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</sst>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C05F-4F2D-AC24-FEB1D26244F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38982</c:v>
                </c:pt>
                <c:pt idx="1">
                  <c:v>53697</c:v>
                </c:pt>
                <c:pt idx="2">
                  <c:v>55414</c:v>
                </c:pt>
                <c:pt idx="3">
                  <c:v>35917</c:v>
                </c:pt>
                <c:pt idx="4">
                  <c:v>40313</c:v>
                </c:pt>
              </c:numCache>
            </c:numRef>
          </c:val>
          <c:smooth val="0"/>
          <c:extLst>
            <c:ext xmlns:c16="http://schemas.microsoft.com/office/drawing/2014/chart" uri="{C3380CC4-5D6E-409C-BE32-E72D297353CC}">
              <c16:uniqueId val="{00000001-C05F-4F2D-AC24-FEB1D26244F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8.7200000000000006</c:v>
                </c:pt>
                <c:pt idx="1">
                  <c:v>7.38</c:v>
                </c:pt>
                <c:pt idx="2">
                  <c:v>7.82</c:v>
                </c:pt>
                <c:pt idx="3">
                  <c:v>7.59</c:v>
                </c:pt>
                <c:pt idx="4">
                  <c:v>7.51</c:v>
                </c:pt>
              </c:numCache>
            </c:numRef>
          </c:val>
          <c:extLst>
            <c:ext xmlns:c16="http://schemas.microsoft.com/office/drawing/2014/chart" uri="{C3380CC4-5D6E-409C-BE32-E72D297353CC}">
              <c16:uniqueId val="{00000000-7F3E-4E3A-9516-BCD61CE766E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46.94</c:v>
                </c:pt>
                <c:pt idx="1">
                  <c:v>44.38</c:v>
                </c:pt>
                <c:pt idx="2">
                  <c:v>42.02</c:v>
                </c:pt>
                <c:pt idx="3">
                  <c:v>37.729999999999997</c:v>
                </c:pt>
                <c:pt idx="4">
                  <c:v>37.229999999999997</c:v>
                </c:pt>
              </c:numCache>
            </c:numRef>
          </c:val>
          <c:extLst>
            <c:ext xmlns:c16="http://schemas.microsoft.com/office/drawing/2014/chart" uri="{C3380CC4-5D6E-409C-BE32-E72D297353CC}">
              <c16:uniqueId val="{00000001-7F3E-4E3A-9516-BCD61CE766E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2.33</c:v>
                </c:pt>
                <c:pt idx="1">
                  <c:v>-0.66</c:v>
                </c:pt>
                <c:pt idx="2">
                  <c:v>-3.31</c:v>
                </c:pt>
                <c:pt idx="3">
                  <c:v>-3.6</c:v>
                </c:pt>
                <c:pt idx="4">
                  <c:v>0.2</c:v>
                </c:pt>
              </c:numCache>
            </c:numRef>
          </c:val>
          <c:smooth val="0"/>
          <c:extLst>
            <c:ext xmlns:c16="http://schemas.microsoft.com/office/drawing/2014/chart" uri="{C3380CC4-5D6E-409C-BE32-E72D297353CC}">
              <c16:uniqueId val="{00000002-7F3E-4E3A-9516-BCD61CE766E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462-4B78-8127-BA9073F904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462-4B78-8127-BA9073F904B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462-4B78-8127-BA9073F904B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462-4B78-8127-BA9073F904B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7.0000000000000007E-2</c:v>
                </c:pt>
                <c:pt idx="4">
                  <c:v>#N/A</c:v>
                </c:pt>
                <c:pt idx="5">
                  <c:v>0.11</c:v>
                </c:pt>
                <c:pt idx="6">
                  <c:v>#N/A</c:v>
                </c:pt>
                <c:pt idx="7">
                  <c:v>0.09</c:v>
                </c:pt>
                <c:pt idx="8">
                  <c:v>#N/A</c:v>
                </c:pt>
                <c:pt idx="9">
                  <c:v>0.16</c:v>
                </c:pt>
              </c:numCache>
            </c:numRef>
          </c:val>
          <c:extLst>
            <c:ext xmlns:c16="http://schemas.microsoft.com/office/drawing/2014/chart" uri="{C3380CC4-5D6E-409C-BE32-E72D297353CC}">
              <c16:uniqueId val="{00000004-7462-4B78-8127-BA9073F904B5}"/>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0.94</c:v>
                </c:pt>
                <c:pt idx="2">
                  <c:v>#N/A</c:v>
                </c:pt>
                <c:pt idx="3">
                  <c:v>1</c:v>
                </c:pt>
                <c:pt idx="4">
                  <c:v>#N/A</c:v>
                </c:pt>
                <c:pt idx="5">
                  <c:v>2.75</c:v>
                </c:pt>
                <c:pt idx="6">
                  <c:v>#N/A</c:v>
                </c:pt>
                <c:pt idx="7">
                  <c:v>0.73</c:v>
                </c:pt>
                <c:pt idx="8">
                  <c:v>#N/A</c:v>
                </c:pt>
                <c:pt idx="9">
                  <c:v>0.48</c:v>
                </c:pt>
              </c:numCache>
            </c:numRef>
          </c:val>
          <c:extLst>
            <c:ext xmlns:c16="http://schemas.microsoft.com/office/drawing/2014/chart" uri="{C3380CC4-5D6E-409C-BE32-E72D297353CC}">
              <c16:uniqueId val="{00000005-7462-4B78-8127-BA9073F904B5}"/>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0.87</c:v>
                </c:pt>
                <c:pt idx="2">
                  <c:v>#N/A</c:v>
                </c:pt>
                <c:pt idx="3">
                  <c:v>1.01</c:v>
                </c:pt>
                <c:pt idx="4">
                  <c:v>#N/A</c:v>
                </c:pt>
                <c:pt idx="5">
                  <c:v>0.42</c:v>
                </c:pt>
                <c:pt idx="6">
                  <c:v>#N/A</c:v>
                </c:pt>
                <c:pt idx="7">
                  <c:v>0.48</c:v>
                </c:pt>
                <c:pt idx="8">
                  <c:v>#N/A</c:v>
                </c:pt>
                <c:pt idx="9">
                  <c:v>0.6</c:v>
                </c:pt>
              </c:numCache>
            </c:numRef>
          </c:val>
          <c:extLst>
            <c:ext xmlns:c16="http://schemas.microsoft.com/office/drawing/2014/chart" uri="{C3380CC4-5D6E-409C-BE32-E72D297353CC}">
              <c16:uniqueId val="{00000006-7462-4B78-8127-BA9073F904B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0.84</c:v>
                </c:pt>
                <c:pt idx="2">
                  <c:v>#N/A</c:v>
                </c:pt>
                <c:pt idx="3">
                  <c:v>0.68</c:v>
                </c:pt>
                <c:pt idx="4">
                  <c:v>#N/A</c:v>
                </c:pt>
                <c:pt idx="5">
                  <c:v>0.2</c:v>
                </c:pt>
                <c:pt idx="6">
                  <c:v>#N/A</c:v>
                </c:pt>
                <c:pt idx="7">
                  <c:v>0.76</c:v>
                </c:pt>
                <c:pt idx="8">
                  <c:v>#N/A</c:v>
                </c:pt>
                <c:pt idx="9">
                  <c:v>0.63</c:v>
                </c:pt>
              </c:numCache>
            </c:numRef>
          </c:val>
          <c:extLst>
            <c:ext xmlns:c16="http://schemas.microsoft.com/office/drawing/2014/chart" uri="{C3380CC4-5D6E-409C-BE32-E72D297353CC}">
              <c16:uniqueId val="{00000007-7462-4B78-8127-BA9073F904B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8.7200000000000006</c:v>
                </c:pt>
                <c:pt idx="2">
                  <c:v>#N/A</c:v>
                </c:pt>
                <c:pt idx="3">
                  <c:v>7.37</c:v>
                </c:pt>
                <c:pt idx="4">
                  <c:v>#N/A</c:v>
                </c:pt>
                <c:pt idx="5">
                  <c:v>7.81</c:v>
                </c:pt>
                <c:pt idx="6">
                  <c:v>#N/A</c:v>
                </c:pt>
                <c:pt idx="7">
                  <c:v>7.59</c:v>
                </c:pt>
                <c:pt idx="8">
                  <c:v>#N/A</c:v>
                </c:pt>
                <c:pt idx="9">
                  <c:v>7.5</c:v>
                </c:pt>
              </c:numCache>
            </c:numRef>
          </c:val>
          <c:extLst>
            <c:ext xmlns:c16="http://schemas.microsoft.com/office/drawing/2014/chart" uri="{C3380CC4-5D6E-409C-BE32-E72D297353CC}">
              <c16:uniqueId val="{00000008-7462-4B78-8127-BA9073F904B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13.1</c:v>
                </c:pt>
                <c:pt idx="2">
                  <c:v>#N/A</c:v>
                </c:pt>
                <c:pt idx="3">
                  <c:v>12.39</c:v>
                </c:pt>
                <c:pt idx="4">
                  <c:v>#N/A</c:v>
                </c:pt>
                <c:pt idx="5">
                  <c:v>12.62</c:v>
                </c:pt>
                <c:pt idx="6">
                  <c:v>#N/A</c:v>
                </c:pt>
                <c:pt idx="7">
                  <c:v>11.92</c:v>
                </c:pt>
                <c:pt idx="8">
                  <c:v>#N/A</c:v>
                </c:pt>
                <c:pt idx="9">
                  <c:v>12.17</c:v>
                </c:pt>
              </c:numCache>
            </c:numRef>
          </c:val>
          <c:extLst>
            <c:ext xmlns:c16="http://schemas.microsoft.com/office/drawing/2014/chart" uri="{C3380CC4-5D6E-409C-BE32-E72D297353CC}">
              <c16:uniqueId val="{00000009-7462-4B78-8127-BA9073F904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469</c:v>
                </c:pt>
                <c:pt idx="5">
                  <c:v>484</c:v>
                </c:pt>
                <c:pt idx="8">
                  <c:v>482</c:v>
                </c:pt>
                <c:pt idx="11">
                  <c:v>473</c:v>
                </c:pt>
                <c:pt idx="14">
                  <c:v>444</c:v>
                </c:pt>
              </c:numCache>
            </c:numRef>
          </c:val>
          <c:extLst>
            <c:ext xmlns:c16="http://schemas.microsoft.com/office/drawing/2014/chart" uri="{C3380CC4-5D6E-409C-BE32-E72D297353CC}">
              <c16:uniqueId val="{00000000-2CF1-4C87-B844-0BC8AF1322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F1-4C87-B844-0BC8AF1322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CF1-4C87-B844-0BC8AF1322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26</c:v>
                </c:pt>
                <c:pt idx="6">
                  <c:v>30</c:v>
                </c:pt>
                <c:pt idx="9">
                  <c:v>33</c:v>
                </c:pt>
                <c:pt idx="12">
                  <c:v>36</c:v>
                </c:pt>
              </c:numCache>
            </c:numRef>
          </c:val>
          <c:extLst>
            <c:ext xmlns:c16="http://schemas.microsoft.com/office/drawing/2014/chart" uri="{C3380CC4-5D6E-409C-BE32-E72D297353CC}">
              <c16:uniqueId val="{00000003-2CF1-4C87-B844-0BC8AF1322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334</c:v>
                </c:pt>
                <c:pt idx="3">
                  <c:v>315</c:v>
                </c:pt>
                <c:pt idx="6">
                  <c:v>333</c:v>
                </c:pt>
                <c:pt idx="9">
                  <c:v>311</c:v>
                </c:pt>
                <c:pt idx="12">
                  <c:v>326</c:v>
                </c:pt>
              </c:numCache>
            </c:numRef>
          </c:val>
          <c:extLst>
            <c:ext xmlns:c16="http://schemas.microsoft.com/office/drawing/2014/chart" uri="{C3380CC4-5D6E-409C-BE32-E72D297353CC}">
              <c16:uniqueId val="{00000004-2CF1-4C87-B844-0BC8AF1322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F1-4C87-B844-0BC8AF1322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F1-4C87-B844-0BC8AF1322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375</c:v>
                </c:pt>
                <c:pt idx="3">
                  <c:v>396</c:v>
                </c:pt>
                <c:pt idx="6">
                  <c:v>397</c:v>
                </c:pt>
                <c:pt idx="9">
                  <c:v>430</c:v>
                </c:pt>
                <c:pt idx="12">
                  <c:v>413</c:v>
                </c:pt>
              </c:numCache>
            </c:numRef>
          </c:val>
          <c:extLst>
            <c:ext xmlns:c16="http://schemas.microsoft.com/office/drawing/2014/chart" uri="{C3380CC4-5D6E-409C-BE32-E72D297353CC}">
              <c16:uniqueId val="{00000007-2CF1-4C87-B844-0BC8AF1322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262</c:v>
                </c:pt>
                <c:pt idx="2">
                  <c:v>#N/A</c:v>
                </c:pt>
                <c:pt idx="3">
                  <c:v>#N/A</c:v>
                </c:pt>
                <c:pt idx="4">
                  <c:v>253</c:v>
                </c:pt>
                <c:pt idx="5">
                  <c:v>#N/A</c:v>
                </c:pt>
                <c:pt idx="6">
                  <c:v>#N/A</c:v>
                </c:pt>
                <c:pt idx="7">
                  <c:v>278</c:v>
                </c:pt>
                <c:pt idx="8">
                  <c:v>#N/A</c:v>
                </c:pt>
                <c:pt idx="9">
                  <c:v>#N/A</c:v>
                </c:pt>
                <c:pt idx="10">
                  <c:v>301</c:v>
                </c:pt>
                <c:pt idx="11">
                  <c:v>#N/A</c:v>
                </c:pt>
                <c:pt idx="12">
                  <c:v>#N/A</c:v>
                </c:pt>
                <c:pt idx="13">
                  <c:v>331</c:v>
                </c:pt>
                <c:pt idx="14">
                  <c:v>#N/A</c:v>
                </c:pt>
              </c:numCache>
            </c:numRef>
          </c:val>
          <c:smooth val="0"/>
          <c:extLst>
            <c:ext xmlns:c16="http://schemas.microsoft.com/office/drawing/2014/chart" uri="{C3380CC4-5D6E-409C-BE32-E72D297353CC}">
              <c16:uniqueId val="{00000008-2CF1-4C87-B844-0BC8AF1322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4843</c:v>
                </c:pt>
                <c:pt idx="5">
                  <c:v>4684</c:v>
                </c:pt>
                <c:pt idx="8">
                  <c:v>4461</c:v>
                </c:pt>
                <c:pt idx="11">
                  <c:v>4176</c:v>
                </c:pt>
                <c:pt idx="14">
                  <c:v>3952</c:v>
                </c:pt>
              </c:numCache>
            </c:numRef>
          </c:val>
          <c:extLst>
            <c:ext xmlns:c16="http://schemas.microsoft.com/office/drawing/2014/chart" uri="{C3380CC4-5D6E-409C-BE32-E72D297353CC}">
              <c16:uniqueId val="{00000000-62A9-464A-96B9-4FF0F7B0A56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190</c:v>
                </c:pt>
                <c:pt idx="5">
                  <c:v>182</c:v>
                </c:pt>
                <c:pt idx="8">
                  <c:v>161</c:v>
                </c:pt>
                <c:pt idx="11">
                  <c:v>143</c:v>
                </c:pt>
                <c:pt idx="14">
                  <c:v>101</c:v>
                </c:pt>
              </c:numCache>
            </c:numRef>
          </c:val>
          <c:extLst>
            <c:ext xmlns:c16="http://schemas.microsoft.com/office/drawing/2014/chart" uri="{C3380CC4-5D6E-409C-BE32-E72D297353CC}">
              <c16:uniqueId val="{00000001-62A9-464A-96B9-4FF0F7B0A56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3761</c:v>
                </c:pt>
                <c:pt idx="5">
                  <c:v>4168</c:v>
                </c:pt>
                <c:pt idx="8">
                  <c:v>4192</c:v>
                </c:pt>
                <c:pt idx="11">
                  <c:v>4146</c:v>
                </c:pt>
                <c:pt idx="14">
                  <c:v>4172</c:v>
                </c:pt>
              </c:numCache>
            </c:numRef>
          </c:val>
          <c:extLst>
            <c:ext xmlns:c16="http://schemas.microsoft.com/office/drawing/2014/chart" uri="{C3380CC4-5D6E-409C-BE32-E72D297353CC}">
              <c16:uniqueId val="{00000002-62A9-464A-96B9-4FF0F7B0A56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2A9-464A-96B9-4FF0F7B0A56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2A9-464A-96B9-4FF0F7B0A56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A9-464A-96B9-4FF0F7B0A56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42</c:v>
                </c:pt>
                <c:pt idx="6">
                  <c:v>81</c:v>
                </c:pt>
                <c:pt idx="9">
                  <c:v>75</c:v>
                </c:pt>
                <c:pt idx="12">
                  <c:v>91</c:v>
                </c:pt>
              </c:numCache>
            </c:numRef>
          </c:val>
          <c:extLst>
            <c:ext xmlns:c16="http://schemas.microsoft.com/office/drawing/2014/chart" uri="{C3380CC4-5D6E-409C-BE32-E72D297353CC}">
              <c16:uniqueId val="{00000006-62A9-464A-96B9-4FF0F7B0A56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187</c:v>
                </c:pt>
                <c:pt idx="3">
                  <c:v>191</c:v>
                </c:pt>
                <c:pt idx="6">
                  <c:v>187</c:v>
                </c:pt>
                <c:pt idx="9">
                  <c:v>178</c:v>
                </c:pt>
                <c:pt idx="12">
                  <c:v>189</c:v>
                </c:pt>
              </c:numCache>
            </c:numRef>
          </c:val>
          <c:extLst>
            <c:ext xmlns:c16="http://schemas.microsoft.com/office/drawing/2014/chart" uri="{C3380CC4-5D6E-409C-BE32-E72D297353CC}">
              <c16:uniqueId val="{00000007-62A9-464A-96B9-4FF0F7B0A56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3248</c:v>
                </c:pt>
                <c:pt idx="3">
                  <c:v>2861</c:v>
                </c:pt>
                <c:pt idx="6">
                  <c:v>2679</c:v>
                </c:pt>
                <c:pt idx="9">
                  <c:v>2602</c:v>
                </c:pt>
                <c:pt idx="12">
                  <c:v>2779</c:v>
                </c:pt>
              </c:numCache>
            </c:numRef>
          </c:val>
          <c:extLst>
            <c:ext xmlns:c16="http://schemas.microsoft.com/office/drawing/2014/chart" uri="{C3380CC4-5D6E-409C-BE32-E72D297353CC}">
              <c16:uniqueId val="{00000008-62A9-464A-96B9-4FF0F7B0A56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2A9-464A-96B9-4FF0F7B0A56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3973</c:v>
                </c:pt>
                <c:pt idx="3">
                  <c:v>4002</c:v>
                </c:pt>
                <c:pt idx="6">
                  <c:v>3839</c:v>
                </c:pt>
                <c:pt idx="9">
                  <c:v>3576</c:v>
                </c:pt>
                <c:pt idx="12">
                  <c:v>3388</c:v>
                </c:pt>
              </c:numCache>
            </c:numRef>
          </c:val>
          <c:extLst>
            <c:ext xmlns:c16="http://schemas.microsoft.com/office/drawing/2014/chart" uri="{C3380CC4-5D6E-409C-BE32-E72D297353CC}">
              <c16:uniqueId val="{0000000A-62A9-464A-96B9-4FF0F7B0A56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2A9-464A-96B9-4FF0F7B0A56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1444</c:v>
                </c:pt>
                <c:pt idx="1">
                  <c:v>1321</c:v>
                </c:pt>
                <c:pt idx="2">
                  <c:v>1326</c:v>
                </c:pt>
              </c:numCache>
            </c:numRef>
          </c:val>
          <c:extLst>
            <c:ext xmlns:c16="http://schemas.microsoft.com/office/drawing/2014/chart" uri="{C3380CC4-5D6E-409C-BE32-E72D297353CC}">
              <c16:uniqueId val="{00000000-79A1-433D-8E61-72174730972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118</c:v>
                </c:pt>
                <c:pt idx="1">
                  <c:v>133</c:v>
                </c:pt>
                <c:pt idx="2">
                  <c:v>153</c:v>
                </c:pt>
              </c:numCache>
            </c:numRef>
          </c:val>
          <c:extLst>
            <c:ext xmlns:c16="http://schemas.microsoft.com/office/drawing/2014/chart" uri="{C3380CC4-5D6E-409C-BE32-E72D297353CC}">
              <c16:uniqueId val="{00000001-79A1-433D-8E61-72174730972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2082</c:v>
                </c:pt>
                <c:pt idx="1">
                  <c:v>2169</c:v>
                </c:pt>
                <c:pt idx="2">
                  <c:v>2225</c:v>
                </c:pt>
              </c:numCache>
            </c:numRef>
          </c:val>
          <c:extLst>
            <c:ext xmlns:c16="http://schemas.microsoft.com/office/drawing/2014/chart" uri="{C3380CC4-5D6E-409C-BE32-E72D297353CC}">
              <c16:uniqueId val="{00000002-79A1-433D-8E61-72174730972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{190E7665-6469-4E33-A095-C15034679B67}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A8B-4C29-BE3E-3CFFBBDBD8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{47025A25-D618-4DED-A66B-1A46F9D9B7CF}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8B-4C29-BE3E-3CFFBBDBD8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{DE6D93E8-2E5E-4F2C-BF97-40EA08D02508}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8B-4C29-BE3E-3CFFBBDBD8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{7336AB31-A341-484B-B6DA-D0F9CDDA8199}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8B-4C29-BE3E-3CFFBBDBD8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{193B3ABC-0FD2-4FC4-A6AF-B5B03F466FFD}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8B-4C29-BE3E-3CFFBBDBD8F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{44010F12-1440-407E-AF64-91848F764164}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A8B-4C29-BE3E-3CFFBBDBD8F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{E110BC6A-80B0-4AA3-A61E-658C6AE9E38D}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A8B-4C29-BE3E-3CFFBBDBD8F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{DE373AAE-0ECF-4A90-8B83-08AD66762CDA}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A8B-4C29-BE3E-3CFFBBDBD8F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{A9180D6C-3AB4-45B1-B794-851662775295}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A8B-4C29-BE3E-3CFFBBDBD8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70.8</c:v>
                </c:pt>
                <c:pt idx="8">
                  <c:v>71.900000000000006</c:v>
                </c:pt>
                <c:pt idx="16">
                  <c:v>73.900000000000006</c:v>
                </c:pt>
                <c:pt idx="24">
                  <c:v>75.2</c:v>
                </c:pt>
                <c:pt idx="32">
                  <c:v>76.8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A8B-4C29-BE3E-3CFFBBDBD8F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{AF35368F-B0AD-47B6-811F-D07221D9C648}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A8B-4C29-BE3E-3CFFBBDBD8F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{35BE2DF5-29EE-452B-AE8F-CE3287B5E2CF}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8B-4C29-BE3E-3CFFBBDBD8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{2ED4C810-77D6-475B-969E-5692A0105D6D}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8B-4C29-BE3E-3CFFBBDBD8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{489A9F32-4472-4427-A4C8-85D9EB8BDA1E}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8B-4C29-BE3E-3CFFBBDBD8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{A0EFA49B-1BAC-4FFF-9F3C-017B2249E287}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8B-4C29-BE3E-3CFFBBDBD8F3}"/>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{45FC181B-8C89-4AAE-B8E4-C93C804E4CCE}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A8B-4C29-BE3E-3CFFBBDBD8F3}"/>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{3161C6ED-FF2D-4C4E-B417-16CC7FE7C5CD}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A8B-4C29-BE3E-3CFFBBDBD8F3}"/>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{A58BF376-4E2B-4987-A204-6109985AB583}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A8B-4C29-BE3E-3CFFBBDBD8F3}"/>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{059C1DEA-8E04-4A09-AD5A-235E1B3B90A2}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A8B-4C29-BE3E-3CFFBBDBD8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A8B-4C29-BE3E-3CFFBBDBD8F3}"/>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{1A6A964A-19E2-470C-817E-B29ACCB631A8}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DF4-4E73-B655-2F34F07B47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{B55F4C2A-EA48-42C3-A9C3-D2D73727C5DC}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F4-4E73-B655-2F34F07B47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{3A80E09B-7CB0-4029-9FB9-0843F7960A06}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F4-4E73-B655-2F34F07B47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{E515B87B-E9F2-4617-9442-E7B33938544B}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F4-4E73-B655-2F34F07B47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{3311F5FB-2BA6-45D4-AF2A-B395095C486D}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F4-4E73-B655-2F34F07B474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{B6DE3872-3424-48B7-8CD0-F38CF690B9B3}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DF4-4E73-B655-2F34F07B474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{1E52CE9F-C31C-43A3-90A9-C296C3724782}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DF4-4E73-B655-2F34F07B474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{B8A021E5-CC39-4FC8-98C9-375C1058E15E}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DF4-4E73-B655-2F34F07B474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{40FD2136-3227-49B1-9F00-8A06C2C678F4}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DF4-4E73-B655-2F34F07B47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9</c:v>
                </c:pt>
                <c:pt idx="16">
                  <c:v>8.8000000000000007</c:v>
                </c:pt>
                <c:pt idx="24">
                  <c:v>9.1</c:v>
                </c:pt>
                <c:pt idx="32">
                  <c:v>9.9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DF4-4E73-B655-2F34F07B474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{3242E602-6B80-458E-A663-C0158FE0558A}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DF4-4E73-B655-2F34F07B474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{2D50901C-5138-4F34-9D8F-E5831928B3E7}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F4-4E73-B655-2F34F07B47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{ED7FB590-50DA-4CF9-A855-74FBF6A0EAFD}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F4-4E73-B655-2F34F07B47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{ED003584-76F5-4C47-BEE1-0E6F1E129F10}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F4-4E73-B655-2F34F07B47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{69A2A305-67F7-4711-8E43-5CCD3C724A8F}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F4-4E73-B655-2F34F07B474F}"/>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{C68E94D1-2041-46A9-B5DA-80307379357C}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DF4-4E73-B655-2F34F07B474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{BA75F2C1-A3FC-4849-B688-02D09C3EA730}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DF4-4E73-B655-2F34F07B474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{55DC88C9-BD64-4FBD-B137-8B4C86CB483F}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DF4-4E73-B655-2F34F07B474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{C34C9956-45D6-4C1B-8323-3641D5D533FE}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DF4-4E73-B655-2F34F07B47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DF4-4E73-B655-2F34F07B474F}"/>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岐阜県川辺町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9,761
9,437
41.16
5,736,540
5,430,856
267,521
3,562,429
3,388,396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増加となった。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財政力指数は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年平均の数値であり、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を比較した際、普通交付税における算定項目が増えているため基準財政需要額が増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えているが、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基準財政収入額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結果、財政力指数は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151795</xdr:rowOff>
    </xdr:from>
    <xdr:to>
      <xdr:col>23</xdr:col>
      <xdr:colOff>133350</xdr:colOff>
      <xdr:row>42</xdr:row>
      <xdr:rowOff>163285</xdr:rowOff>
    </xdr:to>
    <xdr:cxnSp macro="">
      <xdr:nvCxnSpPr>
        <xdr:cNvPr id="70" name="直線コネクタ 69"/>
        <xdr:cNvCxnSpPr/>
      </xdr:nvCxnSpPr>
      <xdr:spPr>
        <a:xfrm flipV="1">
          <a:off x="4114800" y="735269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140305</xdr:rowOff>
    </xdr:from>
    <xdr:to>
      <xdr:col>19</xdr:col>
      <xdr:colOff>133350</xdr:colOff>
      <xdr:row>42</xdr:row>
      <xdr:rowOff>163285</xdr:rowOff>
    </xdr:to>
    <xdr:cxnSp macro="">
      <xdr:nvCxnSpPr>
        <xdr:cNvPr id="73" name="直線コネクタ 72"/>
        <xdr:cNvCxnSpPr/>
      </xdr:nvCxnSpPr>
      <xdr:spPr>
        <a:xfrm>
          <a:off x="3225800" y="73412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128815</xdr:rowOff>
    </xdr:from>
    <xdr:to>
      <xdr:col>15</xdr:col>
      <xdr:colOff>82550</xdr:colOff>
      <xdr:row>42</xdr:row>
      <xdr:rowOff>140305</xdr:rowOff>
    </xdr:to>
    <xdr:cxnSp macro="">
      <xdr:nvCxnSpPr>
        <xdr:cNvPr id="76" name="直線コネクタ 75"/>
        <xdr:cNvCxnSpPr/>
      </xdr:nvCxnSpPr>
      <xdr:spPr>
        <a:xfrm>
          <a:off x="2336800" y="73297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128815</xdr:rowOff>
    </xdr:to>
    <xdr:cxnSp macro="">
      <xdr:nvCxnSpPr>
        <xdr:cNvPr id="79" name="直線コネクタ 78"/>
        <xdr:cNvCxnSpPr/>
      </xdr:nvCxnSpPr>
      <xdr:spPr>
        <a:xfrm>
          <a:off x="1447800" y="73067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100995</xdr:rowOff>
    </xdr:from>
    <xdr:to>
      <xdr:col>23</xdr:col>
      <xdr:colOff>184150</xdr:colOff>
      <xdr:row>43</xdr:row>
      <xdr:rowOff>31145</xdr:rowOff>
    </xdr:to>
    <xdr:sp macro="" textlink="">
      <xdr:nvSpPr>
        <xdr:cNvPr id="89" name="楕円 88"/>
        <xdr:cNvSpPr/>
      </xdr:nvSpPr>
      <xdr:spPr>
        <a:xfrm>
          <a:off x="49022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117522</xdr:rowOff>
    </xdr:from>
    <xdr:ext cx="762000" cy="259045"/>
    <xdr:sp macro="" textlink="">
      <xdr:nvSpPr>
        <xdr:cNvPr id="90" name="財政力該当値テキスト"/>
        <xdr:cNvSpPr txBox="1"/>
      </xdr:nvSpPr>
      <xdr:spPr>
        <a:xfrm>
          <a:off x="50419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1" name="楕円 90"/>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92" name="テキスト ボックス 91"/>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89505</xdr:rowOff>
    </xdr:from>
    <xdr:to>
      <xdr:col>15</xdr:col>
      <xdr:colOff>133350</xdr:colOff>
      <xdr:row>43</xdr:row>
      <xdr:rowOff>19655</xdr:rowOff>
    </xdr:to>
    <xdr:sp macro="" textlink="">
      <xdr:nvSpPr>
        <xdr:cNvPr id="93" name="楕円 92"/>
        <xdr:cNvSpPr/>
      </xdr:nvSpPr>
      <xdr:spPr>
        <a:xfrm>
          <a:off x="3175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29832</xdr:rowOff>
    </xdr:from>
    <xdr:ext cx="762000" cy="259045"/>
    <xdr:sp macro="" textlink="">
      <xdr:nvSpPr>
        <xdr:cNvPr id="94" name="テキスト ボックス 93"/>
        <xdr:cNvSpPr txBox="1"/>
      </xdr:nvSpPr>
      <xdr:spPr>
        <a:xfrm>
          <a:off x="2844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78015</xdr:rowOff>
    </xdr:from>
    <xdr:to>
      <xdr:col>11</xdr:col>
      <xdr:colOff>82550</xdr:colOff>
      <xdr:row>43</xdr:row>
      <xdr:rowOff>8165</xdr:rowOff>
    </xdr:to>
    <xdr:sp macro="" textlink="">
      <xdr:nvSpPr>
        <xdr:cNvPr id="95" name="楕円 94"/>
        <xdr:cNvSpPr/>
      </xdr:nvSpPr>
      <xdr:spPr>
        <a:xfrm>
          <a:off x="2286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96" name="テキスト ボックス 95"/>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7" name="楕円 96"/>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98" name="テキスト ボックス 97"/>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人件費は増加し、公債費は減少しているが、全体的に経常的収支が微増したのが影響していると思われる。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今後は、経常的費用の必要性の有無を見直し、経常的経費の縮減を図る。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26881</xdr:rowOff>
    </xdr:from>
    <xdr:to>
      <xdr:col>23</xdr:col>
      <xdr:colOff>133350</xdr:colOff>
      <xdr:row>61</xdr:row>
      <xdr:rowOff>36936</xdr:rowOff>
    </xdr:to>
    <xdr:cxnSp macro="">
      <xdr:nvCxnSpPr>
        <xdr:cNvPr id="133" name="直線コネクタ 132"/>
        <xdr:cNvCxnSpPr/>
      </xdr:nvCxnSpPr>
      <xdr:spPr>
        <a:xfrm>
          <a:off x="4114800" y="10485331"/>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79693</xdr:rowOff>
    </xdr:from>
    <xdr:to>
      <xdr:col>19</xdr:col>
      <xdr:colOff>133350</xdr:colOff>
      <xdr:row>61</xdr:row>
      <xdr:rowOff>26881</xdr:rowOff>
    </xdr:to>
    <xdr:cxnSp macro="">
      <xdr:nvCxnSpPr>
        <xdr:cNvPr id="136" name="直線コネクタ 135"/>
        <xdr:cNvCxnSpPr/>
      </xdr:nvCxnSpPr>
      <xdr:spPr>
        <a:xfrm>
          <a:off x="3225800" y="10366693"/>
          <a:ext cx="889000" cy="11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7303</xdr:rowOff>
    </xdr:from>
    <xdr:to>
      <xdr:col>15</xdr:col>
      <xdr:colOff>82550</xdr:colOff>
      <xdr:row>60</xdr:row>
      <xdr:rowOff>79693</xdr:rowOff>
    </xdr:to>
    <xdr:cxnSp macro="">
      <xdr:nvCxnSpPr>
        <xdr:cNvPr id="139" name="直線コネクタ 138"/>
        <xdr:cNvCxnSpPr/>
      </xdr:nvCxnSpPr>
      <xdr:spPr>
        <a:xfrm>
          <a:off x="2336800" y="1029430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7303</xdr:rowOff>
    </xdr:from>
    <xdr:to>
      <xdr:col>11</xdr:col>
      <xdr:colOff>31750</xdr:colOff>
      <xdr:row>60</xdr:row>
      <xdr:rowOff>79693</xdr:rowOff>
    </xdr:to>
    <xdr:cxnSp macro="">
      <xdr:nvCxnSpPr>
        <xdr:cNvPr id="142" name="直線コネクタ 141"/>
        <xdr:cNvCxnSpPr/>
      </xdr:nvCxnSpPr>
      <xdr:spPr>
        <a:xfrm flipV="1">
          <a:off x="1447800" y="1029430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157586</xdr:rowOff>
    </xdr:from>
    <xdr:to>
      <xdr:col>23</xdr:col>
      <xdr:colOff>184150</xdr:colOff>
      <xdr:row>61</xdr:row>
      <xdr:rowOff>87736</xdr:rowOff>
    </xdr:to>
    <xdr:sp macro="" textlink="">
      <xdr:nvSpPr>
        <xdr:cNvPr id="152" name="楕円 151"/>
        <xdr:cNvSpPr/>
      </xdr:nvSpPr>
      <xdr:spPr>
        <a:xfrm>
          <a:off x="4902200" y="104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2663</xdr:rowOff>
    </xdr:from>
    <xdr:ext cx="762000" cy="259045"/>
    <xdr:sp macro="" textlink="">
      <xdr:nvSpPr>
        <xdr:cNvPr id="153" name="財政構造の弾力性該当値テキスト"/>
        <xdr:cNvSpPr txBox="1"/>
      </xdr:nvSpPr>
      <xdr:spPr>
        <a:xfrm>
          <a:off x="5041900" y="1028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147531</xdr:rowOff>
    </xdr:from>
    <xdr:to>
      <xdr:col>19</xdr:col>
      <xdr:colOff>184150</xdr:colOff>
      <xdr:row>61</xdr:row>
      <xdr:rowOff>77681</xdr:rowOff>
    </xdr:to>
    <xdr:sp macro="" textlink="">
      <xdr:nvSpPr>
        <xdr:cNvPr id="154" name="楕円 153"/>
        <xdr:cNvSpPr/>
      </xdr:nvSpPr>
      <xdr:spPr>
        <a:xfrm>
          <a:off x="4064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87858</xdr:rowOff>
    </xdr:from>
    <xdr:ext cx="736600" cy="259045"/>
    <xdr:sp macro="" textlink="">
      <xdr:nvSpPr>
        <xdr:cNvPr id="155" name="テキスト ボックス 154"/>
        <xdr:cNvSpPr txBox="1"/>
      </xdr:nvSpPr>
      <xdr:spPr>
        <a:xfrm>
          <a:off x="3733800" y="102034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28893</xdr:rowOff>
    </xdr:from>
    <xdr:to>
      <xdr:col>15</xdr:col>
      <xdr:colOff>133350</xdr:colOff>
      <xdr:row>60</xdr:row>
      <xdr:rowOff>130493</xdr:rowOff>
    </xdr:to>
    <xdr:sp macro="" textlink="">
      <xdr:nvSpPr>
        <xdr:cNvPr id="156" name="楕円 155"/>
        <xdr:cNvSpPr/>
      </xdr:nvSpPr>
      <xdr:spPr>
        <a:xfrm>
          <a:off x="3175000" y="103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140670</xdr:rowOff>
    </xdr:from>
    <xdr:ext cx="762000" cy="259045"/>
    <xdr:sp macro="" textlink="">
      <xdr:nvSpPr>
        <xdr:cNvPr id="157" name="テキスト ボックス 156"/>
        <xdr:cNvSpPr txBox="1"/>
      </xdr:nvSpPr>
      <xdr:spPr>
        <a:xfrm>
          <a:off x="2844800" y="1008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127953</xdr:rowOff>
    </xdr:from>
    <xdr:to>
      <xdr:col>11</xdr:col>
      <xdr:colOff>82550</xdr:colOff>
      <xdr:row>60</xdr:row>
      <xdr:rowOff>58103</xdr:rowOff>
    </xdr:to>
    <xdr:sp macro="" textlink="">
      <xdr:nvSpPr>
        <xdr:cNvPr id="158" name="楕円 157"/>
        <xdr:cNvSpPr/>
      </xdr:nvSpPr>
      <xdr:spPr>
        <a:xfrm>
          <a:off x="2286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68280</xdr:rowOff>
    </xdr:from>
    <xdr:ext cx="762000" cy="259045"/>
    <xdr:sp macro="" textlink="">
      <xdr:nvSpPr>
        <xdr:cNvPr id="159" name="テキスト ボックス 158"/>
        <xdr:cNvSpPr txBox="1"/>
      </xdr:nvSpPr>
      <xdr:spPr>
        <a:xfrm>
          <a:off x="1955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28893</xdr:rowOff>
    </xdr:from>
    <xdr:to>
      <xdr:col>7</xdr:col>
      <xdr:colOff>31750</xdr:colOff>
      <xdr:row>60</xdr:row>
      <xdr:rowOff>130493</xdr:rowOff>
    </xdr:to>
    <xdr:sp macro="" textlink="">
      <xdr:nvSpPr>
        <xdr:cNvPr id="160" name="楕円 159"/>
        <xdr:cNvSpPr/>
      </xdr:nvSpPr>
      <xdr:spPr>
        <a:xfrm>
          <a:off x="1397000" y="103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140670</xdr:rowOff>
    </xdr:from>
    <xdr:ext cx="762000" cy="259045"/>
    <xdr:sp macro="" textlink="">
      <xdr:nvSpPr>
        <xdr:cNvPr id="161" name="テキスト ボックス 160"/>
        <xdr:cNvSpPr txBox="1"/>
      </xdr:nvSpPr>
      <xdr:spPr>
        <a:xfrm>
          <a:off x="1066800" y="10084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人当たりの決算額は対前年度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+13,291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と大きく増加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会計年度任用職員に係る月額報酬</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、職員期末勤勉手当、退職金手当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の増加等に伴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、庁内ネットワーク構築業務の皆増により物件費が増加している。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今後は事業事務の優先度を点検し、優先度の低い事業を廃止・縮小していき、経常経費の抑制に努める。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63367</xdr:rowOff>
    </xdr:from>
    <xdr:to>
      <xdr:col>23</xdr:col>
      <xdr:colOff>133350</xdr:colOff>
      <xdr:row>81</xdr:row>
      <xdr:rowOff>74057</xdr:rowOff>
    </xdr:to>
    <xdr:cxnSp macro="">
      <xdr:nvCxnSpPr>
        <xdr:cNvPr id="195" name="直線コネクタ 194"/>
        <xdr:cNvCxnSpPr/>
      </xdr:nvCxnSpPr>
      <xdr:spPr>
        <a:xfrm>
          <a:off x="4114800" y="13950817"/>
          <a:ext cx="838200" cy="1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63367</xdr:rowOff>
    </xdr:from>
    <xdr:to>
      <xdr:col>19</xdr:col>
      <xdr:colOff>133350</xdr:colOff>
      <xdr:row>81</xdr:row>
      <xdr:rowOff>63739</xdr:rowOff>
    </xdr:to>
    <xdr:cxnSp macro="">
      <xdr:nvCxnSpPr>
        <xdr:cNvPr id="198" name="直線コネクタ 197"/>
        <xdr:cNvCxnSpPr/>
      </xdr:nvCxnSpPr>
      <xdr:spPr>
        <a:xfrm flipV="1">
          <a:off x="3225800" y="13950817"/>
          <a:ext cx="889000" cy="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53418</xdr:rowOff>
    </xdr:from>
    <xdr:to>
      <xdr:col>15</xdr:col>
      <xdr:colOff>82550</xdr:colOff>
      <xdr:row>81</xdr:row>
      <xdr:rowOff>63739</xdr:rowOff>
    </xdr:to>
    <xdr:cxnSp macro="">
      <xdr:nvCxnSpPr>
        <xdr:cNvPr id="201" name="直線コネクタ 200"/>
        <xdr:cNvCxnSpPr/>
      </xdr:nvCxnSpPr>
      <xdr:spPr>
        <a:xfrm>
          <a:off x="2336800" y="13940868"/>
          <a:ext cx="889000" cy="1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52986</xdr:rowOff>
    </xdr:from>
    <xdr:to>
      <xdr:col>11</xdr:col>
      <xdr:colOff>31750</xdr:colOff>
      <xdr:row>81</xdr:row>
      <xdr:rowOff>53418</xdr:rowOff>
    </xdr:to>
    <xdr:cxnSp macro="">
      <xdr:nvCxnSpPr>
        <xdr:cNvPr id="204" name="直線コネクタ 203"/>
        <xdr:cNvCxnSpPr/>
      </xdr:nvCxnSpPr>
      <xdr:spPr>
        <a:xfrm>
          <a:off x="1447800" y="13940436"/>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23257</xdr:rowOff>
    </xdr:from>
    <xdr:to>
      <xdr:col>23</xdr:col>
      <xdr:colOff>184150</xdr:colOff>
      <xdr:row>81</xdr:row>
      <xdr:rowOff>124857</xdr:rowOff>
    </xdr:to>
    <xdr:sp macro="" textlink="">
      <xdr:nvSpPr>
        <xdr:cNvPr id="214" name="楕円 213"/>
        <xdr:cNvSpPr/>
      </xdr:nvSpPr>
      <xdr:spPr>
        <a:xfrm>
          <a:off x="4902200" y="1391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115984</xdr:rowOff>
    </xdr:from>
    <xdr:ext cx="762000" cy="259045"/>
    <xdr:sp macro="" textlink="">
      <xdr:nvSpPr>
        <xdr:cNvPr id="215" name="人件費・物件費等の状況該当値テキスト"/>
        <xdr:cNvSpPr txBox="1"/>
      </xdr:nvSpPr>
      <xdr:spPr>
        <a:xfrm>
          <a:off x="5041900" y="13831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12567</xdr:rowOff>
    </xdr:from>
    <xdr:to>
      <xdr:col>19</xdr:col>
      <xdr:colOff>184150</xdr:colOff>
      <xdr:row>81</xdr:row>
      <xdr:rowOff>114167</xdr:rowOff>
    </xdr:to>
    <xdr:sp macro="" textlink="">
      <xdr:nvSpPr>
        <xdr:cNvPr id="216" name="楕円 215"/>
        <xdr:cNvSpPr/>
      </xdr:nvSpPr>
      <xdr:spPr>
        <a:xfrm>
          <a:off x="4064000" y="1390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124344</xdr:rowOff>
    </xdr:from>
    <xdr:ext cx="736600" cy="259045"/>
    <xdr:sp macro="" textlink="">
      <xdr:nvSpPr>
        <xdr:cNvPr id="217" name="テキスト ボックス 216"/>
        <xdr:cNvSpPr txBox="1"/>
      </xdr:nvSpPr>
      <xdr:spPr>
        <a:xfrm>
          <a:off x="3733800" y="13668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12939</xdr:rowOff>
    </xdr:from>
    <xdr:to>
      <xdr:col>15</xdr:col>
      <xdr:colOff>133350</xdr:colOff>
      <xdr:row>81</xdr:row>
      <xdr:rowOff>114539</xdr:rowOff>
    </xdr:to>
    <xdr:sp macro="" textlink="">
      <xdr:nvSpPr>
        <xdr:cNvPr id="218" name="楕円 217"/>
        <xdr:cNvSpPr/>
      </xdr:nvSpPr>
      <xdr:spPr>
        <a:xfrm>
          <a:off x="3175000" y="1390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124716</xdr:rowOff>
    </xdr:from>
    <xdr:ext cx="762000" cy="259045"/>
    <xdr:sp macro="" textlink="">
      <xdr:nvSpPr>
        <xdr:cNvPr id="219" name="テキスト ボックス 218"/>
        <xdr:cNvSpPr txBox="1"/>
      </xdr:nvSpPr>
      <xdr:spPr>
        <a:xfrm>
          <a:off x="2844800" y="13669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2618</xdr:rowOff>
    </xdr:from>
    <xdr:to>
      <xdr:col>11</xdr:col>
      <xdr:colOff>82550</xdr:colOff>
      <xdr:row>81</xdr:row>
      <xdr:rowOff>104218</xdr:rowOff>
    </xdr:to>
    <xdr:sp macro="" textlink="">
      <xdr:nvSpPr>
        <xdr:cNvPr id="220" name="楕円 219"/>
        <xdr:cNvSpPr/>
      </xdr:nvSpPr>
      <xdr:spPr>
        <a:xfrm>
          <a:off x="2286000" y="1389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114395</xdr:rowOff>
    </xdr:from>
    <xdr:ext cx="762000" cy="259045"/>
    <xdr:sp macro="" textlink="">
      <xdr:nvSpPr>
        <xdr:cNvPr id="221" name="テキスト ボックス 220"/>
        <xdr:cNvSpPr txBox="1"/>
      </xdr:nvSpPr>
      <xdr:spPr>
        <a:xfrm>
          <a:off x="1955800" y="13658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2186</xdr:rowOff>
    </xdr:from>
    <xdr:to>
      <xdr:col>7</xdr:col>
      <xdr:colOff>31750</xdr:colOff>
      <xdr:row>81</xdr:row>
      <xdr:rowOff>103786</xdr:rowOff>
    </xdr:to>
    <xdr:sp macro="" textlink="">
      <xdr:nvSpPr>
        <xdr:cNvPr id="222" name="楕円 221"/>
        <xdr:cNvSpPr/>
      </xdr:nvSpPr>
      <xdr:spPr>
        <a:xfrm>
          <a:off x="1397000" y="1388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113963</xdr:rowOff>
    </xdr:from>
    <xdr:ext cx="762000" cy="259045"/>
    <xdr:sp macro="" textlink="">
      <xdr:nvSpPr>
        <xdr:cNvPr id="223" name="テキスト ボックス 222"/>
        <xdr:cNvSpPr txBox="1"/>
      </xdr:nvSpPr>
      <xdr:spPr>
        <a:xfrm>
          <a:off x="1066800" y="1365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若年層の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新規採用職員が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給与月額の高い職員が退職したためであ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52916</xdr:rowOff>
    </xdr:from>
    <xdr:to>
      <xdr:col>81</xdr:col>
      <xdr:colOff>44450</xdr:colOff>
      <xdr:row>83</xdr:row>
      <xdr:rowOff>119945</xdr:rowOff>
    </xdr:to>
    <xdr:cxnSp macro="">
      <xdr:nvCxnSpPr>
        <xdr:cNvPr id="257" name="直線コネクタ 256"/>
        <xdr:cNvCxnSpPr/>
      </xdr:nvCxnSpPr>
      <xdr:spPr>
        <a:xfrm flipV="1">
          <a:off x="16179800" y="14283266"/>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117122</xdr:rowOff>
    </xdr:from>
    <xdr:to>
      <xdr:col>77</xdr:col>
      <xdr:colOff>44450</xdr:colOff>
      <xdr:row>83</xdr:row>
      <xdr:rowOff>119945</xdr:rowOff>
    </xdr:to>
    <xdr:cxnSp macro="">
      <xdr:nvCxnSpPr>
        <xdr:cNvPr id="260" name="直線コネクタ 259"/>
        <xdr:cNvCxnSpPr/>
      </xdr:nvCxnSpPr>
      <xdr:spPr>
        <a:xfrm>
          <a:off x="15290800" y="14176022"/>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117122</xdr:rowOff>
    </xdr:from>
    <xdr:to>
      <xdr:col>72</xdr:col>
      <xdr:colOff>203200</xdr:colOff>
      <xdr:row>82</xdr:row>
      <xdr:rowOff>143934</xdr:rowOff>
    </xdr:to>
    <xdr:cxnSp macro="">
      <xdr:nvCxnSpPr>
        <xdr:cNvPr id="263" name="直線コネクタ 262"/>
        <xdr:cNvCxnSpPr/>
      </xdr:nvCxnSpPr>
      <xdr:spPr>
        <a:xfrm flipV="1">
          <a:off x="14401800" y="1417602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143934</xdr:rowOff>
    </xdr:from>
    <xdr:to>
      <xdr:col>68</xdr:col>
      <xdr:colOff>152400</xdr:colOff>
      <xdr:row>82</xdr:row>
      <xdr:rowOff>157339</xdr:rowOff>
    </xdr:to>
    <xdr:cxnSp macro="">
      <xdr:nvCxnSpPr>
        <xdr:cNvPr id="266" name="直線コネクタ 265"/>
        <xdr:cNvCxnSpPr/>
      </xdr:nvCxnSpPr>
      <xdr:spPr>
        <a:xfrm flipV="1">
          <a:off x="13512800" y="1420283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69" name="フローチャート: 判断 268"/>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0" name="テキスト ボックス 269"/>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76" name="楕円 275"/>
        <xdr:cNvSpPr/>
      </xdr:nvSpPr>
      <xdr:spPr>
        <a:xfrm>
          <a:off x="169672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18643</xdr:rowOff>
    </xdr:from>
    <xdr:ext cx="762000" cy="259045"/>
    <xdr:sp macro="" textlink="">
      <xdr:nvSpPr>
        <xdr:cNvPr id="277" name="給与水準   （国との比較）該当値テキスト"/>
        <xdr:cNvSpPr txBox="1"/>
      </xdr:nvSpPr>
      <xdr:spPr>
        <a:xfrm>
          <a:off x="17106900" y="14077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69145</xdr:rowOff>
    </xdr:from>
    <xdr:to>
      <xdr:col>77</xdr:col>
      <xdr:colOff>95250</xdr:colOff>
      <xdr:row>83</xdr:row>
      <xdr:rowOff>170745</xdr:rowOff>
    </xdr:to>
    <xdr:sp macro="" textlink="">
      <xdr:nvSpPr>
        <xdr:cNvPr id="278" name="楕円 277"/>
        <xdr:cNvSpPr/>
      </xdr:nvSpPr>
      <xdr:spPr>
        <a:xfrm>
          <a:off x="16129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9472</xdr:rowOff>
    </xdr:from>
    <xdr:ext cx="736600" cy="259045"/>
    <xdr:sp macro="" textlink="">
      <xdr:nvSpPr>
        <xdr:cNvPr id="279" name="テキスト ボックス 278"/>
        <xdr:cNvSpPr txBox="1"/>
      </xdr:nvSpPr>
      <xdr:spPr>
        <a:xfrm>
          <a:off x="15798800" y="1406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66322</xdr:rowOff>
    </xdr:from>
    <xdr:to>
      <xdr:col>73</xdr:col>
      <xdr:colOff>44450</xdr:colOff>
      <xdr:row>82</xdr:row>
      <xdr:rowOff>167922</xdr:rowOff>
    </xdr:to>
    <xdr:sp macro="" textlink="">
      <xdr:nvSpPr>
        <xdr:cNvPr id="280" name="楕円 279"/>
        <xdr:cNvSpPr/>
      </xdr:nvSpPr>
      <xdr:spPr>
        <a:xfrm>
          <a:off x="15240000" y="1412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6649</xdr:rowOff>
    </xdr:from>
    <xdr:ext cx="762000" cy="259045"/>
    <xdr:sp macro="" textlink="">
      <xdr:nvSpPr>
        <xdr:cNvPr id="281" name="テキスト ボックス 280"/>
        <xdr:cNvSpPr txBox="1"/>
      </xdr:nvSpPr>
      <xdr:spPr>
        <a:xfrm>
          <a:off x="14909800" y="1389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93134</xdr:rowOff>
    </xdr:from>
    <xdr:to>
      <xdr:col>68</xdr:col>
      <xdr:colOff>203200</xdr:colOff>
      <xdr:row>83</xdr:row>
      <xdr:rowOff>23284</xdr:rowOff>
    </xdr:to>
    <xdr:sp macro="" textlink="">
      <xdr:nvSpPr>
        <xdr:cNvPr id="282" name="楕円 281"/>
        <xdr:cNvSpPr/>
      </xdr:nvSpPr>
      <xdr:spPr>
        <a:xfrm>
          <a:off x="14351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33461</xdr:rowOff>
    </xdr:from>
    <xdr:ext cx="762000" cy="259045"/>
    <xdr:sp macro="" textlink="">
      <xdr:nvSpPr>
        <xdr:cNvPr id="283" name="テキスト ボックス 282"/>
        <xdr:cNvSpPr txBox="1"/>
      </xdr:nvSpPr>
      <xdr:spPr>
        <a:xfrm>
          <a:off x="14020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106539</xdr:rowOff>
    </xdr:from>
    <xdr:to>
      <xdr:col>64</xdr:col>
      <xdr:colOff>152400</xdr:colOff>
      <xdr:row>83</xdr:row>
      <xdr:rowOff>36689</xdr:rowOff>
    </xdr:to>
    <xdr:sp macro="" textlink="">
      <xdr:nvSpPr>
        <xdr:cNvPr id="284" name="楕円 283"/>
        <xdr:cNvSpPr/>
      </xdr:nvSpPr>
      <xdr:spPr>
        <a:xfrm>
          <a:off x="13462000" y="1416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46866</xdr:rowOff>
    </xdr:from>
    <xdr:ext cx="762000" cy="259045"/>
    <xdr:sp macro="" textlink="">
      <xdr:nvSpPr>
        <xdr:cNvPr id="285" name="テキスト ボックス 284"/>
        <xdr:cNvSpPr txBox="1"/>
      </xdr:nvSpPr>
      <xdr:spPr>
        <a:xfrm>
          <a:off x="13131800" y="1393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人当たり職員数は対前年度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算定元の分母である町の人口は減少傾向であるため、今後の人口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人当たり職員数は微増となる見込みである。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61119</xdr:rowOff>
    </xdr:from>
    <xdr:to>
      <xdr:col>81</xdr:col>
      <xdr:colOff>44450</xdr:colOff>
      <xdr:row>59</xdr:row>
      <xdr:rowOff>97313</xdr:rowOff>
    </xdr:to>
    <xdr:cxnSp macro="">
      <xdr:nvCxnSpPr>
        <xdr:cNvPr id="316" name="直線コネクタ 315"/>
        <xdr:cNvCxnSpPr/>
      </xdr:nvCxnSpPr>
      <xdr:spPr>
        <a:xfrm>
          <a:off x="16179800" y="10176669"/>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60516</xdr:rowOff>
    </xdr:from>
    <xdr:to>
      <xdr:col>77</xdr:col>
      <xdr:colOff>44450</xdr:colOff>
      <xdr:row>59</xdr:row>
      <xdr:rowOff>61119</xdr:rowOff>
    </xdr:to>
    <xdr:cxnSp macro="">
      <xdr:nvCxnSpPr>
        <xdr:cNvPr id="319" name="直線コネクタ 318"/>
        <xdr:cNvCxnSpPr/>
      </xdr:nvCxnSpPr>
      <xdr:spPr>
        <a:xfrm>
          <a:off x="15290800" y="10176066"/>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33369</xdr:rowOff>
    </xdr:from>
    <xdr:to>
      <xdr:col>72</xdr:col>
      <xdr:colOff>203200</xdr:colOff>
      <xdr:row>59</xdr:row>
      <xdr:rowOff>60516</xdr:rowOff>
    </xdr:to>
    <xdr:cxnSp macro="">
      <xdr:nvCxnSpPr>
        <xdr:cNvPr id="322" name="直線コネクタ 321"/>
        <xdr:cNvCxnSpPr/>
      </xdr:nvCxnSpPr>
      <xdr:spPr>
        <a:xfrm>
          <a:off x="14401800" y="10148919"/>
          <a:ext cx="889000" cy="2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27940</xdr:rowOff>
    </xdr:from>
    <xdr:to>
      <xdr:col>68</xdr:col>
      <xdr:colOff>152400</xdr:colOff>
      <xdr:row>59</xdr:row>
      <xdr:rowOff>33369</xdr:rowOff>
    </xdr:to>
    <xdr:cxnSp macro="">
      <xdr:nvCxnSpPr>
        <xdr:cNvPr id="325" name="直線コネクタ 324"/>
        <xdr:cNvCxnSpPr/>
      </xdr:nvCxnSpPr>
      <xdr:spPr>
        <a:xfrm>
          <a:off x="13512800" y="10143490"/>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46513</xdr:rowOff>
    </xdr:from>
    <xdr:to>
      <xdr:col>81</xdr:col>
      <xdr:colOff>95250</xdr:colOff>
      <xdr:row>59</xdr:row>
      <xdr:rowOff>148113</xdr:rowOff>
    </xdr:to>
    <xdr:sp macro="" textlink="">
      <xdr:nvSpPr>
        <xdr:cNvPr id="335" name="楕円 334"/>
        <xdr:cNvSpPr/>
      </xdr:nvSpPr>
      <xdr:spPr>
        <a:xfrm>
          <a:off x="16967200" y="1016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139240</xdr:rowOff>
    </xdr:from>
    <xdr:ext cx="762000" cy="259045"/>
    <xdr:sp macro="" textlink="">
      <xdr:nvSpPr>
        <xdr:cNvPr id="336" name="定員管理の状況該当値テキスト"/>
        <xdr:cNvSpPr txBox="1"/>
      </xdr:nvSpPr>
      <xdr:spPr>
        <a:xfrm>
          <a:off x="17106900" y="1008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10319</xdr:rowOff>
    </xdr:from>
    <xdr:to>
      <xdr:col>77</xdr:col>
      <xdr:colOff>95250</xdr:colOff>
      <xdr:row>59</xdr:row>
      <xdr:rowOff>111919</xdr:rowOff>
    </xdr:to>
    <xdr:sp macro="" textlink="">
      <xdr:nvSpPr>
        <xdr:cNvPr id="337" name="楕円 336"/>
        <xdr:cNvSpPr/>
      </xdr:nvSpPr>
      <xdr:spPr>
        <a:xfrm>
          <a:off x="16129000" y="1012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122096</xdr:rowOff>
    </xdr:from>
    <xdr:ext cx="736600" cy="259045"/>
    <xdr:sp macro="" textlink="">
      <xdr:nvSpPr>
        <xdr:cNvPr id="338" name="テキスト ボックス 337"/>
        <xdr:cNvSpPr txBox="1"/>
      </xdr:nvSpPr>
      <xdr:spPr>
        <a:xfrm>
          <a:off x="15798800" y="9894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9716</xdr:rowOff>
    </xdr:from>
    <xdr:to>
      <xdr:col>73</xdr:col>
      <xdr:colOff>44450</xdr:colOff>
      <xdr:row>59</xdr:row>
      <xdr:rowOff>111316</xdr:rowOff>
    </xdr:to>
    <xdr:sp macro="" textlink="">
      <xdr:nvSpPr>
        <xdr:cNvPr id="339" name="楕円 338"/>
        <xdr:cNvSpPr/>
      </xdr:nvSpPr>
      <xdr:spPr>
        <a:xfrm>
          <a:off x="15240000" y="101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121493</xdr:rowOff>
    </xdr:from>
    <xdr:ext cx="762000" cy="259045"/>
    <xdr:sp macro="" textlink="">
      <xdr:nvSpPr>
        <xdr:cNvPr id="340" name="テキスト ボックス 339"/>
        <xdr:cNvSpPr txBox="1"/>
      </xdr:nvSpPr>
      <xdr:spPr>
        <a:xfrm>
          <a:off x="14909800" y="989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154019</xdr:rowOff>
    </xdr:from>
    <xdr:to>
      <xdr:col>68</xdr:col>
      <xdr:colOff>203200</xdr:colOff>
      <xdr:row>59</xdr:row>
      <xdr:rowOff>84169</xdr:rowOff>
    </xdr:to>
    <xdr:sp macro="" textlink="">
      <xdr:nvSpPr>
        <xdr:cNvPr id="341" name="楕円 340"/>
        <xdr:cNvSpPr/>
      </xdr:nvSpPr>
      <xdr:spPr>
        <a:xfrm>
          <a:off x="14351000" y="1009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94346</xdr:rowOff>
    </xdr:from>
    <xdr:ext cx="762000" cy="259045"/>
    <xdr:sp macro="" textlink="">
      <xdr:nvSpPr>
        <xdr:cNvPr id="342" name="テキスト ボックス 341"/>
        <xdr:cNvSpPr txBox="1"/>
      </xdr:nvSpPr>
      <xdr:spPr>
        <a:xfrm>
          <a:off x="14020800" y="986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148590</xdr:rowOff>
    </xdr:from>
    <xdr:to>
      <xdr:col>64</xdr:col>
      <xdr:colOff>152400</xdr:colOff>
      <xdr:row>59</xdr:row>
      <xdr:rowOff>78740</xdr:rowOff>
    </xdr:to>
    <xdr:sp macro="" textlink="">
      <xdr:nvSpPr>
        <xdr:cNvPr id="343" name="楕円 342"/>
        <xdr:cNvSpPr/>
      </xdr:nvSpPr>
      <xdr:spPr>
        <a:xfrm>
          <a:off x="13462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88917</xdr:rowOff>
    </xdr:from>
    <xdr:ext cx="762000" cy="259045"/>
    <xdr:sp macro="" textlink="">
      <xdr:nvSpPr>
        <xdr:cNvPr id="344" name="テキスト ボックス 343"/>
        <xdr:cNvSpPr txBox="1"/>
      </xdr:nvSpPr>
      <xdr:spPr>
        <a:xfrm>
          <a:off x="13131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実質公債費比率の算定においては、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年平均の数値であり、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を比較した際、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庁舎等の改修・修繕を行った地域活性化事業債や防災行政無線デジタル化更新の元金償還が始まったことにより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元利償還金が増加し、実質公債費比率は増加となった。今後も地方債の新規発行の抑制に努め、財政健全化を図る。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153416</xdr:rowOff>
    </xdr:from>
    <xdr:to>
      <xdr:col>81</xdr:col>
      <xdr:colOff>44450</xdr:colOff>
      <xdr:row>42</xdr:row>
      <xdr:rowOff>20574</xdr:rowOff>
    </xdr:to>
    <xdr:cxnSp macro="">
      <xdr:nvCxnSpPr>
        <xdr:cNvPr id="375" name="直線コネクタ 374"/>
        <xdr:cNvCxnSpPr/>
      </xdr:nvCxnSpPr>
      <xdr:spPr>
        <a:xfrm>
          <a:off x="16179800" y="718286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138938</xdr:rowOff>
    </xdr:from>
    <xdr:to>
      <xdr:col>77</xdr:col>
      <xdr:colOff>44450</xdr:colOff>
      <xdr:row>41</xdr:row>
      <xdr:rowOff>153416</xdr:rowOff>
    </xdr:to>
    <xdr:cxnSp macro="">
      <xdr:nvCxnSpPr>
        <xdr:cNvPr id="378" name="直線コネクタ 377"/>
        <xdr:cNvCxnSpPr/>
      </xdr:nvCxnSpPr>
      <xdr:spPr>
        <a:xfrm>
          <a:off x="15290800" y="716838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138938</xdr:rowOff>
    </xdr:from>
    <xdr:to>
      <xdr:col>72</xdr:col>
      <xdr:colOff>203200</xdr:colOff>
      <xdr:row>41</xdr:row>
      <xdr:rowOff>148590</xdr:rowOff>
    </xdr:to>
    <xdr:cxnSp macro="">
      <xdr:nvCxnSpPr>
        <xdr:cNvPr id="381" name="直線コネクタ 380"/>
        <xdr:cNvCxnSpPr/>
      </xdr:nvCxnSpPr>
      <xdr:spPr>
        <a:xfrm flipV="1">
          <a:off x="14401800" y="716838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148590</xdr:rowOff>
    </xdr:from>
    <xdr:to>
      <xdr:col>68</xdr:col>
      <xdr:colOff>152400</xdr:colOff>
      <xdr:row>41</xdr:row>
      <xdr:rowOff>158242</xdr:rowOff>
    </xdr:to>
    <xdr:cxnSp macro="">
      <xdr:nvCxnSpPr>
        <xdr:cNvPr id="384" name="直線コネクタ 383"/>
        <xdr:cNvCxnSpPr/>
      </xdr:nvCxnSpPr>
      <xdr:spPr>
        <a:xfrm flipV="1">
          <a:off x="13512800" y="717804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141224</xdr:rowOff>
    </xdr:from>
    <xdr:to>
      <xdr:col>81</xdr:col>
      <xdr:colOff>95250</xdr:colOff>
      <xdr:row>42</xdr:row>
      <xdr:rowOff>71374</xdr:rowOff>
    </xdr:to>
    <xdr:sp macro="" textlink="">
      <xdr:nvSpPr>
        <xdr:cNvPr id="394" name="楕円 393"/>
        <xdr:cNvSpPr/>
      </xdr:nvSpPr>
      <xdr:spPr>
        <a:xfrm>
          <a:off x="169672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113301</xdr:rowOff>
    </xdr:from>
    <xdr:ext cx="762000" cy="259045"/>
    <xdr:sp macro="" textlink="">
      <xdr:nvSpPr>
        <xdr:cNvPr id="395" name="公債費負担の状況該当値テキスト"/>
        <xdr:cNvSpPr txBox="1"/>
      </xdr:nvSpPr>
      <xdr:spPr>
        <a:xfrm>
          <a:off x="17106900" y="7142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102616</xdr:rowOff>
    </xdr:from>
    <xdr:to>
      <xdr:col>77</xdr:col>
      <xdr:colOff>95250</xdr:colOff>
      <xdr:row>42</xdr:row>
      <xdr:rowOff>32766</xdr:rowOff>
    </xdr:to>
    <xdr:sp macro="" textlink="">
      <xdr:nvSpPr>
        <xdr:cNvPr id="396" name="楕円 395"/>
        <xdr:cNvSpPr/>
      </xdr:nvSpPr>
      <xdr:spPr>
        <a:xfrm>
          <a:off x="16129000" y="713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17543</xdr:rowOff>
    </xdr:from>
    <xdr:ext cx="736600" cy="259045"/>
    <xdr:sp macro="" textlink="">
      <xdr:nvSpPr>
        <xdr:cNvPr id="397" name="テキスト ボックス 396"/>
        <xdr:cNvSpPr txBox="1"/>
      </xdr:nvSpPr>
      <xdr:spPr>
        <a:xfrm>
          <a:off x="15798800" y="7218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88138</xdr:rowOff>
    </xdr:from>
    <xdr:to>
      <xdr:col>73</xdr:col>
      <xdr:colOff>44450</xdr:colOff>
      <xdr:row>42</xdr:row>
      <xdr:rowOff>18288</xdr:rowOff>
    </xdr:to>
    <xdr:sp macro="" textlink="">
      <xdr:nvSpPr>
        <xdr:cNvPr id="398" name="楕円 397"/>
        <xdr:cNvSpPr/>
      </xdr:nvSpPr>
      <xdr:spPr>
        <a:xfrm>
          <a:off x="15240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3065</xdr:rowOff>
    </xdr:from>
    <xdr:ext cx="762000" cy="259045"/>
    <xdr:sp macro="" textlink="">
      <xdr:nvSpPr>
        <xdr:cNvPr id="399" name="テキスト ボックス 398"/>
        <xdr:cNvSpPr txBox="1"/>
      </xdr:nvSpPr>
      <xdr:spPr>
        <a:xfrm>
          <a:off x="14909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00" name="楕円 399"/>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01" name="テキスト ボックス 400"/>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107442</xdr:rowOff>
    </xdr:from>
    <xdr:to>
      <xdr:col>64</xdr:col>
      <xdr:colOff>152400</xdr:colOff>
      <xdr:row>42</xdr:row>
      <xdr:rowOff>37592</xdr:rowOff>
    </xdr:to>
    <xdr:sp macro="" textlink="">
      <xdr:nvSpPr>
        <xdr:cNvPr id="402" name="楕円 401"/>
        <xdr:cNvSpPr/>
      </xdr:nvSpPr>
      <xdr:spPr>
        <a:xfrm>
          <a:off x="13462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22369</xdr:rowOff>
    </xdr:from>
    <xdr:ext cx="762000" cy="259045"/>
    <xdr:sp macro="" textlink="">
      <xdr:nvSpPr>
        <xdr:cNvPr id="403" name="テキスト ボックス 402"/>
        <xdr:cNvSpPr txBox="1"/>
      </xdr:nvSpPr>
      <xdr:spPr>
        <a:xfrm>
          <a:off x="13131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将来負担比率は昨年度に引き続き発生していない。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地方債に関しては過度の発行を抑制し、借り入れは財政措置のあるものを選択して、将来負担比率の抑制に努めている。令和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年度は財政調整基金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さず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、標準財政規模のおよそ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の財政調整基金（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1,326,436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千円）を有している。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基金へ継続的に積み立てをすることにより、将来に渡る負担に備えている。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岐阜県川辺町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9,761
9,437
41.16
5,736,540
5,430,856
267,521
3,562,429
3,388,396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会計年度任用職員に係る月額報酬、職員期末勤勉手当、退職金手当の増加等に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特に会計年度任用職員にあたっては過剰な人員配置にならないよう人件費の抑制に努める。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97282</xdr:rowOff>
    </xdr:from>
    <xdr:to>
      <xdr:col>24</xdr:col>
      <xdr:colOff>25400</xdr:colOff>
      <xdr:row>38</xdr:row>
      <xdr:rowOff>17272</xdr:rowOff>
    </xdr:to>
    <xdr:cxnSp macro="">
      <xdr:nvCxnSpPr>
        <xdr:cNvPr id="64" name="直線コネクタ 63"/>
        <xdr:cNvCxnSpPr/>
      </xdr:nvCxnSpPr>
      <xdr:spPr>
        <a:xfrm>
          <a:off x="3987800" y="644093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168148</xdr:rowOff>
    </xdr:from>
    <xdr:to>
      <xdr:col>19</xdr:col>
      <xdr:colOff>187325</xdr:colOff>
      <xdr:row>37</xdr:row>
      <xdr:rowOff>97282</xdr:rowOff>
    </xdr:to>
    <xdr:cxnSp macro="">
      <xdr:nvCxnSpPr>
        <xdr:cNvPr id="67" name="直線コネクタ 66"/>
        <xdr:cNvCxnSpPr/>
      </xdr:nvCxnSpPr>
      <xdr:spPr>
        <a:xfrm>
          <a:off x="3098800" y="63403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36</xdr:row>
      <xdr:rowOff>168148</xdr:rowOff>
    </xdr:to>
    <xdr:cxnSp macro="">
      <xdr:nvCxnSpPr>
        <xdr:cNvPr id="70" name="直線コネクタ 69"/>
        <xdr:cNvCxnSpPr/>
      </xdr:nvCxnSpPr>
      <xdr:spPr>
        <a:xfrm>
          <a:off x="2209800" y="62992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37</xdr:row>
      <xdr:rowOff>42418</xdr:rowOff>
    </xdr:to>
    <xdr:cxnSp macro="">
      <xdr:nvCxnSpPr>
        <xdr:cNvPr id="73" name="直線コネクタ 72"/>
        <xdr:cNvCxnSpPr/>
      </xdr:nvCxnSpPr>
      <xdr:spPr>
        <a:xfrm flipV="1">
          <a:off x="1320800" y="62992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117348</xdr:rowOff>
    </xdr:from>
    <xdr:to>
      <xdr:col>15</xdr:col>
      <xdr:colOff>149225</xdr:colOff>
      <xdr:row>37</xdr:row>
      <xdr:rowOff>47498</xdr:rowOff>
    </xdr:to>
    <xdr:sp macro="" textlink="">
      <xdr:nvSpPr>
        <xdr:cNvPr id="87" name="楕円 86"/>
        <xdr:cNvSpPr/>
      </xdr:nvSpPr>
      <xdr:spPr>
        <a:xfrm>
          <a:off x="3048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88" name="テキスト ボックス 87"/>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89" name="楕円 88"/>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90" name="テキスト ボックス 89"/>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物価高騰に係る燃料費や委託料が増加している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ことが大きい。物件費については決算比率が高く、経常経費の割合も大きいことから、今後も需用費や委託料などのコストの見直し等により経常経費の抑制を行い、積極的に経費削減を実施する。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xdr:rowOff>
    </xdr:from>
    <xdr:to>
      <xdr:col>82</xdr:col>
      <xdr:colOff>107950</xdr:colOff>
      <xdr:row>15</xdr:row>
      <xdr:rowOff>18415</xdr:rowOff>
    </xdr:to>
    <xdr:cxnSp macro="">
      <xdr:nvCxnSpPr>
        <xdr:cNvPr id="121" name="直線コネクタ 120"/>
        <xdr:cNvCxnSpPr/>
      </xdr:nvCxnSpPr>
      <xdr:spPr>
        <a:xfrm>
          <a:off x="15671800" y="257873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92710</xdr:rowOff>
    </xdr:from>
    <xdr:to>
      <xdr:col>78</xdr:col>
      <xdr:colOff>69850</xdr:colOff>
      <xdr:row>15</xdr:row>
      <xdr:rowOff>6985</xdr:rowOff>
    </xdr:to>
    <xdr:cxnSp macro="">
      <xdr:nvCxnSpPr>
        <xdr:cNvPr id="124" name="直線コネクタ 123"/>
        <xdr:cNvCxnSpPr/>
      </xdr:nvCxnSpPr>
      <xdr:spPr>
        <a:xfrm>
          <a:off x="14782800" y="249301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xdr:rowOff>
    </xdr:from>
    <xdr:to>
      <xdr:col>73</xdr:col>
      <xdr:colOff>180975</xdr:colOff>
      <xdr:row>14</xdr:row>
      <xdr:rowOff>92710</xdr:rowOff>
    </xdr:to>
    <xdr:cxnSp macro="">
      <xdr:nvCxnSpPr>
        <xdr:cNvPr id="127" name="直線コネクタ 126"/>
        <xdr:cNvCxnSpPr/>
      </xdr:nvCxnSpPr>
      <xdr:spPr>
        <a:xfrm>
          <a:off x="13893800" y="240728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6985</xdr:rowOff>
    </xdr:from>
    <xdr:to>
      <xdr:col>69</xdr:col>
      <xdr:colOff>92075</xdr:colOff>
      <xdr:row>14</xdr:row>
      <xdr:rowOff>24130</xdr:rowOff>
    </xdr:to>
    <xdr:cxnSp macro="">
      <xdr:nvCxnSpPr>
        <xdr:cNvPr id="130" name="直線コネクタ 129"/>
        <xdr:cNvCxnSpPr/>
      </xdr:nvCxnSpPr>
      <xdr:spPr>
        <a:xfrm flipV="1">
          <a:off x="13004800" y="24072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139065</xdr:rowOff>
    </xdr:from>
    <xdr:to>
      <xdr:col>82</xdr:col>
      <xdr:colOff>158750</xdr:colOff>
      <xdr:row>15</xdr:row>
      <xdr:rowOff>69215</xdr:rowOff>
    </xdr:to>
    <xdr:sp macro="" textlink="">
      <xdr:nvSpPr>
        <xdr:cNvPr id="140" name="楕円 139"/>
        <xdr:cNvSpPr/>
      </xdr:nvSpPr>
      <xdr:spPr>
        <a:xfrm>
          <a:off x="164592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155592</xdr:rowOff>
    </xdr:from>
    <xdr:ext cx="762000" cy="259045"/>
    <xdr:sp macro="" textlink="">
      <xdr:nvSpPr>
        <xdr:cNvPr id="141" name="物件費該当値テキスト"/>
        <xdr:cNvSpPr txBox="1"/>
      </xdr:nvSpPr>
      <xdr:spPr>
        <a:xfrm>
          <a:off x="16598900" y="2384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127635</xdr:rowOff>
    </xdr:from>
    <xdr:to>
      <xdr:col>78</xdr:col>
      <xdr:colOff>120650</xdr:colOff>
      <xdr:row>15</xdr:row>
      <xdr:rowOff>57785</xdr:rowOff>
    </xdr:to>
    <xdr:sp macro="" textlink="">
      <xdr:nvSpPr>
        <xdr:cNvPr id="142" name="楕円 141"/>
        <xdr:cNvSpPr/>
      </xdr:nvSpPr>
      <xdr:spPr>
        <a:xfrm>
          <a:off x="15621000" y="25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67962</xdr:rowOff>
    </xdr:from>
    <xdr:ext cx="736600" cy="259045"/>
    <xdr:sp macro="" textlink="">
      <xdr:nvSpPr>
        <xdr:cNvPr id="143" name="テキスト ボックス 142"/>
        <xdr:cNvSpPr txBox="1"/>
      </xdr:nvSpPr>
      <xdr:spPr>
        <a:xfrm>
          <a:off x="15290800" y="2296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41910</xdr:rowOff>
    </xdr:from>
    <xdr:to>
      <xdr:col>74</xdr:col>
      <xdr:colOff>31750</xdr:colOff>
      <xdr:row>14</xdr:row>
      <xdr:rowOff>143510</xdr:rowOff>
    </xdr:to>
    <xdr:sp macro="" textlink="">
      <xdr:nvSpPr>
        <xdr:cNvPr id="144" name="楕円 143"/>
        <xdr:cNvSpPr/>
      </xdr:nvSpPr>
      <xdr:spPr>
        <a:xfrm>
          <a:off x="1473200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153687</xdr:rowOff>
    </xdr:from>
    <xdr:ext cx="762000" cy="259045"/>
    <xdr:sp macro="" textlink="">
      <xdr:nvSpPr>
        <xdr:cNvPr id="145" name="テキスト ボックス 144"/>
        <xdr:cNvSpPr txBox="1"/>
      </xdr:nvSpPr>
      <xdr:spPr>
        <a:xfrm>
          <a:off x="14401800" y="221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127635</xdr:rowOff>
    </xdr:from>
    <xdr:to>
      <xdr:col>69</xdr:col>
      <xdr:colOff>142875</xdr:colOff>
      <xdr:row>14</xdr:row>
      <xdr:rowOff>57785</xdr:rowOff>
    </xdr:to>
    <xdr:sp macro="" textlink="">
      <xdr:nvSpPr>
        <xdr:cNvPr id="146" name="楕円 145"/>
        <xdr:cNvSpPr/>
      </xdr:nvSpPr>
      <xdr:spPr>
        <a:xfrm>
          <a:off x="13843000" y="235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67962</xdr:rowOff>
    </xdr:from>
    <xdr:ext cx="762000" cy="259045"/>
    <xdr:sp macro="" textlink="">
      <xdr:nvSpPr>
        <xdr:cNvPr id="147" name="テキスト ボックス 146"/>
        <xdr:cNvSpPr txBox="1"/>
      </xdr:nvSpPr>
      <xdr:spPr>
        <a:xfrm>
          <a:off x="13512800" y="2125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144780</xdr:rowOff>
    </xdr:from>
    <xdr:to>
      <xdr:col>65</xdr:col>
      <xdr:colOff>53975</xdr:colOff>
      <xdr:row>14</xdr:row>
      <xdr:rowOff>74930</xdr:rowOff>
    </xdr:to>
    <xdr:sp macro="" textlink="">
      <xdr:nvSpPr>
        <xdr:cNvPr id="148" name="楕円 147"/>
        <xdr:cNvSpPr/>
      </xdr:nvSpPr>
      <xdr:spPr>
        <a:xfrm>
          <a:off x="12954000" y="237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85107</xdr:rowOff>
    </xdr:from>
    <xdr:ext cx="762000" cy="259045"/>
    <xdr:sp macro="" textlink="">
      <xdr:nvSpPr>
        <xdr:cNvPr id="149" name="テキスト ボックス 148"/>
        <xdr:cNvSpPr txBox="1"/>
      </xdr:nvSpPr>
      <xdr:spPr>
        <a:xfrm>
          <a:off x="12623800" y="214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近年増加傾向であったが、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低所得世帯支援給付の減少に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よるものが大きい。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今後も障害者に係る支援事業費や、高齢化による扶助費の増加は避けられない状況が続くことが見込まれる。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50800</xdr:rowOff>
    </xdr:to>
    <xdr:cxnSp macro="">
      <xdr:nvCxnSpPr>
        <xdr:cNvPr id="182" name="直線コネクタ 181"/>
        <xdr:cNvCxnSpPr/>
      </xdr:nvCxnSpPr>
      <xdr:spPr>
        <a:xfrm flipV="1">
          <a:off x="3987800" y="100711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59</xdr:row>
      <xdr:rowOff>50800</xdr:rowOff>
    </xdr:to>
    <xdr:cxnSp macro="">
      <xdr:nvCxnSpPr>
        <xdr:cNvPr id="185" name="直線コネクタ 184"/>
        <xdr:cNvCxnSpPr/>
      </xdr:nvCxnSpPr>
      <xdr:spPr>
        <a:xfrm>
          <a:off x="3098800" y="99568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50800</xdr:rowOff>
    </xdr:from>
    <xdr:to>
      <xdr:col>15</xdr:col>
      <xdr:colOff>98425</xdr:colOff>
      <xdr:row>58</xdr:row>
      <xdr:rowOff>12700</xdr:rowOff>
    </xdr:to>
    <xdr:cxnSp macro="">
      <xdr:nvCxnSpPr>
        <xdr:cNvPr id="188" name="直線コネクタ 187"/>
        <xdr:cNvCxnSpPr/>
      </xdr:nvCxnSpPr>
      <xdr:spPr>
        <a:xfrm>
          <a:off x="2209800" y="98234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57</xdr:row>
      <xdr:rowOff>50800</xdr:rowOff>
    </xdr:to>
    <xdr:cxnSp macro="">
      <xdr:nvCxnSpPr>
        <xdr:cNvPr id="191" name="直線コネクタ 190"/>
        <xdr:cNvCxnSpPr/>
      </xdr:nvCxnSpPr>
      <xdr:spPr>
        <a:xfrm>
          <a:off x="1320800" y="96139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1" name="楕円 200"/>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2" name="扶助費該当値テキスト"/>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0</xdr:rowOff>
    </xdr:from>
    <xdr:to>
      <xdr:col>20</xdr:col>
      <xdr:colOff>38100</xdr:colOff>
      <xdr:row>59</xdr:row>
      <xdr:rowOff>101600</xdr:rowOff>
    </xdr:to>
    <xdr:sp macro="" textlink="">
      <xdr:nvSpPr>
        <xdr:cNvPr id="203" name="楕円 202"/>
        <xdr:cNvSpPr/>
      </xdr:nvSpPr>
      <xdr:spPr>
        <a:xfrm>
          <a:off x="3937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86377</xdr:rowOff>
    </xdr:from>
    <xdr:ext cx="736600" cy="259045"/>
    <xdr:sp macro="" textlink="">
      <xdr:nvSpPr>
        <xdr:cNvPr id="204" name="テキスト ボックス 203"/>
        <xdr:cNvSpPr txBox="1"/>
      </xdr:nvSpPr>
      <xdr:spPr>
        <a:xfrm>
          <a:off x="3606800" y="1020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05" name="楕円 204"/>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06" name="テキスト ボックス 205"/>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0</xdr:rowOff>
    </xdr:from>
    <xdr:to>
      <xdr:col>11</xdr:col>
      <xdr:colOff>60325</xdr:colOff>
      <xdr:row>57</xdr:row>
      <xdr:rowOff>101600</xdr:rowOff>
    </xdr:to>
    <xdr:sp macro="" textlink="">
      <xdr:nvSpPr>
        <xdr:cNvPr id="207" name="楕円 206"/>
        <xdr:cNvSpPr/>
      </xdr:nvSpPr>
      <xdr:spPr>
        <a:xfrm>
          <a:off x="2159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86377</xdr:rowOff>
    </xdr:from>
    <xdr:ext cx="762000" cy="259045"/>
    <xdr:sp macro="" textlink="">
      <xdr:nvSpPr>
        <xdr:cNvPr id="208" name="テキスト ボックス 207"/>
        <xdr:cNvSpPr txBox="1"/>
      </xdr:nvSpPr>
      <xdr:spPr>
        <a:xfrm>
          <a:off x="1828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9" name="楕円 208"/>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0" name="テキスト ボックス 209"/>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その他の内訳は繰出金が主となっており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各特別会計の繰出金の合計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、町内各所施設の維持補修費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、対前年比は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156718</xdr:rowOff>
    </xdr:from>
    <xdr:to>
      <xdr:col>82</xdr:col>
      <xdr:colOff>107950</xdr:colOff>
      <xdr:row>56</xdr:row>
      <xdr:rowOff>3556</xdr:rowOff>
    </xdr:to>
    <xdr:cxnSp macro="">
      <xdr:nvCxnSpPr>
        <xdr:cNvPr id="241" name="直線コネクタ 240"/>
        <xdr:cNvCxnSpPr/>
      </xdr:nvCxnSpPr>
      <xdr:spPr>
        <a:xfrm>
          <a:off x="15671800" y="95864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156718</xdr:rowOff>
    </xdr:from>
    <xdr:to>
      <xdr:col>78</xdr:col>
      <xdr:colOff>69850</xdr:colOff>
      <xdr:row>56</xdr:row>
      <xdr:rowOff>12700</xdr:rowOff>
    </xdr:to>
    <xdr:cxnSp macro="">
      <xdr:nvCxnSpPr>
        <xdr:cNvPr id="244" name="直線コネクタ 243"/>
        <xdr:cNvCxnSpPr/>
      </xdr:nvCxnSpPr>
      <xdr:spPr>
        <a:xfrm flipV="1">
          <a:off x="14782800" y="95864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165862</xdr:rowOff>
    </xdr:from>
    <xdr:to>
      <xdr:col>73</xdr:col>
      <xdr:colOff>180975</xdr:colOff>
      <xdr:row>56</xdr:row>
      <xdr:rowOff>12700</xdr:rowOff>
    </xdr:to>
    <xdr:cxnSp macro="">
      <xdr:nvCxnSpPr>
        <xdr:cNvPr id="247" name="直線コネクタ 246"/>
        <xdr:cNvCxnSpPr/>
      </xdr:nvCxnSpPr>
      <xdr:spPr>
        <a:xfrm>
          <a:off x="13893800" y="95956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165862</xdr:rowOff>
    </xdr:from>
    <xdr:to>
      <xdr:col>69</xdr:col>
      <xdr:colOff>92075</xdr:colOff>
      <xdr:row>56</xdr:row>
      <xdr:rowOff>58420</xdr:rowOff>
    </xdr:to>
    <xdr:cxnSp macro="">
      <xdr:nvCxnSpPr>
        <xdr:cNvPr id="250" name="直線コネクタ 249"/>
        <xdr:cNvCxnSpPr/>
      </xdr:nvCxnSpPr>
      <xdr:spPr>
        <a:xfrm flipV="1">
          <a:off x="13004800" y="95956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124206</xdr:rowOff>
    </xdr:from>
    <xdr:to>
      <xdr:col>82</xdr:col>
      <xdr:colOff>158750</xdr:colOff>
      <xdr:row>56</xdr:row>
      <xdr:rowOff>54356</xdr:rowOff>
    </xdr:to>
    <xdr:sp macro="" textlink="">
      <xdr:nvSpPr>
        <xdr:cNvPr id="260" name="楕円 259"/>
        <xdr:cNvSpPr/>
      </xdr:nvSpPr>
      <xdr:spPr>
        <a:xfrm>
          <a:off x="164592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140733</xdr:rowOff>
    </xdr:from>
    <xdr:ext cx="762000" cy="259045"/>
    <xdr:sp macro="" textlink="">
      <xdr:nvSpPr>
        <xdr:cNvPr id="261" name="その他該当値テキスト"/>
        <xdr:cNvSpPr txBox="1"/>
      </xdr:nvSpPr>
      <xdr:spPr>
        <a:xfrm>
          <a:off x="16598900" y="939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105918</xdr:rowOff>
    </xdr:from>
    <xdr:to>
      <xdr:col>78</xdr:col>
      <xdr:colOff>120650</xdr:colOff>
      <xdr:row>56</xdr:row>
      <xdr:rowOff>36068</xdr:rowOff>
    </xdr:to>
    <xdr:sp macro="" textlink="">
      <xdr:nvSpPr>
        <xdr:cNvPr id="262" name="楕円 261"/>
        <xdr:cNvSpPr/>
      </xdr:nvSpPr>
      <xdr:spPr>
        <a:xfrm>
          <a:off x="15621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46245</xdr:rowOff>
    </xdr:from>
    <xdr:ext cx="736600" cy="259045"/>
    <xdr:sp macro="" textlink="">
      <xdr:nvSpPr>
        <xdr:cNvPr id="263" name="テキスト ボックス 262"/>
        <xdr:cNvSpPr txBox="1"/>
      </xdr:nvSpPr>
      <xdr:spPr>
        <a:xfrm>
          <a:off x="15290800" y="9304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64" name="楕円 263"/>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65" name="テキスト ボックス 264"/>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115062</xdr:rowOff>
    </xdr:from>
    <xdr:to>
      <xdr:col>69</xdr:col>
      <xdr:colOff>142875</xdr:colOff>
      <xdr:row>56</xdr:row>
      <xdr:rowOff>45212</xdr:rowOff>
    </xdr:to>
    <xdr:sp macro="" textlink="">
      <xdr:nvSpPr>
        <xdr:cNvPr id="266" name="楕円 265"/>
        <xdr:cNvSpPr/>
      </xdr:nvSpPr>
      <xdr:spPr>
        <a:xfrm>
          <a:off x="13843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55389</xdr:rowOff>
    </xdr:from>
    <xdr:ext cx="762000" cy="259045"/>
    <xdr:sp macro="" textlink="">
      <xdr:nvSpPr>
        <xdr:cNvPr id="267" name="テキスト ボックス 266"/>
        <xdr:cNvSpPr txBox="1"/>
      </xdr:nvSpPr>
      <xdr:spPr>
        <a:xfrm>
          <a:off x="13512800" y="931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68" name="楕円 267"/>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69" name="テキスト ボックス 268"/>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下水道事業負担金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減少などが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要因である。補助金の制度については、有効性を検証し、事業効果の低い補助制度は廃止する等、経費の抑制を図る。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38</xdr:row>
      <xdr:rowOff>3556</xdr:rowOff>
    </xdr:to>
    <xdr:cxnSp macro="">
      <xdr:nvCxnSpPr>
        <xdr:cNvPr id="299" name="直線コネクタ 298"/>
        <xdr:cNvCxnSpPr/>
      </xdr:nvCxnSpPr>
      <xdr:spPr>
        <a:xfrm flipV="1">
          <a:off x="15671800" y="64820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156718</xdr:rowOff>
    </xdr:from>
    <xdr:to>
      <xdr:col>78</xdr:col>
      <xdr:colOff>69850</xdr:colOff>
      <xdr:row>38</xdr:row>
      <xdr:rowOff>3556</xdr:rowOff>
    </xdr:to>
    <xdr:cxnSp macro="">
      <xdr:nvCxnSpPr>
        <xdr:cNvPr id="302" name="直線コネクタ 301"/>
        <xdr:cNvCxnSpPr/>
      </xdr:nvCxnSpPr>
      <xdr:spPr>
        <a:xfrm>
          <a:off x="14782800" y="65003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37</xdr:row>
      <xdr:rowOff>156718</xdr:rowOff>
    </xdr:to>
    <xdr:cxnSp macro="">
      <xdr:nvCxnSpPr>
        <xdr:cNvPr id="305" name="直線コネクタ 304"/>
        <xdr:cNvCxnSpPr/>
      </xdr:nvCxnSpPr>
      <xdr:spPr>
        <a:xfrm>
          <a:off x="13893800" y="64957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44704</xdr:rowOff>
    </xdr:to>
    <xdr:cxnSp macro="">
      <xdr:nvCxnSpPr>
        <xdr:cNvPr id="308" name="直線コネクタ 307"/>
        <xdr:cNvCxnSpPr/>
      </xdr:nvCxnSpPr>
      <xdr:spPr>
        <a:xfrm flipV="1">
          <a:off x="13004800" y="64957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18" name="楕円 317"/>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104157</xdr:rowOff>
    </xdr:from>
    <xdr:ext cx="762000" cy="259045"/>
    <xdr:sp macro="" textlink="">
      <xdr:nvSpPr>
        <xdr:cNvPr id="319" name="補助費等該当値テキスト"/>
        <xdr:cNvSpPr txBox="1"/>
      </xdr:nvSpPr>
      <xdr:spPr>
        <a:xfrm>
          <a:off x="16598900" y="627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124206</xdr:rowOff>
    </xdr:from>
    <xdr:to>
      <xdr:col>78</xdr:col>
      <xdr:colOff>120650</xdr:colOff>
      <xdr:row>38</xdr:row>
      <xdr:rowOff>54356</xdr:rowOff>
    </xdr:to>
    <xdr:sp macro="" textlink="">
      <xdr:nvSpPr>
        <xdr:cNvPr id="320" name="楕円 319"/>
        <xdr:cNvSpPr/>
      </xdr:nvSpPr>
      <xdr:spPr>
        <a:xfrm>
          <a:off x="15621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39133</xdr:rowOff>
    </xdr:from>
    <xdr:ext cx="736600" cy="259045"/>
    <xdr:sp macro="" textlink="">
      <xdr:nvSpPr>
        <xdr:cNvPr id="321" name="テキスト ボックス 320"/>
        <xdr:cNvSpPr txBox="1"/>
      </xdr:nvSpPr>
      <xdr:spPr>
        <a:xfrm>
          <a:off x="15290800" y="655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22" name="楕円 321"/>
        <xdr:cNvSpPr/>
      </xdr:nvSpPr>
      <xdr:spPr>
        <a:xfrm>
          <a:off x="14732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23" name="テキスト ボックス 322"/>
        <xdr:cNvSpPr txBox="1"/>
      </xdr:nvSpPr>
      <xdr:spPr>
        <a:xfrm>
          <a:off x="14401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101346</xdr:rowOff>
    </xdr:from>
    <xdr:to>
      <xdr:col>69</xdr:col>
      <xdr:colOff>142875</xdr:colOff>
      <xdr:row>38</xdr:row>
      <xdr:rowOff>31496</xdr:rowOff>
    </xdr:to>
    <xdr:sp macro="" textlink="">
      <xdr:nvSpPr>
        <xdr:cNvPr id="324" name="楕円 323"/>
        <xdr:cNvSpPr/>
      </xdr:nvSpPr>
      <xdr:spPr>
        <a:xfrm>
          <a:off x="13843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16273</xdr:rowOff>
    </xdr:from>
    <xdr:ext cx="762000" cy="259045"/>
    <xdr:sp macro="" textlink="">
      <xdr:nvSpPr>
        <xdr:cNvPr id="325" name="テキスト ボックス 324"/>
        <xdr:cNvSpPr txBox="1"/>
      </xdr:nvSpPr>
      <xdr:spPr>
        <a:xfrm>
          <a:off x="13512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165354</xdr:rowOff>
    </xdr:from>
    <xdr:to>
      <xdr:col>65</xdr:col>
      <xdr:colOff>53975</xdr:colOff>
      <xdr:row>38</xdr:row>
      <xdr:rowOff>95504</xdr:rowOff>
    </xdr:to>
    <xdr:sp macro="" textlink="">
      <xdr:nvSpPr>
        <xdr:cNvPr id="326" name="楕円 325"/>
        <xdr:cNvSpPr/>
      </xdr:nvSpPr>
      <xdr:spPr>
        <a:xfrm>
          <a:off x="12954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80281</xdr:rowOff>
    </xdr:from>
    <xdr:ext cx="762000" cy="259045"/>
    <xdr:sp macro="" textlink="">
      <xdr:nvSpPr>
        <xdr:cNvPr id="327" name="テキスト ボックス 326"/>
        <xdr:cNvSpPr txBox="1"/>
      </xdr:nvSpPr>
      <xdr:spPr>
        <a:xfrm>
          <a:off x="12623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対前年度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公共事業等債、学校教育施設等整備事業債などで償還終了があったため、償還金が減ったことに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今後も高額な借入を抑制しつつ交付税措置のある有利な借り入れを行う。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62230</xdr:rowOff>
    </xdr:from>
    <xdr:to>
      <xdr:col>24</xdr:col>
      <xdr:colOff>25400</xdr:colOff>
      <xdr:row>75</xdr:row>
      <xdr:rowOff>85090</xdr:rowOff>
    </xdr:to>
    <xdr:cxnSp macro="">
      <xdr:nvCxnSpPr>
        <xdr:cNvPr id="359" name="直線コネクタ 358"/>
        <xdr:cNvCxnSpPr/>
      </xdr:nvCxnSpPr>
      <xdr:spPr>
        <a:xfrm flipV="1">
          <a:off x="3987800" y="129209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46990</xdr:rowOff>
    </xdr:from>
    <xdr:to>
      <xdr:col>19</xdr:col>
      <xdr:colOff>187325</xdr:colOff>
      <xdr:row>75</xdr:row>
      <xdr:rowOff>85090</xdr:rowOff>
    </xdr:to>
    <xdr:cxnSp macro="">
      <xdr:nvCxnSpPr>
        <xdr:cNvPr id="362" name="直線コネクタ 361"/>
        <xdr:cNvCxnSpPr/>
      </xdr:nvCxnSpPr>
      <xdr:spPr>
        <a:xfrm>
          <a:off x="3098800" y="12905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39370</xdr:rowOff>
    </xdr:from>
    <xdr:to>
      <xdr:col>15</xdr:col>
      <xdr:colOff>98425</xdr:colOff>
      <xdr:row>75</xdr:row>
      <xdr:rowOff>46990</xdr:rowOff>
    </xdr:to>
    <xdr:cxnSp macro="">
      <xdr:nvCxnSpPr>
        <xdr:cNvPr id="365" name="直線コネクタ 364"/>
        <xdr:cNvCxnSpPr/>
      </xdr:nvCxnSpPr>
      <xdr:spPr>
        <a:xfrm>
          <a:off x="2209800" y="12898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39370</xdr:rowOff>
    </xdr:from>
    <xdr:to>
      <xdr:col>11</xdr:col>
      <xdr:colOff>9525</xdr:colOff>
      <xdr:row>75</xdr:row>
      <xdr:rowOff>54610</xdr:rowOff>
    </xdr:to>
    <xdr:cxnSp macro="">
      <xdr:nvCxnSpPr>
        <xdr:cNvPr id="368" name="直線コネクタ 367"/>
        <xdr:cNvCxnSpPr/>
      </xdr:nvCxnSpPr>
      <xdr:spPr>
        <a:xfrm flipV="1">
          <a:off x="1320800" y="12898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11430</xdr:rowOff>
    </xdr:from>
    <xdr:to>
      <xdr:col>24</xdr:col>
      <xdr:colOff>76200</xdr:colOff>
      <xdr:row>75</xdr:row>
      <xdr:rowOff>113030</xdr:rowOff>
    </xdr:to>
    <xdr:sp macro="" textlink="">
      <xdr:nvSpPr>
        <xdr:cNvPr id="378" name="楕円 377"/>
        <xdr:cNvSpPr/>
      </xdr:nvSpPr>
      <xdr:spPr>
        <a:xfrm>
          <a:off x="47752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27957</xdr:rowOff>
    </xdr:from>
    <xdr:ext cx="762000" cy="259045"/>
    <xdr:sp macro="" textlink="">
      <xdr:nvSpPr>
        <xdr:cNvPr id="379" name="公債費該当値テキスト"/>
        <xdr:cNvSpPr txBox="1"/>
      </xdr:nvSpPr>
      <xdr:spPr>
        <a:xfrm>
          <a:off x="49149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34290</xdr:rowOff>
    </xdr:from>
    <xdr:to>
      <xdr:col>20</xdr:col>
      <xdr:colOff>38100</xdr:colOff>
      <xdr:row>75</xdr:row>
      <xdr:rowOff>135890</xdr:rowOff>
    </xdr:to>
    <xdr:sp macro="" textlink="">
      <xdr:nvSpPr>
        <xdr:cNvPr id="380" name="楕円 379"/>
        <xdr:cNvSpPr/>
      </xdr:nvSpPr>
      <xdr:spPr>
        <a:xfrm>
          <a:off x="3937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146067</xdr:rowOff>
    </xdr:from>
    <xdr:ext cx="736600" cy="259045"/>
    <xdr:sp macro="" textlink="">
      <xdr:nvSpPr>
        <xdr:cNvPr id="381" name="テキスト ボックス 380"/>
        <xdr:cNvSpPr txBox="1"/>
      </xdr:nvSpPr>
      <xdr:spPr>
        <a:xfrm>
          <a:off x="3606800" y="1266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167640</xdr:rowOff>
    </xdr:from>
    <xdr:to>
      <xdr:col>15</xdr:col>
      <xdr:colOff>149225</xdr:colOff>
      <xdr:row>75</xdr:row>
      <xdr:rowOff>97790</xdr:rowOff>
    </xdr:to>
    <xdr:sp macro="" textlink="">
      <xdr:nvSpPr>
        <xdr:cNvPr id="382" name="楕円 381"/>
        <xdr:cNvSpPr/>
      </xdr:nvSpPr>
      <xdr:spPr>
        <a:xfrm>
          <a:off x="3048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107967</xdr:rowOff>
    </xdr:from>
    <xdr:ext cx="762000" cy="259045"/>
    <xdr:sp macro="" textlink="">
      <xdr:nvSpPr>
        <xdr:cNvPr id="383" name="テキスト ボックス 382"/>
        <xdr:cNvSpPr txBox="1"/>
      </xdr:nvSpPr>
      <xdr:spPr>
        <a:xfrm>
          <a:off x="2717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160020</xdr:rowOff>
    </xdr:from>
    <xdr:to>
      <xdr:col>11</xdr:col>
      <xdr:colOff>60325</xdr:colOff>
      <xdr:row>75</xdr:row>
      <xdr:rowOff>90170</xdr:rowOff>
    </xdr:to>
    <xdr:sp macro="" textlink="">
      <xdr:nvSpPr>
        <xdr:cNvPr id="384" name="楕円 383"/>
        <xdr:cNvSpPr/>
      </xdr:nvSpPr>
      <xdr:spPr>
        <a:xfrm>
          <a:off x="2159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100347</xdr:rowOff>
    </xdr:from>
    <xdr:ext cx="762000" cy="259045"/>
    <xdr:sp macro="" textlink="">
      <xdr:nvSpPr>
        <xdr:cNvPr id="385" name="テキスト ボックス 384"/>
        <xdr:cNvSpPr txBox="1"/>
      </xdr:nvSpPr>
      <xdr:spPr>
        <a:xfrm>
          <a:off x="1828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3810</xdr:rowOff>
    </xdr:from>
    <xdr:to>
      <xdr:col>6</xdr:col>
      <xdr:colOff>171450</xdr:colOff>
      <xdr:row>75</xdr:row>
      <xdr:rowOff>105410</xdr:rowOff>
    </xdr:to>
    <xdr:sp macro="" textlink="">
      <xdr:nvSpPr>
        <xdr:cNvPr id="386" name="楕円 385"/>
        <xdr:cNvSpPr/>
      </xdr:nvSpPr>
      <xdr:spPr>
        <a:xfrm>
          <a:off x="1270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115587</xdr:rowOff>
    </xdr:from>
    <xdr:ext cx="762000" cy="259045"/>
    <xdr:sp macro="" textlink="">
      <xdr:nvSpPr>
        <xdr:cNvPr id="387" name="テキスト ボックス 386"/>
        <xdr:cNvSpPr txBox="1"/>
      </xdr:nvSpPr>
      <xdr:spPr>
        <a:xfrm>
          <a:off x="939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特に人件費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係る経常収支比率が増加した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が全体的な増減は少なかった。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更に人件費、補助費、物件費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は増加が見込まれることから、経常経費の削減や、町税等の一般財源確保により経常収支比率の減少に努める。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28702</xdr:rowOff>
    </xdr:from>
    <xdr:to>
      <xdr:col>82</xdr:col>
      <xdr:colOff>107950</xdr:colOff>
      <xdr:row>75</xdr:row>
      <xdr:rowOff>53848</xdr:rowOff>
    </xdr:to>
    <xdr:cxnSp macro="">
      <xdr:nvCxnSpPr>
        <xdr:cNvPr id="418" name="直線コネクタ 417"/>
        <xdr:cNvCxnSpPr/>
      </xdr:nvCxnSpPr>
      <xdr:spPr>
        <a:xfrm>
          <a:off x="15671800" y="12887452"/>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88138</xdr:rowOff>
    </xdr:from>
    <xdr:to>
      <xdr:col>78</xdr:col>
      <xdr:colOff>69850</xdr:colOff>
      <xdr:row>75</xdr:row>
      <xdr:rowOff>28702</xdr:rowOff>
    </xdr:to>
    <xdr:cxnSp macro="">
      <xdr:nvCxnSpPr>
        <xdr:cNvPr id="421" name="直線コネクタ 420"/>
        <xdr:cNvCxnSpPr/>
      </xdr:nvCxnSpPr>
      <xdr:spPr>
        <a:xfrm>
          <a:off x="14782800" y="12775438"/>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xdr:rowOff>
    </xdr:from>
    <xdr:to>
      <xdr:col>73</xdr:col>
      <xdr:colOff>180975</xdr:colOff>
      <xdr:row>74</xdr:row>
      <xdr:rowOff>88138</xdr:rowOff>
    </xdr:to>
    <xdr:cxnSp macro="">
      <xdr:nvCxnSpPr>
        <xdr:cNvPr id="424" name="直線コネクタ 423"/>
        <xdr:cNvCxnSpPr/>
      </xdr:nvCxnSpPr>
      <xdr:spPr>
        <a:xfrm>
          <a:off x="13893800" y="1269771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xdr:rowOff>
    </xdr:from>
    <xdr:to>
      <xdr:col>69</xdr:col>
      <xdr:colOff>92075</xdr:colOff>
      <xdr:row>74</xdr:row>
      <xdr:rowOff>83566</xdr:rowOff>
    </xdr:to>
    <xdr:cxnSp macro="">
      <xdr:nvCxnSpPr>
        <xdr:cNvPr id="427" name="直線コネクタ 426"/>
        <xdr:cNvCxnSpPr/>
      </xdr:nvCxnSpPr>
      <xdr:spPr>
        <a:xfrm flipV="1">
          <a:off x="13004800" y="1269771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3048</xdr:rowOff>
    </xdr:from>
    <xdr:to>
      <xdr:col>82</xdr:col>
      <xdr:colOff>158750</xdr:colOff>
      <xdr:row>75</xdr:row>
      <xdr:rowOff>104648</xdr:rowOff>
    </xdr:to>
    <xdr:sp macro="" textlink="">
      <xdr:nvSpPr>
        <xdr:cNvPr id="437" name="楕円 436"/>
        <xdr:cNvSpPr/>
      </xdr:nvSpPr>
      <xdr:spPr>
        <a:xfrm>
          <a:off x="16459200" y="1286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146575</xdr:rowOff>
    </xdr:from>
    <xdr:ext cx="762000" cy="259045"/>
    <xdr:sp macro="" textlink="">
      <xdr:nvSpPr>
        <xdr:cNvPr id="438" name="公債費以外該当値テキスト"/>
        <xdr:cNvSpPr txBox="1"/>
      </xdr:nvSpPr>
      <xdr:spPr>
        <a:xfrm>
          <a:off x="16598900" y="1283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149352</xdr:rowOff>
    </xdr:from>
    <xdr:to>
      <xdr:col>78</xdr:col>
      <xdr:colOff>120650</xdr:colOff>
      <xdr:row>75</xdr:row>
      <xdr:rowOff>79502</xdr:rowOff>
    </xdr:to>
    <xdr:sp macro="" textlink="">
      <xdr:nvSpPr>
        <xdr:cNvPr id="439" name="楕円 438"/>
        <xdr:cNvSpPr/>
      </xdr:nvSpPr>
      <xdr:spPr>
        <a:xfrm>
          <a:off x="15621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64279</xdr:rowOff>
    </xdr:from>
    <xdr:ext cx="736600" cy="259045"/>
    <xdr:sp macro="" textlink="">
      <xdr:nvSpPr>
        <xdr:cNvPr id="440" name="テキスト ボックス 439"/>
        <xdr:cNvSpPr txBox="1"/>
      </xdr:nvSpPr>
      <xdr:spPr>
        <a:xfrm>
          <a:off x="15290800" y="12923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37338</xdr:rowOff>
    </xdr:from>
    <xdr:to>
      <xdr:col>74</xdr:col>
      <xdr:colOff>31750</xdr:colOff>
      <xdr:row>74</xdr:row>
      <xdr:rowOff>138938</xdr:rowOff>
    </xdr:to>
    <xdr:sp macro="" textlink="">
      <xdr:nvSpPr>
        <xdr:cNvPr id="441" name="楕円 440"/>
        <xdr:cNvSpPr/>
      </xdr:nvSpPr>
      <xdr:spPr>
        <a:xfrm>
          <a:off x="14732000" y="1272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149115</xdr:rowOff>
    </xdr:from>
    <xdr:ext cx="762000" cy="259045"/>
    <xdr:sp macro="" textlink="">
      <xdr:nvSpPr>
        <xdr:cNvPr id="442" name="テキスト ボックス 441"/>
        <xdr:cNvSpPr txBox="1"/>
      </xdr:nvSpPr>
      <xdr:spPr>
        <a:xfrm>
          <a:off x="14401800" y="1249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131064</xdr:rowOff>
    </xdr:from>
    <xdr:to>
      <xdr:col>69</xdr:col>
      <xdr:colOff>142875</xdr:colOff>
      <xdr:row>74</xdr:row>
      <xdr:rowOff>61214</xdr:rowOff>
    </xdr:to>
    <xdr:sp macro="" textlink="">
      <xdr:nvSpPr>
        <xdr:cNvPr id="443" name="楕円 442"/>
        <xdr:cNvSpPr/>
      </xdr:nvSpPr>
      <xdr:spPr>
        <a:xfrm>
          <a:off x="13843000" y="1264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71391</xdr:rowOff>
    </xdr:from>
    <xdr:ext cx="762000" cy="259045"/>
    <xdr:sp macro="" textlink="">
      <xdr:nvSpPr>
        <xdr:cNvPr id="444" name="テキスト ボックス 443"/>
        <xdr:cNvSpPr txBox="1"/>
      </xdr:nvSpPr>
      <xdr:spPr>
        <a:xfrm>
          <a:off x="13512800" y="1241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32766</xdr:rowOff>
    </xdr:from>
    <xdr:to>
      <xdr:col>65</xdr:col>
      <xdr:colOff>53975</xdr:colOff>
      <xdr:row>74</xdr:row>
      <xdr:rowOff>134366</xdr:rowOff>
    </xdr:to>
    <xdr:sp macro="" textlink="">
      <xdr:nvSpPr>
        <xdr:cNvPr id="445" name="楕円 444"/>
        <xdr:cNvSpPr/>
      </xdr:nvSpPr>
      <xdr:spPr>
        <a:xfrm>
          <a:off x="12954000" y="127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144543</xdr:rowOff>
    </xdr:from>
    <xdr:ext cx="762000" cy="259045"/>
    <xdr:sp macro="" textlink="">
      <xdr:nvSpPr>
        <xdr:cNvPr id="446" name="テキスト ボックス 445"/>
        <xdr:cNvSpPr txBox="1"/>
      </xdr:nvSpPr>
      <xdr:spPr>
        <a:xfrm>
          <a:off x="12623800" y="1248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岐阜県川辺町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86020</xdr:rowOff>
    </xdr:from>
    <xdr:to>
      <xdr:col>29</xdr:col>
      <xdr:colOff>127000</xdr:colOff>
      <xdr:row>19</xdr:row>
      <xdr:rowOff>11605</xdr:rowOff>
    </xdr:to>
    <xdr:cxnSp macro="">
      <xdr:nvCxnSpPr>
        <xdr:cNvPr id="41" name="直線コネクタ 40"/>
        <xdr:cNvCxnSpPr/>
      </xdr:nvCxnSpPr>
      <xdr:spPr bwMode="auto">
        <a:xfrm flipV="1">
          <a:off x="5651500" y="2191045"/>
          <a:ext cx="0" cy="112573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155132</xdr:rowOff>
    </xdr:from>
    <xdr:ext cx="762000" cy="259045"/>
    <xdr:sp macro="" textlink="">
      <xdr:nvSpPr>
        <xdr:cNvPr id="42" name="人口1人当たり決算額の推移最小値テキスト130"/>
        <xdr:cNvSpPr txBox="1"/>
      </xdr:nvSpPr>
      <xdr:spPr>
        <a:xfrm>
          <a:off x="5740400" y="328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11605</xdr:rowOff>
    </xdr:from>
    <xdr:to>
      <xdr:col>30</xdr:col>
      <xdr:colOff>25400</xdr:colOff>
      <xdr:row>19</xdr:row>
      <xdr:rowOff>11605</xdr:rowOff>
    </xdr:to>
    <xdr:cxnSp macro="">
      <xdr:nvCxnSpPr>
        <xdr:cNvPr id="43" name="直線コネクタ 42"/>
        <xdr:cNvCxnSpPr/>
      </xdr:nvCxnSpPr>
      <xdr:spPr bwMode="auto">
        <a:xfrm>
          <a:off x="5562600" y="3316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947</xdr:rowOff>
    </xdr:from>
    <xdr:ext cx="762000" cy="259045"/>
    <xdr:sp macro="" textlink="">
      <xdr:nvSpPr>
        <xdr:cNvPr id="44" name="人口1人当たり決算額の推移最大値テキスト130"/>
        <xdr:cNvSpPr txBox="1"/>
      </xdr:nvSpPr>
      <xdr:spPr>
        <a:xfrm>
          <a:off x="5740400" y="1934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86020</xdr:rowOff>
    </xdr:from>
    <xdr:to>
      <xdr:col>30</xdr:col>
      <xdr:colOff>25400</xdr:colOff>
      <xdr:row>12</xdr:row>
      <xdr:rowOff>86020</xdr:rowOff>
    </xdr:to>
    <xdr:cxnSp macro="">
      <xdr:nvCxnSpPr>
        <xdr:cNvPr id="45" name="直線コネクタ 44"/>
        <xdr:cNvCxnSpPr/>
      </xdr:nvCxnSpPr>
      <xdr:spPr bwMode="auto">
        <a:xfrm>
          <a:off x="5562600" y="21910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102896</xdr:rowOff>
    </xdr:from>
    <xdr:to>
      <xdr:col>29</xdr:col>
      <xdr:colOff>127000</xdr:colOff>
      <xdr:row>18</xdr:row>
      <xdr:rowOff>167739</xdr:rowOff>
    </xdr:to>
    <xdr:cxnSp macro="">
      <xdr:nvCxnSpPr>
        <xdr:cNvPr id="46" name="直線コネクタ 45"/>
        <xdr:cNvCxnSpPr/>
      </xdr:nvCxnSpPr>
      <xdr:spPr bwMode="auto">
        <a:xfrm flipV="1">
          <a:off x="5003800" y="3236621"/>
          <a:ext cx="647700" cy="64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120481</xdr:rowOff>
    </xdr:from>
    <xdr:ext cx="762000" cy="259045"/>
    <xdr:sp macro="" textlink="">
      <xdr:nvSpPr>
        <xdr:cNvPr id="47" name="人口1人当たり決算額の推移平均値テキスト130"/>
        <xdr:cNvSpPr txBox="1"/>
      </xdr:nvSpPr>
      <xdr:spPr>
        <a:xfrm>
          <a:off x="5740400" y="27398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103954</xdr:rowOff>
    </xdr:from>
    <xdr:to>
      <xdr:col>29</xdr:col>
      <xdr:colOff>177800</xdr:colOff>
      <xdr:row>17</xdr:row>
      <xdr:rowOff>34104</xdr:rowOff>
    </xdr:to>
    <xdr:sp macro="" textlink="">
      <xdr:nvSpPr>
        <xdr:cNvPr id="48" name="フローチャート: 判断 47"/>
        <xdr:cNvSpPr/>
      </xdr:nvSpPr>
      <xdr:spPr bwMode="auto">
        <a:xfrm>
          <a:off x="5600700" y="2894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167739</xdr:rowOff>
    </xdr:from>
    <xdr:to>
      <xdr:col>26</xdr:col>
      <xdr:colOff>50800</xdr:colOff>
      <xdr:row>19</xdr:row>
      <xdr:rowOff>29452</xdr:rowOff>
    </xdr:to>
    <xdr:cxnSp macro="">
      <xdr:nvCxnSpPr>
        <xdr:cNvPr id="49" name="直線コネクタ 48"/>
        <xdr:cNvCxnSpPr/>
      </xdr:nvCxnSpPr>
      <xdr:spPr bwMode="auto">
        <a:xfrm flipV="1">
          <a:off x="4305300" y="3301464"/>
          <a:ext cx="698500" cy="33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2993</xdr:rowOff>
    </xdr:from>
    <xdr:to>
      <xdr:col>26</xdr:col>
      <xdr:colOff>101600</xdr:colOff>
      <xdr:row>17</xdr:row>
      <xdr:rowOff>104593</xdr:rowOff>
    </xdr:to>
    <xdr:sp macro="" textlink="">
      <xdr:nvSpPr>
        <xdr:cNvPr id="50" name="フローチャート: 判断 49"/>
        <xdr:cNvSpPr/>
      </xdr:nvSpPr>
      <xdr:spPr bwMode="auto">
        <a:xfrm>
          <a:off x="4953000" y="29652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114770</xdr:rowOff>
    </xdr:from>
    <xdr:ext cx="736600" cy="259045"/>
    <xdr:sp macro="" textlink="">
      <xdr:nvSpPr>
        <xdr:cNvPr id="51" name="テキスト ボックス 50"/>
        <xdr:cNvSpPr txBox="1"/>
      </xdr:nvSpPr>
      <xdr:spPr>
        <a:xfrm>
          <a:off x="4622800" y="273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29452</xdr:rowOff>
    </xdr:from>
    <xdr:to>
      <xdr:col>22</xdr:col>
      <xdr:colOff>114300</xdr:colOff>
      <xdr:row>19</xdr:row>
      <xdr:rowOff>49295</xdr:rowOff>
    </xdr:to>
    <xdr:cxnSp macro="">
      <xdr:nvCxnSpPr>
        <xdr:cNvPr id="52" name="直線コネクタ 51"/>
        <xdr:cNvCxnSpPr/>
      </xdr:nvCxnSpPr>
      <xdr:spPr bwMode="auto">
        <a:xfrm flipV="1">
          <a:off x="3606800" y="3334627"/>
          <a:ext cx="698500" cy="198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34488</xdr:rowOff>
    </xdr:from>
    <xdr:to>
      <xdr:col>22</xdr:col>
      <xdr:colOff>165100</xdr:colOff>
      <xdr:row>17</xdr:row>
      <xdr:rowOff>136088</xdr:rowOff>
    </xdr:to>
    <xdr:sp macro="" textlink="">
      <xdr:nvSpPr>
        <xdr:cNvPr id="53" name="フローチャート: 判断 52"/>
        <xdr:cNvSpPr/>
      </xdr:nvSpPr>
      <xdr:spPr bwMode="auto">
        <a:xfrm>
          <a:off x="4254500" y="2996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146265</xdr:rowOff>
    </xdr:from>
    <xdr:ext cx="762000" cy="259045"/>
    <xdr:sp macro="" textlink="">
      <xdr:nvSpPr>
        <xdr:cNvPr id="54" name="テキスト ボックス 53"/>
        <xdr:cNvSpPr txBox="1"/>
      </xdr:nvSpPr>
      <xdr:spPr>
        <a:xfrm>
          <a:off x="3924300" y="276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49295</xdr:rowOff>
    </xdr:from>
    <xdr:to>
      <xdr:col>18</xdr:col>
      <xdr:colOff>177800</xdr:colOff>
      <xdr:row>19</xdr:row>
      <xdr:rowOff>77670</xdr:rowOff>
    </xdr:to>
    <xdr:cxnSp macro="">
      <xdr:nvCxnSpPr>
        <xdr:cNvPr id="55" name="直線コネクタ 54"/>
        <xdr:cNvCxnSpPr/>
      </xdr:nvCxnSpPr>
      <xdr:spPr bwMode="auto">
        <a:xfrm flipV="1">
          <a:off x="2908300" y="3354470"/>
          <a:ext cx="698500" cy="28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68224</xdr:rowOff>
    </xdr:from>
    <xdr:to>
      <xdr:col>19</xdr:col>
      <xdr:colOff>38100</xdr:colOff>
      <xdr:row>17</xdr:row>
      <xdr:rowOff>169824</xdr:rowOff>
    </xdr:to>
    <xdr:sp macro="" textlink="">
      <xdr:nvSpPr>
        <xdr:cNvPr id="56" name="フローチャート: 判断 55"/>
        <xdr:cNvSpPr/>
      </xdr:nvSpPr>
      <xdr:spPr bwMode="auto">
        <a:xfrm>
          <a:off x="3556000" y="3030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8551</xdr:rowOff>
    </xdr:from>
    <xdr:ext cx="762000" cy="259045"/>
    <xdr:sp macro="" textlink="">
      <xdr:nvSpPr>
        <xdr:cNvPr id="57" name="テキスト ボックス 56"/>
        <xdr:cNvSpPr txBox="1"/>
      </xdr:nvSpPr>
      <xdr:spPr>
        <a:xfrm>
          <a:off x="3225800" y="279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32062</xdr:rowOff>
    </xdr:from>
    <xdr:ext cx="762000" cy="259045"/>
    <xdr:sp macro="" textlink="">
      <xdr:nvSpPr>
        <xdr:cNvPr id="59" name="テキスト ボックス 58"/>
        <xdr:cNvSpPr txBox="1"/>
      </xdr:nvSpPr>
      <xdr:spPr>
        <a:xfrm>
          <a:off x="2527300" y="282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52096</xdr:rowOff>
    </xdr:from>
    <xdr:to>
      <xdr:col>29</xdr:col>
      <xdr:colOff>177800</xdr:colOff>
      <xdr:row>18</xdr:row>
      <xdr:rowOff>153696</xdr:rowOff>
    </xdr:to>
    <xdr:sp macro="" textlink="">
      <xdr:nvSpPr>
        <xdr:cNvPr id="65" name="楕円 64"/>
        <xdr:cNvSpPr/>
      </xdr:nvSpPr>
      <xdr:spPr bwMode="auto">
        <a:xfrm>
          <a:off x="5600700" y="3185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132123</xdr:rowOff>
    </xdr:from>
    <xdr:ext cx="762000" cy="259045"/>
    <xdr:sp macro="" textlink="">
      <xdr:nvSpPr>
        <xdr:cNvPr id="66" name="人口1人当たり決算額の推移該当値テキスト130"/>
        <xdr:cNvSpPr txBox="1"/>
      </xdr:nvSpPr>
      <xdr:spPr>
        <a:xfrm>
          <a:off x="5740400" y="309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116938</xdr:rowOff>
    </xdr:from>
    <xdr:to>
      <xdr:col>26</xdr:col>
      <xdr:colOff>101600</xdr:colOff>
      <xdr:row>19</xdr:row>
      <xdr:rowOff>47089</xdr:rowOff>
    </xdr:to>
    <xdr:sp macro="" textlink="">
      <xdr:nvSpPr>
        <xdr:cNvPr id="67" name="楕円 66"/>
        <xdr:cNvSpPr/>
      </xdr:nvSpPr>
      <xdr:spPr bwMode="auto">
        <a:xfrm>
          <a:off x="4953000" y="325066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31866</xdr:rowOff>
    </xdr:from>
    <xdr:ext cx="736600" cy="259045"/>
    <xdr:sp macro="" textlink="">
      <xdr:nvSpPr>
        <xdr:cNvPr id="68" name="テキスト ボックス 67"/>
        <xdr:cNvSpPr txBox="1"/>
      </xdr:nvSpPr>
      <xdr:spPr>
        <a:xfrm>
          <a:off x="4622800" y="3337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150102</xdr:rowOff>
    </xdr:from>
    <xdr:to>
      <xdr:col>22</xdr:col>
      <xdr:colOff>165100</xdr:colOff>
      <xdr:row>19</xdr:row>
      <xdr:rowOff>80252</xdr:rowOff>
    </xdr:to>
    <xdr:sp macro="" textlink="">
      <xdr:nvSpPr>
        <xdr:cNvPr id="69" name="楕円 68"/>
        <xdr:cNvSpPr/>
      </xdr:nvSpPr>
      <xdr:spPr bwMode="auto">
        <a:xfrm>
          <a:off x="4254500" y="3283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65029</xdr:rowOff>
    </xdr:from>
    <xdr:ext cx="762000" cy="259045"/>
    <xdr:sp macro="" textlink="">
      <xdr:nvSpPr>
        <xdr:cNvPr id="70" name="テキスト ボックス 69"/>
        <xdr:cNvSpPr txBox="1"/>
      </xdr:nvSpPr>
      <xdr:spPr>
        <a:xfrm>
          <a:off x="3924300" y="337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169945</xdr:rowOff>
    </xdr:from>
    <xdr:to>
      <xdr:col>19</xdr:col>
      <xdr:colOff>38100</xdr:colOff>
      <xdr:row>19</xdr:row>
      <xdr:rowOff>100095</xdr:rowOff>
    </xdr:to>
    <xdr:sp macro="" textlink="">
      <xdr:nvSpPr>
        <xdr:cNvPr id="71" name="楕円 70"/>
        <xdr:cNvSpPr/>
      </xdr:nvSpPr>
      <xdr:spPr bwMode="auto">
        <a:xfrm>
          <a:off x="3556000" y="3303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84872</xdr:rowOff>
    </xdr:from>
    <xdr:ext cx="762000" cy="259045"/>
    <xdr:sp macro="" textlink="">
      <xdr:nvSpPr>
        <xdr:cNvPr id="72" name="テキスト ボックス 71"/>
        <xdr:cNvSpPr txBox="1"/>
      </xdr:nvSpPr>
      <xdr:spPr>
        <a:xfrm>
          <a:off x="3225800" y="339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26870</xdr:rowOff>
    </xdr:from>
    <xdr:to>
      <xdr:col>15</xdr:col>
      <xdr:colOff>101600</xdr:colOff>
      <xdr:row>19</xdr:row>
      <xdr:rowOff>128470</xdr:rowOff>
    </xdr:to>
    <xdr:sp macro="" textlink="">
      <xdr:nvSpPr>
        <xdr:cNvPr id="73" name="楕円 72"/>
        <xdr:cNvSpPr/>
      </xdr:nvSpPr>
      <xdr:spPr bwMode="auto">
        <a:xfrm>
          <a:off x="2857500" y="3332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113247</xdr:rowOff>
    </xdr:from>
    <xdr:ext cx="762000" cy="259045"/>
    <xdr:sp macro="" textlink="">
      <xdr:nvSpPr>
        <xdr:cNvPr id="74" name="テキスト ボックス 73"/>
        <xdr:cNvSpPr txBox="1"/>
      </xdr:nvSpPr>
      <xdr:spPr>
        <a:xfrm>
          <a:off x="2527300" y="3418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1" name="直線コネクタ 90"/>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2" name="テキスト ボックス 91"/>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3" name="直線コネクタ 92"/>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4" name="テキスト ボックス 93"/>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5" name="直線コネクタ 94"/>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6" name="テキスト ボックス 95"/>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7" name="直線コネクタ 96"/>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8" name="テキスト ボックス 97"/>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2" name="直線コネクタ 101"/>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3" name="人口1人当たり決算額の推移最小値テキスト445"/>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4" name="直線コネクタ 103"/>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5" name="人口1人当たり決算額の推移最大値テキスト445"/>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06" name="直線コネクタ 105"/>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306497</xdr:rowOff>
    </xdr:from>
    <xdr:to>
      <xdr:col>29</xdr:col>
      <xdr:colOff>127000</xdr:colOff>
      <xdr:row>35</xdr:row>
      <xdr:rowOff>331414</xdr:rowOff>
    </xdr:to>
    <xdr:cxnSp macro="">
      <xdr:nvCxnSpPr>
        <xdr:cNvPr id="107" name="直線コネクタ 106"/>
        <xdr:cNvCxnSpPr/>
      </xdr:nvCxnSpPr>
      <xdr:spPr bwMode="auto">
        <a:xfrm flipV="1">
          <a:off x="5003800" y="6916847"/>
          <a:ext cx="647700" cy="24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08" name="人口1人当たり決算額の推移平均値テキスト445"/>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09" name="フローチャート: 判断 108"/>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331414</xdr:rowOff>
    </xdr:from>
    <xdr:to>
      <xdr:col>26</xdr:col>
      <xdr:colOff>50800</xdr:colOff>
      <xdr:row>36</xdr:row>
      <xdr:rowOff>9706</xdr:rowOff>
    </xdr:to>
    <xdr:cxnSp macro="">
      <xdr:nvCxnSpPr>
        <xdr:cNvPr id="110" name="直線コネクタ 109"/>
        <xdr:cNvCxnSpPr/>
      </xdr:nvCxnSpPr>
      <xdr:spPr bwMode="auto">
        <a:xfrm flipV="1">
          <a:off x="4305300" y="6941764"/>
          <a:ext cx="698500" cy="21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1" name="フローチャート: 判断 110"/>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2" name="テキスト ボックス 111"/>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9706</xdr:rowOff>
    </xdr:from>
    <xdr:to>
      <xdr:col>22</xdr:col>
      <xdr:colOff>114300</xdr:colOff>
      <xdr:row>36</xdr:row>
      <xdr:rowOff>29532</xdr:rowOff>
    </xdr:to>
    <xdr:cxnSp macro="">
      <xdr:nvCxnSpPr>
        <xdr:cNvPr id="113" name="直線コネクタ 112"/>
        <xdr:cNvCxnSpPr/>
      </xdr:nvCxnSpPr>
      <xdr:spPr bwMode="auto">
        <a:xfrm flipV="1">
          <a:off x="3606800" y="6962956"/>
          <a:ext cx="698500" cy="198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4" name="フローチャート: 判断 113"/>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5" name="テキスト ボックス 114"/>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24397</xdr:rowOff>
    </xdr:from>
    <xdr:to>
      <xdr:col>18</xdr:col>
      <xdr:colOff>177800</xdr:colOff>
      <xdr:row>36</xdr:row>
      <xdr:rowOff>29532</xdr:rowOff>
    </xdr:to>
    <xdr:cxnSp macro="">
      <xdr:nvCxnSpPr>
        <xdr:cNvPr id="116" name="直線コネクタ 115"/>
        <xdr:cNvCxnSpPr/>
      </xdr:nvCxnSpPr>
      <xdr:spPr bwMode="auto">
        <a:xfrm>
          <a:off x="2908300" y="6977647"/>
          <a:ext cx="698500" cy="5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17" name="フローチャート: 判断 116"/>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18" name="テキスト ボックス 117"/>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19" name="フローチャート: 判断 118"/>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0" name="テキスト ボックス 119"/>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255697</xdr:rowOff>
    </xdr:from>
    <xdr:to>
      <xdr:col>29</xdr:col>
      <xdr:colOff>177800</xdr:colOff>
      <xdr:row>36</xdr:row>
      <xdr:rowOff>14397</xdr:rowOff>
    </xdr:to>
    <xdr:sp macro="" textlink="">
      <xdr:nvSpPr>
        <xdr:cNvPr id="126" name="楕円 125"/>
        <xdr:cNvSpPr/>
      </xdr:nvSpPr>
      <xdr:spPr bwMode="auto">
        <a:xfrm>
          <a:off x="5600700" y="6866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227774</xdr:rowOff>
    </xdr:from>
    <xdr:ext cx="762000" cy="259045"/>
    <xdr:sp macro="" textlink="">
      <xdr:nvSpPr>
        <xdr:cNvPr id="127" name="人口1人当たり決算額の推移該当値テキスト445"/>
        <xdr:cNvSpPr txBox="1"/>
      </xdr:nvSpPr>
      <xdr:spPr>
        <a:xfrm>
          <a:off x="5740400" y="6838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280614</xdr:rowOff>
    </xdr:from>
    <xdr:to>
      <xdr:col>26</xdr:col>
      <xdr:colOff>101600</xdr:colOff>
      <xdr:row>36</xdr:row>
      <xdr:rowOff>39314</xdr:rowOff>
    </xdr:to>
    <xdr:sp macro="" textlink="">
      <xdr:nvSpPr>
        <xdr:cNvPr id="128" name="楕円 127"/>
        <xdr:cNvSpPr/>
      </xdr:nvSpPr>
      <xdr:spPr bwMode="auto">
        <a:xfrm>
          <a:off x="4953000" y="6890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24091</xdr:rowOff>
    </xdr:from>
    <xdr:ext cx="736600" cy="259045"/>
    <xdr:sp macro="" textlink="">
      <xdr:nvSpPr>
        <xdr:cNvPr id="129" name="テキスト ボックス 128"/>
        <xdr:cNvSpPr txBox="1"/>
      </xdr:nvSpPr>
      <xdr:spPr>
        <a:xfrm>
          <a:off x="4622800" y="6977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301806</xdr:rowOff>
    </xdr:from>
    <xdr:to>
      <xdr:col>22</xdr:col>
      <xdr:colOff>165100</xdr:colOff>
      <xdr:row>36</xdr:row>
      <xdr:rowOff>60506</xdr:rowOff>
    </xdr:to>
    <xdr:sp macro="" textlink="">
      <xdr:nvSpPr>
        <xdr:cNvPr id="130" name="楕円 129"/>
        <xdr:cNvSpPr/>
      </xdr:nvSpPr>
      <xdr:spPr bwMode="auto">
        <a:xfrm>
          <a:off x="4254500" y="6912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45283</xdr:rowOff>
    </xdr:from>
    <xdr:ext cx="762000" cy="259045"/>
    <xdr:sp macro="" textlink="">
      <xdr:nvSpPr>
        <xdr:cNvPr id="131" name="テキスト ボックス 130"/>
        <xdr:cNvSpPr txBox="1"/>
      </xdr:nvSpPr>
      <xdr:spPr>
        <a:xfrm>
          <a:off x="3924300" y="699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321632</xdr:rowOff>
    </xdr:from>
    <xdr:to>
      <xdr:col>19</xdr:col>
      <xdr:colOff>38100</xdr:colOff>
      <xdr:row>36</xdr:row>
      <xdr:rowOff>80332</xdr:rowOff>
    </xdr:to>
    <xdr:sp macro="" textlink="">
      <xdr:nvSpPr>
        <xdr:cNvPr id="132" name="楕円 131"/>
        <xdr:cNvSpPr/>
      </xdr:nvSpPr>
      <xdr:spPr bwMode="auto">
        <a:xfrm>
          <a:off x="3556000" y="6931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65109</xdr:rowOff>
    </xdr:from>
    <xdr:ext cx="762000" cy="259045"/>
    <xdr:sp macro="" textlink="">
      <xdr:nvSpPr>
        <xdr:cNvPr id="133" name="テキスト ボックス 132"/>
        <xdr:cNvSpPr txBox="1"/>
      </xdr:nvSpPr>
      <xdr:spPr>
        <a:xfrm>
          <a:off x="3225800" y="701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316497</xdr:rowOff>
    </xdr:from>
    <xdr:to>
      <xdr:col>15</xdr:col>
      <xdr:colOff>101600</xdr:colOff>
      <xdr:row>36</xdr:row>
      <xdr:rowOff>75197</xdr:rowOff>
    </xdr:to>
    <xdr:sp macro="" textlink="">
      <xdr:nvSpPr>
        <xdr:cNvPr id="134" name="楕円 133"/>
        <xdr:cNvSpPr/>
      </xdr:nvSpPr>
      <xdr:spPr bwMode="auto">
        <a:xfrm>
          <a:off x="2857500" y="6926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59974</xdr:rowOff>
    </xdr:from>
    <xdr:ext cx="762000" cy="259045"/>
    <xdr:sp macro="" textlink="">
      <xdr:nvSpPr>
        <xdr:cNvPr id="135" name="テキスト ボックス 134"/>
        <xdr:cNvSpPr txBox="1"/>
      </xdr:nvSpPr>
      <xdr:spPr>
        <a:xfrm>
          <a:off x="2527300" y="7013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岐阜県川辺町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9,761
9,437
41.16
5,736,540
5,430,856
267,521
3,562,429
3,388,396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42473</xdr:rowOff>
    </xdr:from>
    <xdr:to>
      <xdr:col>24</xdr:col>
      <xdr:colOff>62865</xdr:colOff>
      <xdr:row>37</xdr:row>
      <xdr:rowOff>129432</xdr:rowOff>
    </xdr:to>
    <xdr:cxnSp macro="">
      <xdr:nvCxnSpPr>
        <xdr:cNvPr id="58" name="直線コネクタ 57"/>
        <xdr:cNvCxnSpPr/>
      </xdr:nvCxnSpPr>
      <xdr:spPr>
        <a:xfrm flipV="1">
          <a:off x="4633595" y="5357423"/>
          <a:ext cx="1270" cy="1115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133259</xdr:rowOff>
    </xdr:from>
    <xdr:ext cx="534377" cy="259045"/>
    <xdr:sp macro="" textlink="">
      <xdr:nvSpPr>
        <xdr:cNvPr id="59" name="人件費最小値テキスト"/>
        <xdr:cNvSpPr txBox="1"/>
      </xdr:nvSpPr>
      <xdr:spPr>
        <a:xfrm>
          <a:off x="4686300" y="647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129432</xdr:rowOff>
    </xdr:from>
    <xdr:to>
      <xdr:col>24</xdr:col>
      <xdr:colOff>152400</xdr:colOff>
      <xdr:row>37</xdr:row>
      <xdr:rowOff>129432</xdr:rowOff>
    </xdr:to>
    <xdr:cxnSp macro="">
      <xdr:nvCxnSpPr>
        <xdr:cNvPr id="60" name="直線コネクタ 59"/>
        <xdr:cNvCxnSpPr/>
      </xdr:nvCxnSpPr>
      <xdr:spPr>
        <a:xfrm>
          <a:off x="4546600" y="647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160600</xdr:rowOff>
    </xdr:from>
    <xdr:ext cx="599010" cy="259045"/>
    <xdr:sp macro="" textlink="">
      <xdr:nvSpPr>
        <xdr:cNvPr id="61" name="人件費最大値テキスト"/>
        <xdr:cNvSpPr txBox="1"/>
      </xdr:nvSpPr>
      <xdr:spPr>
        <a:xfrm>
          <a:off x="4686300" y="513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42473</xdr:rowOff>
    </xdr:from>
    <xdr:to>
      <xdr:col>24</xdr:col>
      <xdr:colOff>152400</xdr:colOff>
      <xdr:row>31</xdr:row>
      <xdr:rowOff>42473</xdr:rowOff>
    </xdr:to>
    <xdr:cxnSp macro="">
      <xdr:nvCxnSpPr>
        <xdr:cNvPr id="62" name="直線コネクタ 61"/>
        <xdr:cNvCxnSpPr/>
      </xdr:nvCxnSpPr>
      <xdr:spPr>
        <a:xfrm>
          <a:off x="4546600" y="535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74647</xdr:rowOff>
    </xdr:from>
    <xdr:to>
      <xdr:col>24</xdr:col>
      <xdr:colOff>63500</xdr:colOff>
      <xdr:row>37</xdr:row>
      <xdr:rowOff>145938</xdr:rowOff>
    </xdr:to>
    <xdr:cxnSp macro="">
      <xdr:nvCxnSpPr>
        <xdr:cNvPr id="63" name="直線コネクタ 62"/>
        <xdr:cNvCxnSpPr/>
      </xdr:nvCxnSpPr>
      <xdr:spPr>
        <a:xfrm flipV="1">
          <a:off x="3797300" y="6418297"/>
          <a:ext cx="838200" cy="7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74718</xdr:rowOff>
    </xdr:from>
    <xdr:ext cx="599010" cy="259045"/>
    <xdr:sp macro="" textlink="">
      <xdr:nvSpPr>
        <xdr:cNvPr id="64" name="人件費平均値テキスト"/>
        <xdr:cNvSpPr txBox="1"/>
      </xdr:nvSpPr>
      <xdr:spPr>
        <a:xfrm>
          <a:off x="4686300" y="59040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51841</xdr:rowOff>
    </xdr:from>
    <xdr:to>
      <xdr:col>24</xdr:col>
      <xdr:colOff>114300</xdr:colOff>
      <xdr:row>35</xdr:row>
      <xdr:rowOff>153441</xdr:rowOff>
    </xdr:to>
    <xdr:sp macro="" textlink="">
      <xdr:nvSpPr>
        <xdr:cNvPr id="65" name="フローチャート: 判断 64"/>
        <xdr:cNvSpPr/>
      </xdr:nvSpPr>
      <xdr:spPr>
        <a:xfrm>
          <a:off x="4584700" y="6052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145938</xdr:rowOff>
    </xdr:from>
    <xdr:to>
      <xdr:col>19</xdr:col>
      <xdr:colOff>177800</xdr:colOff>
      <xdr:row>38</xdr:row>
      <xdr:rowOff>4408</xdr:rowOff>
    </xdr:to>
    <xdr:cxnSp macro="">
      <xdr:nvCxnSpPr>
        <xdr:cNvPr id="66" name="直線コネクタ 65"/>
        <xdr:cNvCxnSpPr/>
      </xdr:nvCxnSpPr>
      <xdr:spPr>
        <a:xfrm flipV="1">
          <a:off x="2908300" y="6489588"/>
          <a:ext cx="889000" cy="2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126181</xdr:rowOff>
    </xdr:from>
    <xdr:to>
      <xdr:col>20</xdr:col>
      <xdr:colOff>38100</xdr:colOff>
      <xdr:row>36</xdr:row>
      <xdr:rowOff>56331</xdr:rowOff>
    </xdr:to>
    <xdr:sp macro="" textlink="">
      <xdr:nvSpPr>
        <xdr:cNvPr id="67" name="フローチャート: 判断 66"/>
        <xdr:cNvSpPr/>
      </xdr:nvSpPr>
      <xdr:spPr>
        <a:xfrm>
          <a:off x="3746500" y="61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72858</xdr:rowOff>
    </xdr:from>
    <xdr:ext cx="599010" cy="259045"/>
    <xdr:sp macro="" textlink="">
      <xdr:nvSpPr>
        <xdr:cNvPr id="68" name="テキスト ボックス 67"/>
        <xdr:cNvSpPr txBox="1"/>
      </xdr:nvSpPr>
      <xdr:spPr>
        <a:xfrm>
          <a:off x="3497795" y="5902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4408</xdr:rowOff>
    </xdr:from>
    <xdr:to>
      <xdr:col>15</xdr:col>
      <xdr:colOff>50800</xdr:colOff>
      <xdr:row>38</xdr:row>
      <xdr:rowOff>19711</xdr:rowOff>
    </xdr:to>
    <xdr:cxnSp macro="">
      <xdr:nvCxnSpPr>
        <xdr:cNvPr id="69" name="直線コネクタ 68"/>
        <xdr:cNvCxnSpPr/>
      </xdr:nvCxnSpPr>
      <xdr:spPr>
        <a:xfrm flipV="1">
          <a:off x="2019300" y="6519508"/>
          <a:ext cx="889000" cy="1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155305</xdr:rowOff>
    </xdr:from>
    <xdr:to>
      <xdr:col>15</xdr:col>
      <xdr:colOff>101600</xdr:colOff>
      <xdr:row>36</xdr:row>
      <xdr:rowOff>85455</xdr:rowOff>
    </xdr:to>
    <xdr:sp macro="" textlink="">
      <xdr:nvSpPr>
        <xdr:cNvPr id="70" name="フローチャート: 判断 69"/>
        <xdr:cNvSpPr/>
      </xdr:nvSpPr>
      <xdr:spPr>
        <a:xfrm>
          <a:off x="2857500" y="615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101982</xdr:rowOff>
    </xdr:from>
    <xdr:ext cx="599010" cy="259045"/>
    <xdr:sp macro="" textlink="">
      <xdr:nvSpPr>
        <xdr:cNvPr id="71" name="テキスト ボックス 70"/>
        <xdr:cNvSpPr txBox="1"/>
      </xdr:nvSpPr>
      <xdr:spPr>
        <a:xfrm>
          <a:off x="2608795" y="593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19711</xdr:rowOff>
    </xdr:from>
    <xdr:to>
      <xdr:col>10</xdr:col>
      <xdr:colOff>114300</xdr:colOff>
      <xdr:row>38</xdr:row>
      <xdr:rowOff>38253</xdr:rowOff>
    </xdr:to>
    <xdr:cxnSp macro="">
      <xdr:nvCxnSpPr>
        <xdr:cNvPr id="72" name="直線コネクタ 71"/>
        <xdr:cNvCxnSpPr/>
      </xdr:nvCxnSpPr>
      <xdr:spPr>
        <a:xfrm flipV="1">
          <a:off x="1130300" y="6534811"/>
          <a:ext cx="889000" cy="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2698</xdr:rowOff>
    </xdr:from>
    <xdr:to>
      <xdr:col>10</xdr:col>
      <xdr:colOff>165100</xdr:colOff>
      <xdr:row>36</xdr:row>
      <xdr:rowOff>104298</xdr:rowOff>
    </xdr:to>
    <xdr:sp macro="" textlink="">
      <xdr:nvSpPr>
        <xdr:cNvPr id="73" name="フローチャート: 判断 72"/>
        <xdr:cNvSpPr/>
      </xdr:nvSpPr>
      <xdr:spPr>
        <a:xfrm>
          <a:off x="1968500" y="617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120825</xdr:rowOff>
    </xdr:from>
    <xdr:ext cx="599010" cy="259045"/>
    <xdr:sp macro="" textlink="">
      <xdr:nvSpPr>
        <xdr:cNvPr id="74" name="テキスト ボックス 73"/>
        <xdr:cNvSpPr txBox="1"/>
      </xdr:nvSpPr>
      <xdr:spPr>
        <a:xfrm>
          <a:off x="1719795" y="595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29778</xdr:rowOff>
    </xdr:from>
    <xdr:to>
      <xdr:col>6</xdr:col>
      <xdr:colOff>38100</xdr:colOff>
      <xdr:row>36</xdr:row>
      <xdr:rowOff>131378</xdr:rowOff>
    </xdr:to>
    <xdr:sp macro="" textlink="">
      <xdr:nvSpPr>
        <xdr:cNvPr id="75" name="フローチャート: 判断 74"/>
        <xdr:cNvSpPr/>
      </xdr:nvSpPr>
      <xdr:spPr>
        <a:xfrm>
          <a:off x="1079500" y="620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147905</xdr:rowOff>
    </xdr:from>
    <xdr:ext cx="599010" cy="259045"/>
    <xdr:sp macro="" textlink="">
      <xdr:nvSpPr>
        <xdr:cNvPr id="76" name="テキスト ボックス 75"/>
        <xdr:cNvSpPr txBox="1"/>
      </xdr:nvSpPr>
      <xdr:spPr>
        <a:xfrm>
          <a:off x="830795" y="5977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23847</xdr:rowOff>
    </xdr:from>
    <xdr:to>
      <xdr:col>24</xdr:col>
      <xdr:colOff>114300</xdr:colOff>
      <xdr:row>37</xdr:row>
      <xdr:rowOff>125447</xdr:rowOff>
    </xdr:to>
    <xdr:sp macro="" textlink="">
      <xdr:nvSpPr>
        <xdr:cNvPr id="82" name="楕円 81"/>
        <xdr:cNvSpPr/>
      </xdr:nvSpPr>
      <xdr:spPr>
        <a:xfrm>
          <a:off x="4584700" y="636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110224</xdr:rowOff>
    </xdr:from>
    <xdr:ext cx="599010" cy="259045"/>
    <xdr:sp macro="" textlink="">
      <xdr:nvSpPr>
        <xdr:cNvPr id="83" name="人件費該当値テキスト"/>
        <xdr:cNvSpPr txBox="1"/>
      </xdr:nvSpPr>
      <xdr:spPr>
        <a:xfrm>
          <a:off x="4686300" y="628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95138</xdr:rowOff>
    </xdr:from>
    <xdr:to>
      <xdr:col>20</xdr:col>
      <xdr:colOff>38100</xdr:colOff>
      <xdr:row>38</xdr:row>
      <xdr:rowOff>25288</xdr:rowOff>
    </xdr:to>
    <xdr:sp macro="" textlink="">
      <xdr:nvSpPr>
        <xdr:cNvPr id="84" name="楕円 83"/>
        <xdr:cNvSpPr/>
      </xdr:nvSpPr>
      <xdr:spPr>
        <a:xfrm>
          <a:off x="3746500" y="643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16415</xdr:rowOff>
    </xdr:from>
    <xdr:ext cx="534377" cy="259045"/>
    <xdr:sp macro="" textlink="">
      <xdr:nvSpPr>
        <xdr:cNvPr id="85" name="テキスト ボックス 84"/>
        <xdr:cNvSpPr txBox="1"/>
      </xdr:nvSpPr>
      <xdr:spPr>
        <a:xfrm>
          <a:off x="3530111" y="653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125058</xdr:rowOff>
    </xdr:from>
    <xdr:to>
      <xdr:col>15</xdr:col>
      <xdr:colOff>101600</xdr:colOff>
      <xdr:row>38</xdr:row>
      <xdr:rowOff>55207</xdr:rowOff>
    </xdr:to>
    <xdr:sp macro="" textlink="">
      <xdr:nvSpPr>
        <xdr:cNvPr id="86" name="楕円 85"/>
        <xdr:cNvSpPr/>
      </xdr:nvSpPr>
      <xdr:spPr>
        <a:xfrm>
          <a:off x="2857500" y="64687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46335</xdr:rowOff>
    </xdr:from>
    <xdr:ext cx="534377" cy="259045"/>
    <xdr:sp macro="" textlink="">
      <xdr:nvSpPr>
        <xdr:cNvPr id="87" name="テキスト ボックス 86"/>
        <xdr:cNvSpPr txBox="1"/>
      </xdr:nvSpPr>
      <xdr:spPr>
        <a:xfrm>
          <a:off x="2641111" y="656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140361</xdr:rowOff>
    </xdr:from>
    <xdr:to>
      <xdr:col>10</xdr:col>
      <xdr:colOff>165100</xdr:colOff>
      <xdr:row>38</xdr:row>
      <xdr:rowOff>70511</xdr:rowOff>
    </xdr:to>
    <xdr:sp macro="" textlink="">
      <xdr:nvSpPr>
        <xdr:cNvPr id="88" name="楕円 87"/>
        <xdr:cNvSpPr/>
      </xdr:nvSpPr>
      <xdr:spPr>
        <a:xfrm>
          <a:off x="1968500" y="648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61638</xdr:rowOff>
    </xdr:from>
    <xdr:ext cx="534377" cy="259045"/>
    <xdr:sp macro="" textlink="">
      <xdr:nvSpPr>
        <xdr:cNvPr id="89" name="テキスト ボックス 88"/>
        <xdr:cNvSpPr txBox="1"/>
      </xdr:nvSpPr>
      <xdr:spPr>
        <a:xfrm>
          <a:off x="1752111" y="657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158903</xdr:rowOff>
    </xdr:from>
    <xdr:to>
      <xdr:col>6</xdr:col>
      <xdr:colOff>38100</xdr:colOff>
      <xdr:row>38</xdr:row>
      <xdr:rowOff>89053</xdr:rowOff>
    </xdr:to>
    <xdr:sp macro="" textlink="">
      <xdr:nvSpPr>
        <xdr:cNvPr id="90" name="楕円 89"/>
        <xdr:cNvSpPr/>
      </xdr:nvSpPr>
      <xdr:spPr>
        <a:xfrm>
          <a:off x="1079500" y="650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80180</xdr:rowOff>
    </xdr:from>
    <xdr:ext cx="534377" cy="259045"/>
    <xdr:sp macro="" textlink="">
      <xdr:nvSpPr>
        <xdr:cNvPr id="91" name="テキスト ボックス 90"/>
        <xdr:cNvSpPr txBox="1"/>
      </xdr:nvSpPr>
      <xdr:spPr>
        <a:xfrm>
          <a:off x="863111" y="659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5" name="直線コネクタ 114"/>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6" name="物件費最小値テキスト"/>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7" name="直線コネクタ 116"/>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8" name="物件費最大値テキスト"/>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9" name="直線コネクタ 118"/>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143706</xdr:rowOff>
    </xdr:from>
    <xdr:to>
      <xdr:col>24</xdr:col>
      <xdr:colOff>63500</xdr:colOff>
      <xdr:row>58</xdr:row>
      <xdr:rowOff>145908</xdr:rowOff>
    </xdr:to>
    <xdr:cxnSp macro="">
      <xdr:nvCxnSpPr>
        <xdr:cNvPr id="120" name="直線コネクタ 119"/>
        <xdr:cNvCxnSpPr/>
      </xdr:nvCxnSpPr>
      <xdr:spPr>
        <a:xfrm flipV="1">
          <a:off x="3797300" y="10087806"/>
          <a:ext cx="8382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21" name="物件費平均値テキスト"/>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2" name="フローチャート: 判断 121"/>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143876</xdr:rowOff>
    </xdr:from>
    <xdr:to>
      <xdr:col>19</xdr:col>
      <xdr:colOff>177800</xdr:colOff>
      <xdr:row>58</xdr:row>
      <xdr:rowOff>145908</xdr:rowOff>
    </xdr:to>
    <xdr:cxnSp macro="">
      <xdr:nvCxnSpPr>
        <xdr:cNvPr id="123" name="直線コネクタ 122"/>
        <xdr:cNvCxnSpPr/>
      </xdr:nvCxnSpPr>
      <xdr:spPr>
        <a:xfrm>
          <a:off x="2908300" y="10087976"/>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4" name="フローチャート: 判断 123"/>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5" name="テキスト ボックス 124"/>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143876</xdr:rowOff>
    </xdr:from>
    <xdr:to>
      <xdr:col>15</xdr:col>
      <xdr:colOff>50800</xdr:colOff>
      <xdr:row>58</xdr:row>
      <xdr:rowOff>151775</xdr:rowOff>
    </xdr:to>
    <xdr:cxnSp macro="">
      <xdr:nvCxnSpPr>
        <xdr:cNvPr id="126" name="直線コネクタ 125"/>
        <xdr:cNvCxnSpPr/>
      </xdr:nvCxnSpPr>
      <xdr:spPr>
        <a:xfrm flipV="1">
          <a:off x="2019300" y="10087976"/>
          <a:ext cx="8890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7" name="フローチャート: 判断 126"/>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8" name="テキスト ボックス 127"/>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150372</xdr:rowOff>
    </xdr:from>
    <xdr:to>
      <xdr:col>10</xdr:col>
      <xdr:colOff>114300</xdr:colOff>
      <xdr:row>58</xdr:row>
      <xdr:rowOff>151775</xdr:rowOff>
    </xdr:to>
    <xdr:cxnSp macro="">
      <xdr:nvCxnSpPr>
        <xdr:cNvPr id="129" name="直線コネクタ 128"/>
        <xdr:cNvCxnSpPr/>
      </xdr:nvCxnSpPr>
      <xdr:spPr>
        <a:xfrm>
          <a:off x="1130300" y="10094472"/>
          <a:ext cx="889000" cy="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30" name="フローチャート: 判断 129"/>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31" name="テキスト ボックス 130"/>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2" name="フローチャート: 判断 131"/>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3" name="テキスト ボックス 132"/>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92906</xdr:rowOff>
    </xdr:from>
    <xdr:to>
      <xdr:col>24</xdr:col>
      <xdr:colOff>114300</xdr:colOff>
      <xdr:row>59</xdr:row>
      <xdr:rowOff>23056</xdr:rowOff>
    </xdr:to>
    <xdr:sp macro="" textlink="">
      <xdr:nvSpPr>
        <xdr:cNvPr id="139" name="楕円 138"/>
        <xdr:cNvSpPr/>
      </xdr:nvSpPr>
      <xdr:spPr>
        <a:xfrm>
          <a:off x="4584700" y="100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34377" cy="259045"/>
    <xdr:sp macro="" textlink="">
      <xdr:nvSpPr>
        <xdr:cNvPr id="140" name="物件費該当値テキスト"/>
        <xdr:cNvSpPr txBox="1"/>
      </xdr:nvSpPr>
      <xdr:spPr>
        <a:xfrm>
          <a:off x="4686300" y="996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95108</xdr:rowOff>
    </xdr:from>
    <xdr:to>
      <xdr:col>20</xdr:col>
      <xdr:colOff>38100</xdr:colOff>
      <xdr:row>59</xdr:row>
      <xdr:rowOff>25258</xdr:rowOff>
    </xdr:to>
    <xdr:sp macro="" textlink="">
      <xdr:nvSpPr>
        <xdr:cNvPr id="141" name="楕円 140"/>
        <xdr:cNvSpPr/>
      </xdr:nvSpPr>
      <xdr:spPr>
        <a:xfrm>
          <a:off x="3746500" y="1003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16385</xdr:rowOff>
    </xdr:from>
    <xdr:ext cx="534377" cy="259045"/>
    <xdr:sp macro="" textlink="">
      <xdr:nvSpPr>
        <xdr:cNvPr id="142" name="テキスト ボックス 141"/>
        <xdr:cNvSpPr txBox="1"/>
      </xdr:nvSpPr>
      <xdr:spPr>
        <a:xfrm>
          <a:off x="3530111" y="1013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93076</xdr:rowOff>
    </xdr:from>
    <xdr:to>
      <xdr:col>15</xdr:col>
      <xdr:colOff>101600</xdr:colOff>
      <xdr:row>59</xdr:row>
      <xdr:rowOff>23226</xdr:rowOff>
    </xdr:to>
    <xdr:sp macro="" textlink="">
      <xdr:nvSpPr>
        <xdr:cNvPr id="143" name="楕円 142"/>
        <xdr:cNvSpPr/>
      </xdr:nvSpPr>
      <xdr:spPr>
        <a:xfrm>
          <a:off x="2857500" y="1003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14353</xdr:rowOff>
    </xdr:from>
    <xdr:ext cx="534377" cy="259045"/>
    <xdr:sp macro="" textlink="">
      <xdr:nvSpPr>
        <xdr:cNvPr id="144" name="テキスト ボックス 143"/>
        <xdr:cNvSpPr txBox="1"/>
      </xdr:nvSpPr>
      <xdr:spPr>
        <a:xfrm>
          <a:off x="2641111" y="1012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100975</xdr:rowOff>
    </xdr:from>
    <xdr:to>
      <xdr:col>10</xdr:col>
      <xdr:colOff>165100</xdr:colOff>
      <xdr:row>59</xdr:row>
      <xdr:rowOff>31125</xdr:rowOff>
    </xdr:to>
    <xdr:sp macro="" textlink="">
      <xdr:nvSpPr>
        <xdr:cNvPr id="145" name="楕円 144"/>
        <xdr:cNvSpPr/>
      </xdr:nvSpPr>
      <xdr:spPr>
        <a:xfrm>
          <a:off x="1968500" y="1004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22252</xdr:rowOff>
    </xdr:from>
    <xdr:ext cx="534377" cy="259045"/>
    <xdr:sp macro="" textlink="">
      <xdr:nvSpPr>
        <xdr:cNvPr id="146" name="テキスト ボックス 145"/>
        <xdr:cNvSpPr txBox="1"/>
      </xdr:nvSpPr>
      <xdr:spPr>
        <a:xfrm>
          <a:off x="1752111" y="1013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99572</xdr:rowOff>
    </xdr:from>
    <xdr:to>
      <xdr:col>6</xdr:col>
      <xdr:colOff>38100</xdr:colOff>
      <xdr:row>59</xdr:row>
      <xdr:rowOff>29722</xdr:rowOff>
    </xdr:to>
    <xdr:sp macro="" textlink="">
      <xdr:nvSpPr>
        <xdr:cNvPr id="147" name="楕円 146"/>
        <xdr:cNvSpPr/>
      </xdr:nvSpPr>
      <xdr:spPr>
        <a:xfrm>
          <a:off x="1079500" y="1004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20849</xdr:rowOff>
    </xdr:from>
    <xdr:ext cx="534377" cy="259045"/>
    <xdr:sp macro="" textlink="">
      <xdr:nvSpPr>
        <xdr:cNvPr id="148" name="テキスト ボックス 147"/>
        <xdr:cNvSpPr txBox="1"/>
      </xdr:nvSpPr>
      <xdr:spPr>
        <a:xfrm>
          <a:off x="863111" y="1013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2" name="直線コネクタ 171"/>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3" name="維持補修費最小値テキスト"/>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4" name="直線コネクタ 173"/>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5" name="維持補修費最大値テキスト"/>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6" name="直線コネクタ 175"/>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161595</xdr:rowOff>
    </xdr:from>
    <xdr:to>
      <xdr:col>24</xdr:col>
      <xdr:colOff>63500</xdr:colOff>
      <xdr:row>78</xdr:row>
      <xdr:rowOff>164161</xdr:rowOff>
    </xdr:to>
    <xdr:cxnSp macro="">
      <xdr:nvCxnSpPr>
        <xdr:cNvPr id="177" name="直線コネクタ 176"/>
        <xdr:cNvCxnSpPr/>
      </xdr:nvCxnSpPr>
      <xdr:spPr>
        <a:xfrm>
          <a:off x="3797300" y="13534695"/>
          <a:ext cx="838200" cy="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8" name="維持補修費平均値テキスト"/>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9" name="フローチャート: 判断 178"/>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140805</xdr:rowOff>
    </xdr:from>
    <xdr:to>
      <xdr:col>19</xdr:col>
      <xdr:colOff>177800</xdr:colOff>
      <xdr:row>78</xdr:row>
      <xdr:rowOff>161595</xdr:rowOff>
    </xdr:to>
    <xdr:cxnSp macro="">
      <xdr:nvCxnSpPr>
        <xdr:cNvPr id="180" name="直線コネクタ 179"/>
        <xdr:cNvCxnSpPr/>
      </xdr:nvCxnSpPr>
      <xdr:spPr>
        <a:xfrm>
          <a:off x="2908300" y="13513905"/>
          <a:ext cx="889000" cy="2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81" name="フローチャート: 判断 180"/>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2" name="テキスト ボックス 181"/>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136640</xdr:rowOff>
    </xdr:from>
    <xdr:to>
      <xdr:col>15</xdr:col>
      <xdr:colOff>50800</xdr:colOff>
      <xdr:row>78</xdr:row>
      <xdr:rowOff>140805</xdr:rowOff>
    </xdr:to>
    <xdr:cxnSp macro="">
      <xdr:nvCxnSpPr>
        <xdr:cNvPr id="183" name="直線コネクタ 182"/>
        <xdr:cNvCxnSpPr/>
      </xdr:nvCxnSpPr>
      <xdr:spPr>
        <a:xfrm>
          <a:off x="2019300" y="13509740"/>
          <a:ext cx="889000" cy="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4" name="フローチャート: 判断 183"/>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5" name="テキスト ボックス 184"/>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132220</xdr:rowOff>
    </xdr:from>
    <xdr:to>
      <xdr:col>10</xdr:col>
      <xdr:colOff>114300</xdr:colOff>
      <xdr:row>78</xdr:row>
      <xdr:rowOff>136640</xdr:rowOff>
    </xdr:to>
    <xdr:cxnSp macro="">
      <xdr:nvCxnSpPr>
        <xdr:cNvPr id="186" name="直線コネクタ 185"/>
        <xdr:cNvCxnSpPr/>
      </xdr:nvCxnSpPr>
      <xdr:spPr>
        <a:xfrm>
          <a:off x="1130300" y="13505320"/>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7" name="フローチャート: 判断 186"/>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8" name="テキスト ボックス 187"/>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9" name="フローチャート: 判断 188"/>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90" name="テキスト ボックス 189"/>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113361</xdr:rowOff>
    </xdr:from>
    <xdr:to>
      <xdr:col>24</xdr:col>
      <xdr:colOff>114300</xdr:colOff>
      <xdr:row>79</xdr:row>
      <xdr:rowOff>43511</xdr:rowOff>
    </xdr:to>
    <xdr:sp macro="" textlink="">
      <xdr:nvSpPr>
        <xdr:cNvPr id="196" name="楕円 195"/>
        <xdr:cNvSpPr/>
      </xdr:nvSpPr>
      <xdr:spPr>
        <a:xfrm>
          <a:off x="4584700" y="134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28288</xdr:rowOff>
    </xdr:from>
    <xdr:ext cx="469744" cy="259045"/>
    <xdr:sp macro="" textlink="">
      <xdr:nvSpPr>
        <xdr:cNvPr id="197" name="維持補修費該当値テキスト"/>
        <xdr:cNvSpPr txBox="1"/>
      </xdr:nvSpPr>
      <xdr:spPr>
        <a:xfrm>
          <a:off x="4686300" y="134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110795</xdr:rowOff>
    </xdr:from>
    <xdr:to>
      <xdr:col>20</xdr:col>
      <xdr:colOff>38100</xdr:colOff>
      <xdr:row>79</xdr:row>
      <xdr:rowOff>40945</xdr:rowOff>
    </xdr:to>
    <xdr:sp macro="" textlink="">
      <xdr:nvSpPr>
        <xdr:cNvPr id="198" name="楕円 197"/>
        <xdr:cNvSpPr/>
      </xdr:nvSpPr>
      <xdr:spPr>
        <a:xfrm>
          <a:off x="3746500" y="134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32072</xdr:rowOff>
    </xdr:from>
    <xdr:ext cx="469744" cy="259045"/>
    <xdr:sp macro="" textlink="">
      <xdr:nvSpPr>
        <xdr:cNvPr id="199" name="テキスト ボックス 198"/>
        <xdr:cNvSpPr txBox="1"/>
      </xdr:nvSpPr>
      <xdr:spPr>
        <a:xfrm>
          <a:off x="3562428" y="1357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90005</xdr:rowOff>
    </xdr:from>
    <xdr:to>
      <xdr:col>15</xdr:col>
      <xdr:colOff>101600</xdr:colOff>
      <xdr:row>79</xdr:row>
      <xdr:rowOff>20155</xdr:rowOff>
    </xdr:to>
    <xdr:sp macro="" textlink="">
      <xdr:nvSpPr>
        <xdr:cNvPr id="200" name="楕円 199"/>
        <xdr:cNvSpPr/>
      </xdr:nvSpPr>
      <xdr:spPr>
        <a:xfrm>
          <a:off x="2857500" y="1346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11282</xdr:rowOff>
    </xdr:from>
    <xdr:ext cx="469744" cy="259045"/>
    <xdr:sp macro="" textlink="">
      <xdr:nvSpPr>
        <xdr:cNvPr id="201" name="テキスト ボックス 200"/>
        <xdr:cNvSpPr txBox="1"/>
      </xdr:nvSpPr>
      <xdr:spPr>
        <a:xfrm>
          <a:off x="2673428" y="1355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85840</xdr:rowOff>
    </xdr:from>
    <xdr:to>
      <xdr:col>10</xdr:col>
      <xdr:colOff>165100</xdr:colOff>
      <xdr:row>79</xdr:row>
      <xdr:rowOff>15990</xdr:rowOff>
    </xdr:to>
    <xdr:sp macro="" textlink="">
      <xdr:nvSpPr>
        <xdr:cNvPr id="202" name="楕円 201"/>
        <xdr:cNvSpPr/>
      </xdr:nvSpPr>
      <xdr:spPr>
        <a:xfrm>
          <a:off x="1968500" y="134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7117</xdr:rowOff>
    </xdr:from>
    <xdr:ext cx="469744" cy="259045"/>
    <xdr:sp macro="" textlink="">
      <xdr:nvSpPr>
        <xdr:cNvPr id="203" name="テキスト ボックス 202"/>
        <xdr:cNvSpPr txBox="1"/>
      </xdr:nvSpPr>
      <xdr:spPr>
        <a:xfrm>
          <a:off x="1784428" y="1355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81420</xdr:rowOff>
    </xdr:from>
    <xdr:to>
      <xdr:col>6</xdr:col>
      <xdr:colOff>38100</xdr:colOff>
      <xdr:row>79</xdr:row>
      <xdr:rowOff>11570</xdr:rowOff>
    </xdr:to>
    <xdr:sp macro="" textlink="">
      <xdr:nvSpPr>
        <xdr:cNvPr id="204" name="楕円 203"/>
        <xdr:cNvSpPr/>
      </xdr:nvSpPr>
      <xdr:spPr>
        <a:xfrm>
          <a:off x="1079500" y="134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2697</xdr:rowOff>
    </xdr:from>
    <xdr:ext cx="469744" cy="259045"/>
    <xdr:sp macro="" textlink="">
      <xdr:nvSpPr>
        <xdr:cNvPr id="205" name="テキスト ボックス 204"/>
        <xdr:cNvSpPr txBox="1"/>
      </xdr:nvSpPr>
      <xdr:spPr>
        <a:xfrm>
          <a:off x="895428" y="1354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2" name="直線コネクタ 231"/>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3" name="扶助費最小値テキスト"/>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4" name="直線コネクタ 233"/>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5" name="扶助費最大値テキスト"/>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6" name="直線コネクタ 235"/>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99957</xdr:rowOff>
    </xdr:from>
    <xdr:to>
      <xdr:col>24</xdr:col>
      <xdr:colOff>63500</xdr:colOff>
      <xdr:row>96</xdr:row>
      <xdr:rowOff>104680</xdr:rowOff>
    </xdr:to>
    <xdr:cxnSp macro="">
      <xdr:nvCxnSpPr>
        <xdr:cNvPr id="237" name="直線コネクタ 236"/>
        <xdr:cNvCxnSpPr/>
      </xdr:nvCxnSpPr>
      <xdr:spPr>
        <a:xfrm>
          <a:off x="3797300" y="16559157"/>
          <a:ext cx="838200" cy="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8" name="扶助費平均値テキスト"/>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9" name="フローチャート: 判断 238"/>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99957</xdr:rowOff>
    </xdr:from>
    <xdr:to>
      <xdr:col>19</xdr:col>
      <xdr:colOff>177800</xdr:colOff>
      <xdr:row>97</xdr:row>
      <xdr:rowOff>3552</xdr:rowOff>
    </xdr:to>
    <xdr:cxnSp macro="">
      <xdr:nvCxnSpPr>
        <xdr:cNvPr id="240" name="直線コネクタ 239"/>
        <xdr:cNvCxnSpPr/>
      </xdr:nvCxnSpPr>
      <xdr:spPr>
        <a:xfrm flipV="1">
          <a:off x="2908300" y="16559157"/>
          <a:ext cx="889000" cy="7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41" name="フローチャート: 判断 240"/>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2" name="テキスト ボックス 241"/>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43024</xdr:rowOff>
    </xdr:from>
    <xdr:to>
      <xdr:col>15</xdr:col>
      <xdr:colOff>50800</xdr:colOff>
      <xdr:row>97</xdr:row>
      <xdr:rowOff>3552</xdr:rowOff>
    </xdr:to>
    <xdr:cxnSp macro="">
      <xdr:nvCxnSpPr>
        <xdr:cNvPr id="243" name="直線コネクタ 242"/>
        <xdr:cNvCxnSpPr/>
      </xdr:nvCxnSpPr>
      <xdr:spPr>
        <a:xfrm>
          <a:off x="2019300" y="16502224"/>
          <a:ext cx="889000" cy="13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4" name="フローチャート: 判断 243"/>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5" name="テキスト ボックス 244"/>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43024</xdr:rowOff>
    </xdr:from>
    <xdr:to>
      <xdr:col>10</xdr:col>
      <xdr:colOff>114300</xdr:colOff>
      <xdr:row>97</xdr:row>
      <xdr:rowOff>146819</xdr:rowOff>
    </xdr:to>
    <xdr:cxnSp macro="">
      <xdr:nvCxnSpPr>
        <xdr:cNvPr id="246" name="直線コネクタ 245"/>
        <xdr:cNvCxnSpPr/>
      </xdr:nvCxnSpPr>
      <xdr:spPr>
        <a:xfrm flipV="1">
          <a:off x="1130300" y="16502224"/>
          <a:ext cx="889000" cy="27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7" name="フローチャート: 判断 246"/>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8" name="テキスト ボックス 247"/>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9" name="フローチャート: 判断 248"/>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50" name="テキスト ボックス 249"/>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53880</xdr:rowOff>
    </xdr:from>
    <xdr:to>
      <xdr:col>24</xdr:col>
      <xdr:colOff>114300</xdr:colOff>
      <xdr:row>96</xdr:row>
      <xdr:rowOff>155480</xdr:rowOff>
    </xdr:to>
    <xdr:sp macro="" textlink="">
      <xdr:nvSpPr>
        <xdr:cNvPr id="256" name="楕円 255"/>
        <xdr:cNvSpPr/>
      </xdr:nvSpPr>
      <xdr:spPr>
        <a:xfrm>
          <a:off x="4584700" y="165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32307</xdr:rowOff>
    </xdr:from>
    <xdr:ext cx="534377" cy="259045"/>
    <xdr:sp macro="" textlink="">
      <xdr:nvSpPr>
        <xdr:cNvPr id="257" name="扶助費該当値テキスト"/>
        <xdr:cNvSpPr txBox="1"/>
      </xdr:nvSpPr>
      <xdr:spPr>
        <a:xfrm>
          <a:off x="4686300" y="1649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49157</xdr:rowOff>
    </xdr:from>
    <xdr:to>
      <xdr:col>20</xdr:col>
      <xdr:colOff>38100</xdr:colOff>
      <xdr:row>96</xdr:row>
      <xdr:rowOff>150757</xdr:rowOff>
    </xdr:to>
    <xdr:sp macro="" textlink="">
      <xdr:nvSpPr>
        <xdr:cNvPr id="258" name="楕円 257"/>
        <xdr:cNvSpPr/>
      </xdr:nvSpPr>
      <xdr:spPr>
        <a:xfrm>
          <a:off x="3746500" y="1650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141884</xdr:rowOff>
    </xdr:from>
    <xdr:ext cx="534377" cy="259045"/>
    <xdr:sp macro="" textlink="">
      <xdr:nvSpPr>
        <xdr:cNvPr id="259" name="テキスト ボックス 258"/>
        <xdr:cNvSpPr txBox="1"/>
      </xdr:nvSpPr>
      <xdr:spPr>
        <a:xfrm>
          <a:off x="3530111" y="1660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124202</xdr:rowOff>
    </xdr:from>
    <xdr:to>
      <xdr:col>15</xdr:col>
      <xdr:colOff>101600</xdr:colOff>
      <xdr:row>97</xdr:row>
      <xdr:rowOff>54352</xdr:rowOff>
    </xdr:to>
    <xdr:sp macro="" textlink="">
      <xdr:nvSpPr>
        <xdr:cNvPr id="260" name="楕円 259"/>
        <xdr:cNvSpPr/>
      </xdr:nvSpPr>
      <xdr:spPr>
        <a:xfrm>
          <a:off x="2857500" y="1658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45479</xdr:rowOff>
    </xdr:from>
    <xdr:ext cx="534377" cy="259045"/>
    <xdr:sp macro="" textlink="">
      <xdr:nvSpPr>
        <xdr:cNvPr id="261" name="テキスト ボックス 260"/>
        <xdr:cNvSpPr txBox="1"/>
      </xdr:nvSpPr>
      <xdr:spPr>
        <a:xfrm>
          <a:off x="2641111" y="1667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163674</xdr:rowOff>
    </xdr:from>
    <xdr:to>
      <xdr:col>10</xdr:col>
      <xdr:colOff>165100</xdr:colOff>
      <xdr:row>96</xdr:row>
      <xdr:rowOff>93824</xdr:rowOff>
    </xdr:to>
    <xdr:sp macro="" textlink="">
      <xdr:nvSpPr>
        <xdr:cNvPr id="262" name="楕円 261"/>
        <xdr:cNvSpPr/>
      </xdr:nvSpPr>
      <xdr:spPr>
        <a:xfrm>
          <a:off x="1968500" y="1645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84951</xdr:rowOff>
    </xdr:from>
    <xdr:ext cx="534377" cy="259045"/>
    <xdr:sp macro="" textlink="">
      <xdr:nvSpPr>
        <xdr:cNvPr id="263" name="テキスト ボックス 262"/>
        <xdr:cNvSpPr txBox="1"/>
      </xdr:nvSpPr>
      <xdr:spPr>
        <a:xfrm>
          <a:off x="1752111" y="1654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96019</xdr:rowOff>
    </xdr:from>
    <xdr:to>
      <xdr:col>6</xdr:col>
      <xdr:colOff>38100</xdr:colOff>
      <xdr:row>98</xdr:row>
      <xdr:rowOff>26169</xdr:rowOff>
    </xdr:to>
    <xdr:sp macro="" textlink="">
      <xdr:nvSpPr>
        <xdr:cNvPr id="264" name="楕円 263"/>
        <xdr:cNvSpPr/>
      </xdr:nvSpPr>
      <xdr:spPr>
        <a:xfrm>
          <a:off x="1079500" y="1672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17296</xdr:rowOff>
    </xdr:from>
    <xdr:ext cx="534377" cy="259045"/>
    <xdr:sp macro="" textlink="">
      <xdr:nvSpPr>
        <xdr:cNvPr id="265" name="テキスト ボックス 264"/>
        <xdr:cNvSpPr txBox="1"/>
      </xdr:nvSpPr>
      <xdr:spPr>
        <a:xfrm>
          <a:off x="863111" y="1681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9" name="テキスト ボックス 278"/>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9" name="直線コネクタ 288"/>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90" name="補助費等最小値テキスト"/>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91" name="直線コネクタ 290"/>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2" name="補助費等最大値テキスト"/>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3" name="直線コネクタ 292"/>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117690</xdr:rowOff>
    </xdr:from>
    <xdr:to>
      <xdr:col>55</xdr:col>
      <xdr:colOff>0</xdr:colOff>
      <xdr:row>36</xdr:row>
      <xdr:rowOff>139833</xdr:rowOff>
    </xdr:to>
    <xdr:cxnSp macro="">
      <xdr:nvCxnSpPr>
        <xdr:cNvPr id="294" name="直線コネクタ 293"/>
        <xdr:cNvCxnSpPr/>
      </xdr:nvCxnSpPr>
      <xdr:spPr>
        <a:xfrm flipV="1">
          <a:off x="9639300" y="6289890"/>
          <a:ext cx="838200" cy="2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5" name="補助費等平均値テキスト"/>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6" name="フローチャート: 判断 295"/>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101185</xdr:rowOff>
    </xdr:from>
    <xdr:to>
      <xdr:col>50</xdr:col>
      <xdr:colOff>114300</xdr:colOff>
      <xdr:row>36</xdr:row>
      <xdr:rowOff>139833</xdr:rowOff>
    </xdr:to>
    <xdr:cxnSp macro="">
      <xdr:nvCxnSpPr>
        <xdr:cNvPr id="297" name="直線コネクタ 296"/>
        <xdr:cNvCxnSpPr/>
      </xdr:nvCxnSpPr>
      <xdr:spPr>
        <a:xfrm>
          <a:off x="8750300" y="6273385"/>
          <a:ext cx="889000" cy="3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8" name="フローチャート: 判断 297"/>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9" name="テキスト ボックス 298"/>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101185</xdr:rowOff>
    </xdr:from>
    <xdr:to>
      <xdr:col>45</xdr:col>
      <xdr:colOff>177800</xdr:colOff>
      <xdr:row>37</xdr:row>
      <xdr:rowOff>1157</xdr:rowOff>
    </xdr:to>
    <xdr:cxnSp macro="">
      <xdr:nvCxnSpPr>
        <xdr:cNvPr id="300" name="直線コネクタ 299"/>
        <xdr:cNvCxnSpPr/>
      </xdr:nvCxnSpPr>
      <xdr:spPr>
        <a:xfrm flipV="1">
          <a:off x="7861300" y="6273385"/>
          <a:ext cx="889000" cy="7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301" name="フローチャート: 判断 300"/>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2" name="テキスト ボックス 301"/>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55446</xdr:rowOff>
    </xdr:from>
    <xdr:to>
      <xdr:col>41</xdr:col>
      <xdr:colOff>50800</xdr:colOff>
      <xdr:row>37</xdr:row>
      <xdr:rowOff>1157</xdr:rowOff>
    </xdr:to>
    <xdr:cxnSp macro="">
      <xdr:nvCxnSpPr>
        <xdr:cNvPr id="303" name="直線コネクタ 302"/>
        <xdr:cNvCxnSpPr/>
      </xdr:nvCxnSpPr>
      <xdr:spPr>
        <a:xfrm>
          <a:off x="6972300" y="5884746"/>
          <a:ext cx="889000" cy="46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4" name="フローチャート: 判断 303"/>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5" name="テキスト ボックス 304"/>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6" name="フローチャート: 判断 305"/>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7" name="テキスト ボックス 306"/>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66890</xdr:rowOff>
    </xdr:from>
    <xdr:to>
      <xdr:col>55</xdr:col>
      <xdr:colOff>50800</xdr:colOff>
      <xdr:row>36</xdr:row>
      <xdr:rowOff>168490</xdr:rowOff>
    </xdr:to>
    <xdr:sp macro="" textlink="">
      <xdr:nvSpPr>
        <xdr:cNvPr id="313" name="楕円 312"/>
        <xdr:cNvSpPr/>
      </xdr:nvSpPr>
      <xdr:spPr>
        <a:xfrm>
          <a:off x="10426700" y="623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45317</xdr:rowOff>
    </xdr:from>
    <xdr:ext cx="599010" cy="259045"/>
    <xdr:sp macro="" textlink="">
      <xdr:nvSpPr>
        <xdr:cNvPr id="314" name="補助費等該当値テキスト"/>
        <xdr:cNvSpPr txBox="1"/>
      </xdr:nvSpPr>
      <xdr:spPr>
        <a:xfrm>
          <a:off x="10528300" y="6217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89033</xdr:rowOff>
    </xdr:from>
    <xdr:to>
      <xdr:col>50</xdr:col>
      <xdr:colOff>165100</xdr:colOff>
      <xdr:row>37</xdr:row>
      <xdr:rowOff>19183</xdr:rowOff>
    </xdr:to>
    <xdr:sp macro="" textlink="">
      <xdr:nvSpPr>
        <xdr:cNvPr id="315" name="楕円 314"/>
        <xdr:cNvSpPr/>
      </xdr:nvSpPr>
      <xdr:spPr>
        <a:xfrm>
          <a:off x="9588500" y="626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10310</xdr:rowOff>
    </xdr:from>
    <xdr:ext cx="599010" cy="259045"/>
    <xdr:sp macro="" textlink="">
      <xdr:nvSpPr>
        <xdr:cNvPr id="316" name="テキスト ボックス 315"/>
        <xdr:cNvSpPr txBox="1"/>
      </xdr:nvSpPr>
      <xdr:spPr>
        <a:xfrm>
          <a:off x="9339795" y="6353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50385</xdr:rowOff>
    </xdr:from>
    <xdr:to>
      <xdr:col>46</xdr:col>
      <xdr:colOff>38100</xdr:colOff>
      <xdr:row>36</xdr:row>
      <xdr:rowOff>151985</xdr:rowOff>
    </xdr:to>
    <xdr:sp macro="" textlink="">
      <xdr:nvSpPr>
        <xdr:cNvPr id="317" name="楕円 316"/>
        <xdr:cNvSpPr/>
      </xdr:nvSpPr>
      <xdr:spPr>
        <a:xfrm>
          <a:off x="8699500" y="622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143112</xdr:rowOff>
    </xdr:from>
    <xdr:ext cx="599010" cy="259045"/>
    <xdr:sp macro="" textlink="">
      <xdr:nvSpPr>
        <xdr:cNvPr id="318" name="テキスト ボックス 317"/>
        <xdr:cNvSpPr txBox="1"/>
      </xdr:nvSpPr>
      <xdr:spPr>
        <a:xfrm>
          <a:off x="8450795" y="631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121807</xdr:rowOff>
    </xdr:from>
    <xdr:to>
      <xdr:col>41</xdr:col>
      <xdr:colOff>101600</xdr:colOff>
      <xdr:row>37</xdr:row>
      <xdr:rowOff>51957</xdr:rowOff>
    </xdr:to>
    <xdr:sp macro="" textlink="">
      <xdr:nvSpPr>
        <xdr:cNvPr id="319" name="楕円 318"/>
        <xdr:cNvSpPr/>
      </xdr:nvSpPr>
      <xdr:spPr>
        <a:xfrm>
          <a:off x="7810500" y="629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43084</xdr:rowOff>
    </xdr:from>
    <xdr:ext cx="599010" cy="259045"/>
    <xdr:sp macro="" textlink="">
      <xdr:nvSpPr>
        <xdr:cNvPr id="320" name="テキスト ボックス 319"/>
        <xdr:cNvSpPr txBox="1"/>
      </xdr:nvSpPr>
      <xdr:spPr>
        <a:xfrm>
          <a:off x="7561795" y="638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4646</xdr:rowOff>
    </xdr:from>
    <xdr:to>
      <xdr:col>36</xdr:col>
      <xdr:colOff>165100</xdr:colOff>
      <xdr:row>34</xdr:row>
      <xdr:rowOff>106246</xdr:rowOff>
    </xdr:to>
    <xdr:sp macro="" textlink="">
      <xdr:nvSpPr>
        <xdr:cNvPr id="321" name="楕円 320"/>
        <xdr:cNvSpPr/>
      </xdr:nvSpPr>
      <xdr:spPr>
        <a:xfrm>
          <a:off x="6921500" y="583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97373</xdr:rowOff>
    </xdr:from>
    <xdr:ext cx="599010" cy="259045"/>
    <xdr:sp macro="" textlink="">
      <xdr:nvSpPr>
        <xdr:cNvPr id="322" name="テキスト ボックス 321"/>
        <xdr:cNvSpPr txBox="1"/>
      </xdr:nvSpPr>
      <xdr:spPr>
        <a:xfrm>
          <a:off x="6672795" y="592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6" name="テキスト ボックス 335"/>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8" name="テキスト ボックス 337"/>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0" name="テキスト ボックス 339"/>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2" name="テキスト ボックス 341"/>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4" name="テキスト ボックス 343"/>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8" name="直線コネクタ 347"/>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9" name="普通建設事業費最小値テキスト"/>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50" name="直線コネクタ 349"/>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51" name="普通建設事業費最大値テキスト"/>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2" name="直線コネクタ 351"/>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54995</xdr:rowOff>
    </xdr:from>
    <xdr:to>
      <xdr:col>55</xdr:col>
      <xdr:colOff>0</xdr:colOff>
      <xdr:row>59</xdr:row>
      <xdr:rowOff>59780</xdr:rowOff>
    </xdr:to>
    <xdr:cxnSp macro="">
      <xdr:nvCxnSpPr>
        <xdr:cNvPr id="353" name="直線コネクタ 352"/>
        <xdr:cNvCxnSpPr/>
      </xdr:nvCxnSpPr>
      <xdr:spPr>
        <a:xfrm flipV="1">
          <a:off x="9639300" y="10170545"/>
          <a:ext cx="838200" cy="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4" name="普通建設事業費平均値テキスト"/>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5" name="フローチャート: 判断 354"/>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38557</xdr:rowOff>
    </xdr:from>
    <xdr:to>
      <xdr:col>50</xdr:col>
      <xdr:colOff>114300</xdr:colOff>
      <xdr:row>59</xdr:row>
      <xdr:rowOff>59780</xdr:rowOff>
    </xdr:to>
    <xdr:cxnSp macro="">
      <xdr:nvCxnSpPr>
        <xdr:cNvPr id="356" name="直線コネクタ 355"/>
        <xdr:cNvCxnSpPr/>
      </xdr:nvCxnSpPr>
      <xdr:spPr>
        <a:xfrm>
          <a:off x="8750300" y="10154107"/>
          <a:ext cx="889000" cy="2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7" name="フローチャート: 判断 356"/>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8" name="テキスト ボックス 357"/>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38557</xdr:rowOff>
    </xdr:from>
    <xdr:to>
      <xdr:col>45</xdr:col>
      <xdr:colOff>177800</xdr:colOff>
      <xdr:row>59</xdr:row>
      <xdr:rowOff>40425</xdr:rowOff>
    </xdr:to>
    <xdr:cxnSp macro="">
      <xdr:nvCxnSpPr>
        <xdr:cNvPr id="359" name="直線コネクタ 358"/>
        <xdr:cNvCxnSpPr/>
      </xdr:nvCxnSpPr>
      <xdr:spPr>
        <a:xfrm flipV="1">
          <a:off x="7861300" y="10154107"/>
          <a:ext cx="88900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60" name="フローチャート: 判断 359"/>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61" name="テキスト ボックス 360"/>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40425</xdr:rowOff>
    </xdr:from>
    <xdr:to>
      <xdr:col>41</xdr:col>
      <xdr:colOff>50800</xdr:colOff>
      <xdr:row>59</xdr:row>
      <xdr:rowOff>56444</xdr:rowOff>
    </xdr:to>
    <xdr:cxnSp macro="">
      <xdr:nvCxnSpPr>
        <xdr:cNvPr id="362" name="直線コネクタ 361"/>
        <xdr:cNvCxnSpPr/>
      </xdr:nvCxnSpPr>
      <xdr:spPr>
        <a:xfrm flipV="1">
          <a:off x="6972300" y="10155975"/>
          <a:ext cx="889000" cy="1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3" name="フローチャート: 判断 362"/>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4" name="テキスト ボックス 363"/>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5" name="フローチャート: 判断 364"/>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6" name="テキスト ボックス 365"/>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4195</xdr:rowOff>
    </xdr:from>
    <xdr:to>
      <xdr:col>55</xdr:col>
      <xdr:colOff>50800</xdr:colOff>
      <xdr:row>59</xdr:row>
      <xdr:rowOff>105795</xdr:rowOff>
    </xdr:to>
    <xdr:sp macro="" textlink="">
      <xdr:nvSpPr>
        <xdr:cNvPr id="372" name="楕円 371"/>
        <xdr:cNvSpPr/>
      </xdr:nvSpPr>
      <xdr:spPr>
        <a:xfrm>
          <a:off x="10426700" y="1011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90572</xdr:rowOff>
    </xdr:from>
    <xdr:ext cx="534377" cy="259045"/>
    <xdr:sp macro="" textlink="">
      <xdr:nvSpPr>
        <xdr:cNvPr id="373" name="普通建設事業費該当値テキスト"/>
        <xdr:cNvSpPr txBox="1"/>
      </xdr:nvSpPr>
      <xdr:spPr>
        <a:xfrm>
          <a:off x="10528300" y="1003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8980</xdr:rowOff>
    </xdr:from>
    <xdr:to>
      <xdr:col>50</xdr:col>
      <xdr:colOff>165100</xdr:colOff>
      <xdr:row>59</xdr:row>
      <xdr:rowOff>110580</xdr:rowOff>
    </xdr:to>
    <xdr:sp macro="" textlink="">
      <xdr:nvSpPr>
        <xdr:cNvPr id="374" name="楕円 373"/>
        <xdr:cNvSpPr/>
      </xdr:nvSpPr>
      <xdr:spPr>
        <a:xfrm>
          <a:off x="9588500" y="1012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101707</xdr:rowOff>
    </xdr:from>
    <xdr:ext cx="534377" cy="259045"/>
    <xdr:sp macro="" textlink="">
      <xdr:nvSpPr>
        <xdr:cNvPr id="375" name="テキスト ボックス 374"/>
        <xdr:cNvSpPr txBox="1"/>
      </xdr:nvSpPr>
      <xdr:spPr>
        <a:xfrm>
          <a:off x="9372111" y="1021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159207</xdr:rowOff>
    </xdr:from>
    <xdr:to>
      <xdr:col>46</xdr:col>
      <xdr:colOff>38100</xdr:colOff>
      <xdr:row>59</xdr:row>
      <xdr:rowOff>89357</xdr:rowOff>
    </xdr:to>
    <xdr:sp macro="" textlink="">
      <xdr:nvSpPr>
        <xdr:cNvPr id="376" name="楕円 375"/>
        <xdr:cNvSpPr/>
      </xdr:nvSpPr>
      <xdr:spPr>
        <a:xfrm>
          <a:off x="8699500" y="1010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80484</xdr:rowOff>
    </xdr:from>
    <xdr:ext cx="534377" cy="259045"/>
    <xdr:sp macro="" textlink="">
      <xdr:nvSpPr>
        <xdr:cNvPr id="377" name="テキスト ボックス 376"/>
        <xdr:cNvSpPr txBox="1"/>
      </xdr:nvSpPr>
      <xdr:spPr>
        <a:xfrm>
          <a:off x="8483111" y="10196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161075</xdr:rowOff>
    </xdr:from>
    <xdr:to>
      <xdr:col>41</xdr:col>
      <xdr:colOff>101600</xdr:colOff>
      <xdr:row>59</xdr:row>
      <xdr:rowOff>91225</xdr:rowOff>
    </xdr:to>
    <xdr:sp macro="" textlink="">
      <xdr:nvSpPr>
        <xdr:cNvPr id="378" name="楕円 377"/>
        <xdr:cNvSpPr/>
      </xdr:nvSpPr>
      <xdr:spPr>
        <a:xfrm>
          <a:off x="7810500" y="1010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82352</xdr:rowOff>
    </xdr:from>
    <xdr:ext cx="534377" cy="259045"/>
    <xdr:sp macro="" textlink="">
      <xdr:nvSpPr>
        <xdr:cNvPr id="379" name="テキスト ボックス 378"/>
        <xdr:cNvSpPr txBox="1"/>
      </xdr:nvSpPr>
      <xdr:spPr>
        <a:xfrm>
          <a:off x="7594111" y="1019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5644</xdr:rowOff>
    </xdr:from>
    <xdr:to>
      <xdr:col>36</xdr:col>
      <xdr:colOff>165100</xdr:colOff>
      <xdr:row>59</xdr:row>
      <xdr:rowOff>107244</xdr:rowOff>
    </xdr:to>
    <xdr:sp macro="" textlink="">
      <xdr:nvSpPr>
        <xdr:cNvPr id="380" name="楕円 379"/>
        <xdr:cNvSpPr/>
      </xdr:nvSpPr>
      <xdr:spPr>
        <a:xfrm>
          <a:off x="6921500" y="1012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98371</xdr:rowOff>
    </xdr:from>
    <xdr:ext cx="534377" cy="259045"/>
    <xdr:sp macro="" textlink="">
      <xdr:nvSpPr>
        <xdr:cNvPr id="381" name="テキスト ボックス 380"/>
        <xdr:cNvSpPr txBox="1"/>
      </xdr:nvSpPr>
      <xdr:spPr>
        <a:xfrm>
          <a:off x="6705111" y="1021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3" name="直線コネクタ 402"/>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4"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5" name="直線コネクタ 404"/>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6" name="普通建設事業費 （ うち新規整備　）最大値テキスト"/>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7" name="直線コネクタ 406"/>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99442</xdr:rowOff>
    </xdr:from>
    <xdr:to>
      <xdr:col>55</xdr:col>
      <xdr:colOff>0</xdr:colOff>
      <xdr:row>78</xdr:row>
      <xdr:rowOff>102507</xdr:rowOff>
    </xdr:to>
    <xdr:cxnSp macro="">
      <xdr:nvCxnSpPr>
        <xdr:cNvPr id="408" name="直線コネクタ 407"/>
        <xdr:cNvCxnSpPr/>
      </xdr:nvCxnSpPr>
      <xdr:spPr>
        <a:xfrm flipV="1">
          <a:off x="9639300" y="13472542"/>
          <a:ext cx="838200" cy="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9" name="普通建設事業費 （ うち新規整備　）平均値テキスト"/>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10" name="フローチャート: 判断 409"/>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102507</xdr:rowOff>
    </xdr:from>
    <xdr:to>
      <xdr:col>50</xdr:col>
      <xdr:colOff>114300</xdr:colOff>
      <xdr:row>78</xdr:row>
      <xdr:rowOff>102634</xdr:rowOff>
    </xdr:to>
    <xdr:cxnSp macro="">
      <xdr:nvCxnSpPr>
        <xdr:cNvPr id="411" name="直線コネクタ 410"/>
        <xdr:cNvCxnSpPr/>
      </xdr:nvCxnSpPr>
      <xdr:spPr>
        <a:xfrm flipV="1">
          <a:off x="8750300" y="13475607"/>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2" name="フローチャート: 判断 411"/>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3" name="テキスト ボックス 412"/>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102634</xdr:rowOff>
    </xdr:from>
    <xdr:to>
      <xdr:col>45</xdr:col>
      <xdr:colOff>177800</xdr:colOff>
      <xdr:row>78</xdr:row>
      <xdr:rowOff>111702</xdr:rowOff>
    </xdr:to>
    <xdr:cxnSp macro="">
      <xdr:nvCxnSpPr>
        <xdr:cNvPr id="414" name="直線コネクタ 413"/>
        <xdr:cNvCxnSpPr/>
      </xdr:nvCxnSpPr>
      <xdr:spPr>
        <a:xfrm flipV="1">
          <a:off x="7861300" y="13475734"/>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5" name="フローチャート: 判断 414"/>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6" name="テキスト ボックス 415"/>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99608</xdr:rowOff>
    </xdr:from>
    <xdr:to>
      <xdr:col>41</xdr:col>
      <xdr:colOff>50800</xdr:colOff>
      <xdr:row>78</xdr:row>
      <xdr:rowOff>111702</xdr:rowOff>
    </xdr:to>
    <xdr:cxnSp macro="">
      <xdr:nvCxnSpPr>
        <xdr:cNvPr id="417" name="直線コネクタ 416"/>
        <xdr:cNvCxnSpPr/>
      </xdr:nvCxnSpPr>
      <xdr:spPr>
        <a:xfrm>
          <a:off x="6972300" y="13472708"/>
          <a:ext cx="889000" cy="1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8" name="フローチャート: 判断 417"/>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9" name="テキスト ボックス 418"/>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20" name="フローチャート: 判断 419"/>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21" name="テキスト ボックス 420"/>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48642</xdr:rowOff>
    </xdr:from>
    <xdr:to>
      <xdr:col>55</xdr:col>
      <xdr:colOff>50800</xdr:colOff>
      <xdr:row>78</xdr:row>
      <xdr:rowOff>150242</xdr:rowOff>
    </xdr:to>
    <xdr:sp macro="" textlink="">
      <xdr:nvSpPr>
        <xdr:cNvPr id="427" name="楕円 426"/>
        <xdr:cNvSpPr/>
      </xdr:nvSpPr>
      <xdr:spPr>
        <a:xfrm>
          <a:off x="10426700" y="134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157257</xdr:rowOff>
    </xdr:from>
    <xdr:ext cx="534377" cy="259045"/>
    <xdr:sp macro="" textlink="">
      <xdr:nvSpPr>
        <xdr:cNvPr id="428" name="普通建設事業費 （ うち新規整備　）該当値テキスト"/>
        <xdr:cNvSpPr txBox="1"/>
      </xdr:nvSpPr>
      <xdr:spPr>
        <a:xfrm>
          <a:off x="10528300" y="133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51707</xdr:rowOff>
    </xdr:from>
    <xdr:to>
      <xdr:col>50</xdr:col>
      <xdr:colOff>165100</xdr:colOff>
      <xdr:row>78</xdr:row>
      <xdr:rowOff>153307</xdr:rowOff>
    </xdr:to>
    <xdr:sp macro="" textlink="">
      <xdr:nvSpPr>
        <xdr:cNvPr id="429" name="楕円 428"/>
        <xdr:cNvSpPr/>
      </xdr:nvSpPr>
      <xdr:spPr>
        <a:xfrm>
          <a:off x="9588500" y="1342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144434</xdr:rowOff>
    </xdr:from>
    <xdr:ext cx="534377" cy="259045"/>
    <xdr:sp macro="" textlink="">
      <xdr:nvSpPr>
        <xdr:cNvPr id="430" name="テキスト ボックス 429"/>
        <xdr:cNvSpPr txBox="1"/>
      </xdr:nvSpPr>
      <xdr:spPr>
        <a:xfrm>
          <a:off x="9372111" y="1351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51834</xdr:rowOff>
    </xdr:from>
    <xdr:to>
      <xdr:col>46</xdr:col>
      <xdr:colOff>38100</xdr:colOff>
      <xdr:row>78</xdr:row>
      <xdr:rowOff>153434</xdr:rowOff>
    </xdr:to>
    <xdr:sp macro="" textlink="">
      <xdr:nvSpPr>
        <xdr:cNvPr id="431" name="楕円 430"/>
        <xdr:cNvSpPr/>
      </xdr:nvSpPr>
      <xdr:spPr>
        <a:xfrm>
          <a:off x="8699500" y="1342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144561</xdr:rowOff>
    </xdr:from>
    <xdr:ext cx="534377" cy="259045"/>
    <xdr:sp macro="" textlink="">
      <xdr:nvSpPr>
        <xdr:cNvPr id="432" name="テキスト ボックス 431"/>
        <xdr:cNvSpPr txBox="1"/>
      </xdr:nvSpPr>
      <xdr:spPr>
        <a:xfrm>
          <a:off x="8483111" y="1351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60902</xdr:rowOff>
    </xdr:from>
    <xdr:to>
      <xdr:col>41</xdr:col>
      <xdr:colOff>101600</xdr:colOff>
      <xdr:row>78</xdr:row>
      <xdr:rowOff>162502</xdr:rowOff>
    </xdr:to>
    <xdr:sp macro="" textlink="">
      <xdr:nvSpPr>
        <xdr:cNvPr id="433" name="楕円 432"/>
        <xdr:cNvSpPr/>
      </xdr:nvSpPr>
      <xdr:spPr>
        <a:xfrm>
          <a:off x="7810500" y="1343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153629</xdr:rowOff>
    </xdr:from>
    <xdr:ext cx="534377" cy="259045"/>
    <xdr:sp macro="" textlink="">
      <xdr:nvSpPr>
        <xdr:cNvPr id="434" name="テキスト ボックス 433"/>
        <xdr:cNvSpPr txBox="1"/>
      </xdr:nvSpPr>
      <xdr:spPr>
        <a:xfrm>
          <a:off x="7594111" y="1352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48808</xdr:rowOff>
    </xdr:from>
    <xdr:to>
      <xdr:col>36</xdr:col>
      <xdr:colOff>165100</xdr:colOff>
      <xdr:row>78</xdr:row>
      <xdr:rowOff>150408</xdr:rowOff>
    </xdr:to>
    <xdr:sp macro="" textlink="">
      <xdr:nvSpPr>
        <xdr:cNvPr id="435" name="楕円 434"/>
        <xdr:cNvSpPr/>
      </xdr:nvSpPr>
      <xdr:spPr>
        <a:xfrm>
          <a:off x="6921500" y="1342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141535</xdr:rowOff>
    </xdr:from>
    <xdr:ext cx="534377" cy="259045"/>
    <xdr:sp macro="" textlink="">
      <xdr:nvSpPr>
        <xdr:cNvPr id="436" name="テキスト ボックス 435"/>
        <xdr:cNvSpPr txBox="1"/>
      </xdr:nvSpPr>
      <xdr:spPr>
        <a:xfrm>
          <a:off x="6705111" y="1351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0" name="テキスト ボックス 449"/>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8" name="テキスト ボックス 457"/>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60" name="直線コネクタ 459"/>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61" name="普通建設事業費 （ うち更新整備　）最小値テキスト"/>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2" name="直線コネクタ 461"/>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3" name="普通建設事業費 （ うち更新整備　）最大値テキスト"/>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4" name="直線コネクタ 463"/>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5234</xdr:rowOff>
    </xdr:from>
    <xdr:to>
      <xdr:col>55</xdr:col>
      <xdr:colOff>0</xdr:colOff>
      <xdr:row>99</xdr:row>
      <xdr:rowOff>15824</xdr:rowOff>
    </xdr:to>
    <xdr:cxnSp macro="">
      <xdr:nvCxnSpPr>
        <xdr:cNvPr id="465" name="直線コネクタ 464"/>
        <xdr:cNvCxnSpPr/>
      </xdr:nvCxnSpPr>
      <xdr:spPr>
        <a:xfrm flipV="1">
          <a:off x="9639300" y="16978784"/>
          <a:ext cx="838200" cy="10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6" name="普通建設事業費 （ うち更新整備　）平均値テキスト"/>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7" name="フローチャート: 判断 466"/>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144867</xdr:rowOff>
    </xdr:from>
    <xdr:to>
      <xdr:col>50</xdr:col>
      <xdr:colOff>114300</xdr:colOff>
      <xdr:row>99</xdr:row>
      <xdr:rowOff>15824</xdr:rowOff>
    </xdr:to>
    <xdr:cxnSp macro="">
      <xdr:nvCxnSpPr>
        <xdr:cNvPr id="468" name="直線コネクタ 467"/>
        <xdr:cNvCxnSpPr/>
      </xdr:nvCxnSpPr>
      <xdr:spPr>
        <a:xfrm>
          <a:off x="8750300" y="16946967"/>
          <a:ext cx="889000" cy="4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9" name="フローチャート: 判断 468"/>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70" name="テキスト ボックス 469"/>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139387</xdr:rowOff>
    </xdr:from>
    <xdr:to>
      <xdr:col>45</xdr:col>
      <xdr:colOff>177800</xdr:colOff>
      <xdr:row>98</xdr:row>
      <xdr:rowOff>144867</xdr:rowOff>
    </xdr:to>
    <xdr:cxnSp macro="">
      <xdr:nvCxnSpPr>
        <xdr:cNvPr id="471" name="直線コネクタ 470"/>
        <xdr:cNvCxnSpPr/>
      </xdr:nvCxnSpPr>
      <xdr:spPr>
        <a:xfrm>
          <a:off x="7861300" y="16941487"/>
          <a:ext cx="889000" cy="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2" name="フローチャート: 判断 471"/>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3" name="テキスト ボックス 472"/>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139387</xdr:rowOff>
    </xdr:from>
    <xdr:to>
      <xdr:col>41</xdr:col>
      <xdr:colOff>50800</xdr:colOff>
      <xdr:row>99</xdr:row>
      <xdr:rowOff>6796</xdr:rowOff>
    </xdr:to>
    <xdr:cxnSp macro="">
      <xdr:nvCxnSpPr>
        <xdr:cNvPr id="474" name="直線コネクタ 473"/>
        <xdr:cNvCxnSpPr/>
      </xdr:nvCxnSpPr>
      <xdr:spPr>
        <a:xfrm flipV="1">
          <a:off x="6972300" y="16941487"/>
          <a:ext cx="889000" cy="3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5" name="フローチャート: 判断 474"/>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6" name="テキスト ボックス 475"/>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7" name="フローチャート: 判断 476"/>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8" name="テキスト ボックス 477"/>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125884</xdr:rowOff>
    </xdr:from>
    <xdr:to>
      <xdr:col>55</xdr:col>
      <xdr:colOff>50800</xdr:colOff>
      <xdr:row>99</xdr:row>
      <xdr:rowOff>56034</xdr:rowOff>
    </xdr:to>
    <xdr:sp macro="" textlink="">
      <xdr:nvSpPr>
        <xdr:cNvPr id="484" name="楕円 483"/>
        <xdr:cNvSpPr/>
      </xdr:nvSpPr>
      <xdr:spPr>
        <a:xfrm>
          <a:off x="10426700" y="1692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40811</xdr:rowOff>
    </xdr:from>
    <xdr:ext cx="534377" cy="259045"/>
    <xdr:sp macro="" textlink="">
      <xdr:nvSpPr>
        <xdr:cNvPr id="485" name="普通建設事業費 （ うち更新整備　）該当値テキスト"/>
        <xdr:cNvSpPr txBox="1"/>
      </xdr:nvSpPr>
      <xdr:spPr>
        <a:xfrm>
          <a:off x="10528300" y="1684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136474</xdr:rowOff>
    </xdr:from>
    <xdr:to>
      <xdr:col>50</xdr:col>
      <xdr:colOff>165100</xdr:colOff>
      <xdr:row>99</xdr:row>
      <xdr:rowOff>66624</xdr:rowOff>
    </xdr:to>
    <xdr:sp macro="" textlink="">
      <xdr:nvSpPr>
        <xdr:cNvPr id="486" name="楕円 485"/>
        <xdr:cNvSpPr/>
      </xdr:nvSpPr>
      <xdr:spPr>
        <a:xfrm>
          <a:off x="9588500" y="1693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57751</xdr:rowOff>
    </xdr:from>
    <xdr:ext cx="534377" cy="259045"/>
    <xdr:sp macro="" textlink="">
      <xdr:nvSpPr>
        <xdr:cNvPr id="487" name="テキスト ボックス 486"/>
        <xdr:cNvSpPr txBox="1"/>
      </xdr:nvSpPr>
      <xdr:spPr>
        <a:xfrm>
          <a:off x="9372111" y="1703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94067</xdr:rowOff>
    </xdr:from>
    <xdr:to>
      <xdr:col>46</xdr:col>
      <xdr:colOff>38100</xdr:colOff>
      <xdr:row>99</xdr:row>
      <xdr:rowOff>24217</xdr:rowOff>
    </xdr:to>
    <xdr:sp macro="" textlink="">
      <xdr:nvSpPr>
        <xdr:cNvPr id="488" name="楕円 487"/>
        <xdr:cNvSpPr/>
      </xdr:nvSpPr>
      <xdr:spPr>
        <a:xfrm>
          <a:off x="8699500" y="1689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15344</xdr:rowOff>
    </xdr:from>
    <xdr:ext cx="534377" cy="259045"/>
    <xdr:sp macro="" textlink="">
      <xdr:nvSpPr>
        <xdr:cNvPr id="489" name="テキスト ボックス 488"/>
        <xdr:cNvSpPr txBox="1"/>
      </xdr:nvSpPr>
      <xdr:spPr>
        <a:xfrm>
          <a:off x="8483111" y="1698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88587</xdr:rowOff>
    </xdr:from>
    <xdr:to>
      <xdr:col>41</xdr:col>
      <xdr:colOff>101600</xdr:colOff>
      <xdr:row>99</xdr:row>
      <xdr:rowOff>18737</xdr:rowOff>
    </xdr:to>
    <xdr:sp macro="" textlink="">
      <xdr:nvSpPr>
        <xdr:cNvPr id="490" name="楕円 489"/>
        <xdr:cNvSpPr/>
      </xdr:nvSpPr>
      <xdr:spPr>
        <a:xfrm>
          <a:off x="7810500" y="1689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9864</xdr:rowOff>
    </xdr:from>
    <xdr:ext cx="534377" cy="259045"/>
    <xdr:sp macro="" textlink="">
      <xdr:nvSpPr>
        <xdr:cNvPr id="491" name="テキスト ボックス 490"/>
        <xdr:cNvSpPr txBox="1"/>
      </xdr:nvSpPr>
      <xdr:spPr>
        <a:xfrm>
          <a:off x="7594111" y="1698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127446</xdr:rowOff>
    </xdr:from>
    <xdr:to>
      <xdr:col>36</xdr:col>
      <xdr:colOff>165100</xdr:colOff>
      <xdr:row>99</xdr:row>
      <xdr:rowOff>57596</xdr:rowOff>
    </xdr:to>
    <xdr:sp macro="" textlink="">
      <xdr:nvSpPr>
        <xdr:cNvPr id="492" name="楕円 491"/>
        <xdr:cNvSpPr/>
      </xdr:nvSpPr>
      <xdr:spPr>
        <a:xfrm>
          <a:off x="6921500" y="1692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48723</xdr:rowOff>
    </xdr:from>
    <xdr:ext cx="534377" cy="259045"/>
    <xdr:sp macro="" textlink="">
      <xdr:nvSpPr>
        <xdr:cNvPr id="493" name="テキスト ボックス 492"/>
        <xdr:cNvSpPr txBox="1"/>
      </xdr:nvSpPr>
      <xdr:spPr>
        <a:xfrm>
          <a:off x="6705111" y="1702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5" name="直線コネクタ 514"/>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8" name="災害復旧事業費最大値テキスト"/>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9" name="直線コネクタ 518"/>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139261</xdr:rowOff>
    </xdr:from>
    <xdr:to>
      <xdr:col>85</xdr:col>
      <xdr:colOff>127000</xdr:colOff>
      <xdr:row>38</xdr:row>
      <xdr:rowOff>139700</xdr:rowOff>
    </xdr:to>
    <xdr:cxnSp macro="">
      <xdr:nvCxnSpPr>
        <xdr:cNvPr id="520" name="直線コネクタ 519"/>
        <xdr:cNvCxnSpPr/>
      </xdr:nvCxnSpPr>
      <xdr:spPr>
        <a:xfrm flipV="1">
          <a:off x="15481300" y="6654361"/>
          <a:ext cx="8382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21" name="災害復旧事業費平均値テキスト"/>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2" name="フローチャート: 判断 521"/>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4" name="フローチャート: 判断 523"/>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5" name="テキスト ボックス 524"/>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7" name="フローチャート: 判断 526"/>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8" name="テキスト ボックス 527"/>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30" name="フローチャート: 判断 529"/>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31" name="テキスト ボックス 530"/>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2" name="フローチャート: 判断 531"/>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3" name="テキスト ボックス 532"/>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88461</xdr:rowOff>
    </xdr:from>
    <xdr:to>
      <xdr:col>85</xdr:col>
      <xdr:colOff>177800</xdr:colOff>
      <xdr:row>39</xdr:row>
      <xdr:rowOff>18611</xdr:rowOff>
    </xdr:to>
    <xdr:sp macro="" textlink="">
      <xdr:nvSpPr>
        <xdr:cNvPr id="539" name="楕円 538"/>
        <xdr:cNvSpPr/>
      </xdr:nvSpPr>
      <xdr:spPr>
        <a:xfrm>
          <a:off x="16268700" y="660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3388</xdr:rowOff>
    </xdr:from>
    <xdr:ext cx="313932" cy="259045"/>
    <xdr:sp macro="" textlink="">
      <xdr:nvSpPr>
        <xdr:cNvPr id="540" name="災害復旧事業費該当値テキスト"/>
        <xdr:cNvSpPr txBox="1"/>
      </xdr:nvSpPr>
      <xdr:spPr>
        <a:xfrm>
          <a:off x="16370300" y="65184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2" name="テキスト ボックス 541"/>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4" name="テキスト ボックス 543"/>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3" name="テキスト ボックス 612"/>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7" name="直線コネクタ 616"/>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8" name="公債費最小値テキスト"/>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9" name="直線コネクタ 618"/>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20" name="公債費最大値テキスト"/>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21" name="直線コネクタ 620"/>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118680</xdr:rowOff>
    </xdr:from>
    <xdr:to>
      <xdr:col>85</xdr:col>
      <xdr:colOff>127000</xdr:colOff>
      <xdr:row>76</xdr:row>
      <xdr:rowOff>126555</xdr:rowOff>
    </xdr:to>
    <xdr:cxnSp macro="">
      <xdr:nvCxnSpPr>
        <xdr:cNvPr id="622" name="直線コネクタ 621"/>
        <xdr:cNvCxnSpPr/>
      </xdr:nvCxnSpPr>
      <xdr:spPr>
        <a:xfrm>
          <a:off x="15481300" y="13148880"/>
          <a:ext cx="838200" cy="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3" name="公債費平均値テキスト"/>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4" name="フローチャート: 判断 623"/>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118680</xdr:rowOff>
    </xdr:from>
    <xdr:to>
      <xdr:col>81</xdr:col>
      <xdr:colOff>50800</xdr:colOff>
      <xdr:row>76</xdr:row>
      <xdr:rowOff>140826</xdr:rowOff>
    </xdr:to>
    <xdr:cxnSp macro="">
      <xdr:nvCxnSpPr>
        <xdr:cNvPr id="625" name="直線コネクタ 624"/>
        <xdr:cNvCxnSpPr/>
      </xdr:nvCxnSpPr>
      <xdr:spPr>
        <a:xfrm flipV="1">
          <a:off x="14592300" y="13148880"/>
          <a:ext cx="889000" cy="2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6" name="フローチャート: 判断 625"/>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7" name="テキスト ボックス 626"/>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140826</xdr:rowOff>
    </xdr:from>
    <xdr:to>
      <xdr:col>76</xdr:col>
      <xdr:colOff>114300</xdr:colOff>
      <xdr:row>76</xdr:row>
      <xdr:rowOff>142540</xdr:rowOff>
    </xdr:to>
    <xdr:cxnSp macro="">
      <xdr:nvCxnSpPr>
        <xdr:cNvPr id="628" name="直線コネクタ 627"/>
        <xdr:cNvCxnSpPr/>
      </xdr:nvCxnSpPr>
      <xdr:spPr>
        <a:xfrm flipV="1">
          <a:off x="13703300" y="13171026"/>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9" name="フローチャート: 判断 628"/>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30" name="テキスト ボックス 629"/>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142540</xdr:rowOff>
    </xdr:from>
    <xdr:to>
      <xdr:col>71</xdr:col>
      <xdr:colOff>177800</xdr:colOff>
      <xdr:row>76</xdr:row>
      <xdr:rowOff>156170</xdr:rowOff>
    </xdr:to>
    <xdr:cxnSp macro="">
      <xdr:nvCxnSpPr>
        <xdr:cNvPr id="631" name="直線コネクタ 630"/>
        <xdr:cNvCxnSpPr/>
      </xdr:nvCxnSpPr>
      <xdr:spPr>
        <a:xfrm flipV="1">
          <a:off x="12814300" y="13172740"/>
          <a:ext cx="889000" cy="1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2" name="フローチャート: 判断 631"/>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3" name="テキスト ボックス 632"/>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4" name="フローチャート: 判断 633"/>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5" name="テキスト ボックス 634"/>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75755</xdr:rowOff>
    </xdr:from>
    <xdr:to>
      <xdr:col>85</xdr:col>
      <xdr:colOff>177800</xdr:colOff>
      <xdr:row>77</xdr:row>
      <xdr:rowOff>5905</xdr:rowOff>
    </xdr:to>
    <xdr:sp macro="" textlink="">
      <xdr:nvSpPr>
        <xdr:cNvPr id="641" name="楕円 640"/>
        <xdr:cNvSpPr/>
      </xdr:nvSpPr>
      <xdr:spPr>
        <a:xfrm>
          <a:off x="16268700" y="1310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54182</xdr:rowOff>
    </xdr:from>
    <xdr:ext cx="534377" cy="259045"/>
    <xdr:sp macro="" textlink="">
      <xdr:nvSpPr>
        <xdr:cNvPr id="642" name="公債費該当値テキスト"/>
        <xdr:cNvSpPr txBox="1"/>
      </xdr:nvSpPr>
      <xdr:spPr>
        <a:xfrm>
          <a:off x="16370300" y="1308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67880</xdr:rowOff>
    </xdr:from>
    <xdr:to>
      <xdr:col>81</xdr:col>
      <xdr:colOff>101600</xdr:colOff>
      <xdr:row>76</xdr:row>
      <xdr:rowOff>169480</xdr:rowOff>
    </xdr:to>
    <xdr:sp macro="" textlink="">
      <xdr:nvSpPr>
        <xdr:cNvPr id="643" name="楕円 642"/>
        <xdr:cNvSpPr/>
      </xdr:nvSpPr>
      <xdr:spPr>
        <a:xfrm>
          <a:off x="15430500" y="1309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160607</xdr:rowOff>
    </xdr:from>
    <xdr:ext cx="534377" cy="259045"/>
    <xdr:sp macro="" textlink="">
      <xdr:nvSpPr>
        <xdr:cNvPr id="644" name="テキスト ボックス 643"/>
        <xdr:cNvSpPr txBox="1"/>
      </xdr:nvSpPr>
      <xdr:spPr>
        <a:xfrm>
          <a:off x="15214111" y="13190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90026</xdr:rowOff>
    </xdr:from>
    <xdr:to>
      <xdr:col>76</xdr:col>
      <xdr:colOff>165100</xdr:colOff>
      <xdr:row>77</xdr:row>
      <xdr:rowOff>20176</xdr:rowOff>
    </xdr:to>
    <xdr:sp macro="" textlink="">
      <xdr:nvSpPr>
        <xdr:cNvPr id="645" name="楕円 644"/>
        <xdr:cNvSpPr/>
      </xdr:nvSpPr>
      <xdr:spPr>
        <a:xfrm>
          <a:off x="14541500" y="1312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11303</xdr:rowOff>
    </xdr:from>
    <xdr:ext cx="534377" cy="259045"/>
    <xdr:sp macro="" textlink="">
      <xdr:nvSpPr>
        <xdr:cNvPr id="646" name="テキスト ボックス 645"/>
        <xdr:cNvSpPr txBox="1"/>
      </xdr:nvSpPr>
      <xdr:spPr>
        <a:xfrm>
          <a:off x="14325111" y="1321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91740</xdr:rowOff>
    </xdr:from>
    <xdr:to>
      <xdr:col>72</xdr:col>
      <xdr:colOff>38100</xdr:colOff>
      <xdr:row>77</xdr:row>
      <xdr:rowOff>21890</xdr:rowOff>
    </xdr:to>
    <xdr:sp macro="" textlink="">
      <xdr:nvSpPr>
        <xdr:cNvPr id="647" name="楕円 646"/>
        <xdr:cNvSpPr/>
      </xdr:nvSpPr>
      <xdr:spPr>
        <a:xfrm>
          <a:off x="13652500" y="1312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13017</xdr:rowOff>
    </xdr:from>
    <xdr:ext cx="534377" cy="259045"/>
    <xdr:sp macro="" textlink="">
      <xdr:nvSpPr>
        <xdr:cNvPr id="648" name="テキスト ボックス 647"/>
        <xdr:cNvSpPr txBox="1"/>
      </xdr:nvSpPr>
      <xdr:spPr>
        <a:xfrm>
          <a:off x="13436111" y="1321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105370</xdr:rowOff>
    </xdr:from>
    <xdr:to>
      <xdr:col>67</xdr:col>
      <xdr:colOff>101600</xdr:colOff>
      <xdr:row>77</xdr:row>
      <xdr:rowOff>35520</xdr:rowOff>
    </xdr:to>
    <xdr:sp macro="" textlink="">
      <xdr:nvSpPr>
        <xdr:cNvPr id="649" name="楕円 648"/>
        <xdr:cNvSpPr/>
      </xdr:nvSpPr>
      <xdr:spPr>
        <a:xfrm>
          <a:off x="12763500" y="1313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26647</xdr:rowOff>
    </xdr:from>
    <xdr:ext cx="534377" cy="259045"/>
    <xdr:sp macro="" textlink="">
      <xdr:nvSpPr>
        <xdr:cNvPr id="650" name="テキスト ボックス 649"/>
        <xdr:cNvSpPr txBox="1"/>
      </xdr:nvSpPr>
      <xdr:spPr>
        <a:xfrm>
          <a:off x="12547111" y="1322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0" name="テキスト ボックス 669"/>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6" name="直線コネクタ 675"/>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7" name="積立金最小値テキスト"/>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8" name="直線コネクタ 677"/>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9" name="積立金最大値テキスト"/>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80" name="直線コネクタ 679"/>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58911</xdr:rowOff>
    </xdr:from>
    <xdr:to>
      <xdr:col>85</xdr:col>
      <xdr:colOff>127000</xdr:colOff>
      <xdr:row>99</xdr:row>
      <xdr:rowOff>63405</xdr:rowOff>
    </xdr:to>
    <xdr:cxnSp macro="">
      <xdr:nvCxnSpPr>
        <xdr:cNvPr id="681" name="直線コネクタ 680"/>
        <xdr:cNvCxnSpPr/>
      </xdr:nvCxnSpPr>
      <xdr:spPr>
        <a:xfrm>
          <a:off x="15481300" y="17032461"/>
          <a:ext cx="8382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2" name="積立金平均値テキスト"/>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3" name="フローチャート: 判断 682"/>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48484</xdr:rowOff>
    </xdr:from>
    <xdr:to>
      <xdr:col>81</xdr:col>
      <xdr:colOff>50800</xdr:colOff>
      <xdr:row>99</xdr:row>
      <xdr:rowOff>58911</xdr:rowOff>
    </xdr:to>
    <xdr:cxnSp macro="">
      <xdr:nvCxnSpPr>
        <xdr:cNvPr id="684" name="直線コネクタ 683"/>
        <xdr:cNvCxnSpPr/>
      </xdr:nvCxnSpPr>
      <xdr:spPr>
        <a:xfrm>
          <a:off x="14592300" y="17022034"/>
          <a:ext cx="889000" cy="1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5" name="フローチャート: 判断 684"/>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6" name="テキスト ボックス 685"/>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25353</xdr:rowOff>
    </xdr:from>
    <xdr:to>
      <xdr:col>76</xdr:col>
      <xdr:colOff>114300</xdr:colOff>
      <xdr:row>99</xdr:row>
      <xdr:rowOff>48484</xdr:rowOff>
    </xdr:to>
    <xdr:cxnSp macro="">
      <xdr:nvCxnSpPr>
        <xdr:cNvPr id="687" name="直線コネクタ 686"/>
        <xdr:cNvCxnSpPr/>
      </xdr:nvCxnSpPr>
      <xdr:spPr>
        <a:xfrm>
          <a:off x="13703300" y="16998903"/>
          <a:ext cx="889000" cy="2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8" name="フローチャート: 判断 687"/>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9" name="テキスト ボックス 688"/>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25353</xdr:rowOff>
    </xdr:from>
    <xdr:to>
      <xdr:col>71</xdr:col>
      <xdr:colOff>177800</xdr:colOff>
      <xdr:row>99</xdr:row>
      <xdr:rowOff>45490</xdr:rowOff>
    </xdr:to>
    <xdr:cxnSp macro="">
      <xdr:nvCxnSpPr>
        <xdr:cNvPr id="690" name="直線コネクタ 689"/>
        <xdr:cNvCxnSpPr/>
      </xdr:nvCxnSpPr>
      <xdr:spPr>
        <a:xfrm flipV="1">
          <a:off x="12814300" y="16998903"/>
          <a:ext cx="889000" cy="2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91" name="フローチャート: 判断 690"/>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2" name="テキスト ボックス 691"/>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3" name="フローチャート: 判断 692"/>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4" name="テキスト ボックス 693"/>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12605</xdr:rowOff>
    </xdr:from>
    <xdr:to>
      <xdr:col>85</xdr:col>
      <xdr:colOff>177800</xdr:colOff>
      <xdr:row>99</xdr:row>
      <xdr:rowOff>114205</xdr:rowOff>
    </xdr:to>
    <xdr:sp macro="" textlink="">
      <xdr:nvSpPr>
        <xdr:cNvPr id="700" name="楕円 699"/>
        <xdr:cNvSpPr/>
      </xdr:nvSpPr>
      <xdr:spPr>
        <a:xfrm>
          <a:off x="16268700" y="169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701" name="積立金該当値テキスト"/>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8111</xdr:rowOff>
    </xdr:from>
    <xdr:to>
      <xdr:col>81</xdr:col>
      <xdr:colOff>101600</xdr:colOff>
      <xdr:row>99</xdr:row>
      <xdr:rowOff>109711</xdr:rowOff>
    </xdr:to>
    <xdr:sp macro="" textlink="">
      <xdr:nvSpPr>
        <xdr:cNvPr id="702" name="楕円 701"/>
        <xdr:cNvSpPr/>
      </xdr:nvSpPr>
      <xdr:spPr>
        <a:xfrm>
          <a:off x="15430500" y="169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100838</xdr:rowOff>
    </xdr:from>
    <xdr:ext cx="534377" cy="259045"/>
    <xdr:sp macro="" textlink="">
      <xdr:nvSpPr>
        <xdr:cNvPr id="703" name="テキスト ボックス 702"/>
        <xdr:cNvSpPr txBox="1"/>
      </xdr:nvSpPr>
      <xdr:spPr>
        <a:xfrm>
          <a:off x="15214111" y="1707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169134</xdr:rowOff>
    </xdr:from>
    <xdr:to>
      <xdr:col>76</xdr:col>
      <xdr:colOff>165100</xdr:colOff>
      <xdr:row>99</xdr:row>
      <xdr:rowOff>99284</xdr:rowOff>
    </xdr:to>
    <xdr:sp macro="" textlink="">
      <xdr:nvSpPr>
        <xdr:cNvPr id="704" name="楕円 703"/>
        <xdr:cNvSpPr/>
      </xdr:nvSpPr>
      <xdr:spPr>
        <a:xfrm>
          <a:off x="14541500" y="1697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90411</xdr:rowOff>
    </xdr:from>
    <xdr:ext cx="534377" cy="259045"/>
    <xdr:sp macro="" textlink="">
      <xdr:nvSpPr>
        <xdr:cNvPr id="705" name="テキスト ボックス 704"/>
        <xdr:cNvSpPr txBox="1"/>
      </xdr:nvSpPr>
      <xdr:spPr>
        <a:xfrm>
          <a:off x="14325111" y="1706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146003</xdr:rowOff>
    </xdr:from>
    <xdr:to>
      <xdr:col>72</xdr:col>
      <xdr:colOff>38100</xdr:colOff>
      <xdr:row>99</xdr:row>
      <xdr:rowOff>76153</xdr:rowOff>
    </xdr:to>
    <xdr:sp macro="" textlink="">
      <xdr:nvSpPr>
        <xdr:cNvPr id="706" name="楕円 705"/>
        <xdr:cNvSpPr/>
      </xdr:nvSpPr>
      <xdr:spPr>
        <a:xfrm>
          <a:off x="13652500" y="1694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67280</xdr:rowOff>
    </xdr:from>
    <xdr:ext cx="534377" cy="259045"/>
    <xdr:sp macro="" textlink="">
      <xdr:nvSpPr>
        <xdr:cNvPr id="707" name="テキスト ボックス 706"/>
        <xdr:cNvSpPr txBox="1"/>
      </xdr:nvSpPr>
      <xdr:spPr>
        <a:xfrm>
          <a:off x="13436111" y="1704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166140</xdr:rowOff>
    </xdr:from>
    <xdr:to>
      <xdr:col>67</xdr:col>
      <xdr:colOff>101600</xdr:colOff>
      <xdr:row>99</xdr:row>
      <xdr:rowOff>96290</xdr:rowOff>
    </xdr:to>
    <xdr:sp macro="" textlink="">
      <xdr:nvSpPr>
        <xdr:cNvPr id="708" name="楕円 707"/>
        <xdr:cNvSpPr/>
      </xdr:nvSpPr>
      <xdr:spPr>
        <a:xfrm>
          <a:off x="12763500" y="1696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112817</xdr:rowOff>
    </xdr:from>
    <xdr:ext cx="534377" cy="259045"/>
    <xdr:sp macro="" textlink="">
      <xdr:nvSpPr>
        <xdr:cNvPr id="709" name="テキスト ボックス 708"/>
        <xdr:cNvSpPr txBox="1"/>
      </xdr:nvSpPr>
      <xdr:spPr>
        <a:xfrm>
          <a:off x="12547111" y="1674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0" name="直線コネクタ 71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1" name="テキスト ボックス 72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2" name="直線コネクタ 72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3" name="テキスト ボックス 722"/>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4" name="直線コネクタ 72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5" name="テキスト ボックス 724"/>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6" name="直線コネクタ 72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7" name="テキスト ボックス 726"/>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8" name="直線コネクタ 72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9" name="テキスト ボックス 728"/>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0" name="直線コネクタ 72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1" name="テキスト ボックス 730"/>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3" name="テキスト ボックス 732"/>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5" name="直線コネクタ 734"/>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6"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7" name="直線コネクタ 73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8" name="投資及び出資金最大値テキスト"/>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9" name="直線コネクタ 738"/>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0" name="直線コネクタ 739"/>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41" name="投資及び出資金平均値テキスト"/>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2" name="フローチャート: 判断 741"/>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3" name="直線コネクタ 742"/>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4" name="フローチャート: 判断 743"/>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5" name="テキスト ボックス 744"/>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6" name="直線コネクタ 745"/>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7" name="フローチャート: 判断 746"/>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8" name="テキスト ボックス 747"/>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9" name="直線コネクタ 748"/>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50" name="フローチャート: 判断 749"/>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51" name="テキスト ボックス 750"/>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2" name="フローチャート: 判断 751"/>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3" name="テキスト ボックス 752"/>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9" name="楕円 758"/>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0"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1" name="楕円 760"/>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2" name="テキスト ボックス 761"/>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3" name="楕円 762"/>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4" name="テキスト ボックス 763"/>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5" name="楕円 764"/>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6" name="テキスト ボックス 765"/>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7" name="楕円 766"/>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8" name="テキスト ボックス 767"/>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0" name="テキスト ボックス 789"/>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2" name="直線コネクタ 791"/>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5" name="貸付金最大値テキスト"/>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6" name="直線コネクタ 795"/>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22981</xdr:rowOff>
    </xdr:from>
    <xdr:to>
      <xdr:col>116</xdr:col>
      <xdr:colOff>63500</xdr:colOff>
      <xdr:row>59</xdr:row>
      <xdr:rowOff>23152</xdr:rowOff>
    </xdr:to>
    <xdr:cxnSp macro="">
      <xdr:nvCxnSpPr>
        <xdr:cNvPr id="797" name="直線コネクタ 796"/>
        <xdr:cNvCxnSpPr/>
      </xdr:nvCxnSpPr>
      <xdr:spPr>
        <a:xfrm flipV="1">
          <a:off x="21323300" y="10138531"/>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8" name="貸付金平均値テキスト"/>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9" name="フローチャート: 判断 798"/>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23152</xdr:rowOff>
    </xdr:from>
    <xdr:to>
      <xdr:col>111</xdr:col>
      <xdr:colOff>177800</xdr:colOff>
      <xdr:row>59</xdr:row>
      <xdr:rowOff>23419</xdr:rowOff>
    </xdr:to>
    <xdr:cxnSp macro="">
      <xdr:nvCxnSpPr>
        <xdr:cNvPr id="800" name="直線コネクタ 799"/>
        <xdr:cNvCxnSpPr/>
      </xdr:nvCxnSpPr>
      <xdr:spPr>
        <a:xfrm flipV="1">
          <a:off x="20434300" y="10138702"/>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801" name="フローチャート: 判断 800"/>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2" name="テキスト ボックス 801"/>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23419</xdr:rowOff>
    </xdr:from>
    <xdr:to>
      <xdr:col>107</xdr:col>
      <xdr:colOff>50800</xdr:colOff>
      <xdr:row>59</xdr:row>
      <xdr:rowOff>23514</xdr:rowOff>
    </xdr:to>
    <xdr:cxnSp macro="">
      <xdr:nvCxnSpPr>
        <xdr:cNvPr id="803" name="直線コネクタ 802"/>
        <xdr:cNvCxnSpPr/>
      </xdr:nvCxnSpPr>
      <xdr:spPr>
        <a:xfrm flipV="1">
          <a:off x="19545300" y="10138969"/>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4" name="フローチャート: 判断 803"/>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5" name="テキスト ボックス 804"/>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23514</xdr:rowOff>
    </xdr:from>
    <xdr:to>
      <xdr:col>102</xdr:col>
      <xdr:colOff>114300</xdr:colOff>
      <xdr:row>59</xdr:row>
      <xdr:rowOff>23723</xdr:rowOff>
    </xdr:to>
    <xdr:cxnSp macro="">
      <xdr:nvCxnSpPr>
        <xdr:cNvPr id="806" name="直線コネクタ 805"/>
        <xdr:cNvCxnSpPr/>
      </xdr:nvCxnSpPr>
      <xdr:spPr>
        <a:xfrm flipV="1">
          <a:off x="18656300" y="10139064"/>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7" name="フローチャート: 判断 806"/>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8" name="テキスト ボックス 807"/>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9" name="フローチャート: 判断 808"/>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10" name="テキスト ボックス 809"/>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143631</xdr:rowOff>
    </xdr:from>
    <xdr:to>
      <xdr:col>116</xdr:col>
      <xdr:colOff>114300</xdr:colOff>
      <xdr:row>59</xdr:row>
      <xdr:rowOff>73781</xdr:rowOff>
    </xdr:to>
    <xdr:sp macro="" textlink="">
      <xdr:nvSpPr>
        <xdr:cNvPr id="816" name="楕円 815"/>
        <xdr:cNvSpPr/>
      </xdr:nvSpPr>
      <xdr:spPr>
        <a:xfrm>
          <a:off x="22110700" y="1008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469744" cy="259045"/>
    <xdr:sp macro="" textlink="">
      <xdr:nvSpPr>
        <xdr:cNvPr id="817" name="貸付金該当値テキスト"/>
        <xdr:cNvSpPr txBox="1"/>
      </xdr:nvSpPr>
      <xdr:spPr>
        <a:xfrm>
          <a:off x="22212300" y="1002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143802</xdr:rowOff>
    </xdr:from>
    <xdr:to>
      <xdr:col>112</xdr:col>
      <xdr:colOff>38100</xdr:colOff>
      <xdr:row>59</xdr:row>
      <xdr:rowOff>73952</xdr:rowOff>
    </xdr:to>
    <xdr:sp macro="" textlink="">
      <xdr:nvSpPr>
        <xdr:cNvPr id="818" name="楕円 817"/>
        <xdr:cNvSpPr/>
      </xdr:nvSpPr>
      <xdr:spPr>
        <a:xfrm>
          <a:off x="21272500" y="1008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65079</xdr:rowOff>
    </xdr:from>
    <xdr:ext cx="469744" cy="259045"/>
    <xdr:sp macro="" textlink="">
      <xdr:nvSpPr>
        <xdr:cNvPr id="819" name="テキスト ボックス 818"/>
        <xdr:cNvSpPr txBox="1"/>
      </xdr:nvSpPr>
      <xdr:spPr>
        <a:xfrm>
          <a:off x="21088428" y="1018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144069</xdr:rowOff>
    </xdr:from>
    <xdr:to>
      <xdr:col>107</xdr:col>
      <xdr:colOff>101600</xdr:colOff>
      <xdr:row>59</xdr:row>
      <xdr:rowOff>74219</xdr:rowOff>
    </xdr:to>
    <xdr:sp macro="" textlink="">
      <xdr:nvSpPr>
        <xdr:cNvPr id="820" name="楕円 819"/>
        <xdr:cNvSpPr/>
      </xdr:nvSpPr>
      <xdr:spPr>
        <a:xfrm>
          <a:off x="20383500" y="1008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65346</xdr:rowOff>
    </xdr:from>
    <xdr:ext cx="469744" cy="259045"/>
    <xdr:sp macro="" textlink="">
      <xdr:nvSpPr>
        <xdr:cNvPr id="821" name="テキスト ボックス 820"/>
        <xdr:cNvSpPr txBox="1"/>
      </xdr:nvSpPr>
      <xdr:spPr>
        <a:xfrm>
          <a:off x="20199428" y="1018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144164</xdr:rowOff>
    </xdr:from>
    <xdr:to>
      <xdr:col>102</xdr:col>
      <xdr:colOff>165100</xdr:colOff>
      <xdr:row>59</xdr:row>
      <xdr:rowOff>74314</xdr:rowOff>
    </xdr:to>
    <xdr:sp macro="" textlink="">
      <xdr:nvSpPr>
        <xdr:cNvPr id="822" name="楕円 821"/>
        <xdr:cNvSpPr/>
      </xdr:nvSpPr>
      <xdr:spPr>
        <a:xfrm>
          <a:off x="19494500" y="1008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65441</xdr:rowOff>
    </xdr:from>
    <xdr:ext cx="469744" cy="259045"/>
    <xdr:sp macro="" textlink="">
      <xdr:nvSpPr>
        <xdr:cNvPr id="823" name="テキスト ボックス 822"/>
        <xdr:cNvSpPr txBox="1"/>
      </xdr:nvSpPr>
      <xdr:spPr>
        <a:xfrm>
          <a:off x="19310428" y="1018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144373</xdr:rowOff>
    </xdr:from>
    <xdr:to>
      <xdr:col>98</xdr:col>
      <xdr:colOff>38100</xdr:colOff>
      <xdr:row>59</xdr:row>
      <xdr:rowOff>74523</xdr:rowOff>
    </xdr:to>
    <xdr:sp macro="" textlink="">
      <xdr:nvSpPr>
        <xdr:cNvPr id="824" name="楕円 823"/>
        <xdr:cNvSpPr/>
      </xdr:nvSpPr>
      <xdr:spPr>
        <a:xfrm>
          <a:off x="18605500" y="1008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65650</xdr:rowOff>
    </xdr:from>
    <xdr:ext cx="469744" cy="259045"/>
    <xdr:sp macro="" textlink="">
      <xdr:nvSpPr>
        <xdr:cNvPr id="825" name="テキスト ボックス 824"/>
        <xdr:cNvSpPr txBox="1"/>
      </xdr:nvSpPr>
      <xdr:spPr>
        <a:xfrm>
          <a:off x="18421428" y="1018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7" name="直線コネクタ 83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8" name="テキスト ボックス 83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9" name="直線コネクタ 83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0" name="テキスト ボックス 83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1" name="直線コネクタ 84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2" name="テキスト ボックス 84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3" name="直線コネクタ 84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4" name="テキスト ボックス 84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5" name="直線コネクタ 84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6" name="テキスト ボックス 845"/>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7" name="直線コネクタ 84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8" name="テキスト ボックス 847"/>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2" name="直線コネクタ 851"/>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3" name="繰出金最小値テキスト"/>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4" name="直線コネクタ 853"/>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5" name="繰出金最大値テキスト"/>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6" name="直線コネクタ 855"/>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74581</xdr:rowOff>
    </xdr:from>
    <xdr:to>
      <xdr:col>116</xdr:col>
      <xdr:colOff>63500</xdr:colOff>
      <xdr:row>77</xdr:row>
      <xdr:rowOff>122016</xdr:rowOff>
    </xdr:to>
    <xdr:cxnSp macro="">
      <xdr:nvCxnSpPr>
        <xdr:cNvPr id="857" name="直線コネクタ 856"/>
        <xdr:cNvCxnSpPr/>
      </xdr:nvCxnSpPr>
      <xdr:spPr>
        <a:xfrm flipV="1">
          <a:off x="21323300" y="13276231"/>
          <a:ext cx="8382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8" name="繰出金平均値テキスト"/>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9" name="フローチャート: 判断 858"/>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122016</xdr:rowOff>
    </xdr:from>
    <xdr:to>
      <xdr:col>111</xdr:col>
      <xdr:colOff>177800</xdr:colOff>
      <xdr:row>77</xdr:row>
      <xdr:rowOff>140255</xdr:rowOff>
    </xdr:to>
    <xdr:cxnSp macro="">
      <xdr:nvCxnSpPr>
        <xdr:cNvPr id="860" name="直線コネクタ 859"/>
        <xdr:cNvCxnSpPr/>
      </xdr:nvCxnSpPr>
      <xdr:spPr>
        <a:xfrm flipV="1">
          <a:off x="20434300" y="13323666"/>
          <a:ext cx="889000" cy="1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61" name="フローチャート: 判断 860"/>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2" name="テキスト ボックス 861"/>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140255</xdr:rowOff>
    </xdr:from>
    <xdr:to>
      <xdr:col>107</xdr:col>
      <xdr:colOff>50800</xdr:colOff>
      <xdr:row>77</xdr:row>
      <xdr:rowOff>156829</xdr:rowOff>
    </xdr:to>
    <xdr:cxnSp macro="">
      <xdr:nvCxnSpPr>
        <xdr:cNvPr id="863" name="直線コネクタ 862"/>
        <xdr:cNvCxnSpPr/>
      </xdr:nvCxnSpPr>
      <xdr:spPr>
        <a:xfrm flipV="1">
          <a:off x="19545300" y="13341905"/>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4" name="フローチャート: 判断 863"/>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5" name="テキスト ボックス 864"/>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156829</xdr:rowOff>
    </xdr:from>
    <xdr:to>
      <xdr:col>102</xdr:col>
      <xdr:colOff>114300</xdr:colOff>
      <xdr:row>78</xdr:row>
      <xdr:rowOff>1512</xdr:rowOff>
    </xdr:to>
    <xdr:cxnSp macro="">
      <xdr:nvCxnSpPr>
        <xdr:cNvPr id="866" name="直線コネクタ 865"/>
        <xdr:cNvCxnSpPr/>
      </xdr:nvCxnSpPr>
      <xdr:spPr>
        <a:xfrm flipV="1">
          <a:off x="18656300" y="13358479"/>
          <a:ext cx="889000" cy="1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7" name="フローチャート: 判断 866"/>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8" name="テキスト ボックス 867"/>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9" name="フローチャート: 判断 868"/>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70" name="テキスト ボックス 869"/>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23781</xdr:rowOff>
    </xdr:from>
    <xdr:to>
      <xdr:col>116</xdr:col>
      <xdr:colOff>114300</xdr:colOff>
      <xdr:row>77</xdr:row>
      <xdr:rowOff>125381</xdr:rowOff>
    </xdr:to>
    <xdr:sp macro="" textlink="">
      <xdr:nvSpPr>
        <xdr:cNvPr id="876" name="楕円 875"/>
        <xdr:cNvSpPr/>
      </xdr:nvSpPr>
      <xdr:spPr>
        <a:xfrm>
          <a:off x="22110700" y="1322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2208</xdr:rowOff>
    </xdr:from>
    <xdr:ext cx="534377" cy="259045"/>
    <xdr:sp macro="" textlink="">
      <xdr:nvSpPr>
        <xdr:cNvPr id="877" name="繰出金該当値テキスト"/>
        <xdr:cNvSpPr txBox="1"/>
      </xdr:nvSpPr>
      <xdr:spPr>
        <a:xfrm>
          <a:off x="22212300" y="1320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71216</xdr:rowOff>
    </xdr:from>
    <xdr:to>
      <xdr:col>112</xdr:col>
      <xdr:colOff>38100</xdr:colOff>
      <xdr:row>78</xdr:row>
      <xdr:rowOff>1366</xdr:rowOff>
    </xdr:to>
    <xdr:sp macro="" textlink="">
      <xdr:nvSpPr>
        <xdr:cNvPr id="878" name="楕円 877"/>
        <xdr:cNvSpPr/>
      </xdr:nvSpPr>
      <xdr:spPr>
        <a:xfrm>
          <a:off x="21272500" y="1327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163943</xdr:rowOff>
    </xdr:from>
    <xdr:ext cx="534377" cy="259045"/>
    <xdr:sp macro="" textlink="">
      <xdr:nvSpPr>
        <xdr:cNvPr id="879" name="テキスト ボックス 878"/>
        <xdr:cNvSpPr txBox="1"/>
      </xdr:nvSpPr>
      <xdr:spPr>
        <a:xfrm>
          <a:off x="21056111" y="1336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89455</xdr:rowOff>
    </xdr:from>
    <xdr:to>
      <xdr:col>107</xdr:col>
      <xdr:colOff>101600</xdr:colOff>
      <xdr:row>78</xdr:row>
      <xdr:rowOff>19605</xdr:rowOff>
    </xdr:to>
    <xdr:sp macro="" textlink="">
      <xdr:nvSpPr>
        <xdr:cNvPr id="880" name="楕円 879"/>
        <xdr:cNvSpPr/>
      </xdr:nvSpPr>
      <xdr:spPr>
        <a:xfrm>
          <a:off x="20383500" y="1329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10732</xdr:rowOff>
    </xdr:from>
    <xdr:ext cx="534377" cy="259045"/>
    <xdr:sp macro="" textlink="">
      <xdr:nvSpPr>
        <xdr:cNvPr id="881" name="テキスト ボックス 880"/>
        <xdr:cNvSpPr txBox="1"/>
      </xdr:nvSpPr>
      <xdr:spPr>
        <a:xfrm>
          <a:off x="20167111" y="133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106029</xdr:rowOff>
    </xdr:from>
    <xdr:to>
      <xdr:col>102</xdr:col>
      <xdr:colOff>165100</xdr:colOff>
      <xdr:row>78</xdr:row>
      <xdr:rowOff>36179</xdr:rowOff>
    </xdr:to>
    <xdr:sp macro="" textlink="">
      <xdr:nvSpPr>
        <xdr:cNvPr id="882" name="楕円 881"/>
        <xdr:cNvSpPr/>
      </xdr:nvSpPr>
      <xdr:spPr>
        <a:xfrm>
          <a:off x="19494500" y="1330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27306</xdr:rowOff>
    </xdr:from>
    <xdr:ext cx="534377" cy="259045"/>
    <xdr:sp macro="" textlink="">
      <xdr:nvSpPr>
        <xdr:cNvPr id="883" name="テキスト ボックス 882"/>
        <xdr:cNvSpPr txBox="1"/>
      </xdr:nvSpPr>
      <xdr:spPr>
        <a:xfrm>
          <a:off x="19278111" y="1340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122162</xdr:rowOff>
    </xdr:from>
    <xdr:to>
      <xdr:col>98</xdr:col>
      <xdr:colOff>38100</xdr:colOff>
      <xdr:row>78</xdr:row>
      <xdr:rowOff>52312</xdr:rowOff>
    </xdr:to>
    <xdr:sp macro="" textlink="">
      <xdr:nvSpPr>
        <xdr:cNvPr id="884" name="楕円 883"/>
        <xdr:cNvSpPr/>
      </xdr:nvSpPr>
      <xdr:spPr>
        <a:xfrm>
          <a:off x="18605500" y="1332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43439</xdr:rowOff>
    </xdr:from>
    <xdr:ext cx="534377" cy="259045"/>
    <xdr:sp macro="" textlink="">
      <xdr:nvSpPr>
        <xdr:cNvPr id="885" name="テキスト ボックス 884"/>
        <xdr:cNvSpPr txBox="1"/>
      </xdr:nvSpPr>
      <xdr:spPr>
        <a:xfrm>
          <a:off x="18389111" y="1341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年度歳出総額における住民一人当たりのコストは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556.383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+20.832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円）であった。これは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全体的な人件費の増加、コミュニティ助成事業補助金（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千円）、庁舎トイレ及び歩道点字ブロック修繕工事（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+64,748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千円）、やすらぎの家防水改修事業（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+7,458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千円）などの増加に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い、人件費、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したことによるものが大きい。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依然として、人件費・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普通建設事業費・公債費・繰出金・維持補修費は類似団体と比較して低い傾向にある。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必要に応じた工事、維持補修を取捨選択し、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各種補助金や地方債を活用するとともに計画的な基金積立を行うことで将来の負担に備えていく必要がある。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岐阜県川辺町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9,761
9,437
41.16
5,736,540
5,430,856
267,521
3,562,429
3,388,396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86233</xdr:rowOff>
    </xdr:from>
    <xdr:to>
      <xdr:col>24</xdr:col>
      <xdr:colOff>63500</xdr:colOff>
      <xdr:row>39</xdr:row>
      <xdr:rowOff>104521</xdr:rowOff>
    </xdr:to>
    <xdr:cxnSp macro="">
      <xdr:nvCxnSpPr>
        <xdr:cNvPr id="61" name="直線コネクタ 60"/>
        <xdr:cNvCxnSpPr/>
      </xdr:nvCxnSpPr>
      <xdr:spPr>
        <a:xfrm>
          <a:off x="3797300" y="6772783"/>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86233</xdr:rowOff>
    </xdr:from>
    <xdr:to>
      <xdr:col>19</xdr:col>
      <xdr:colOff>177800</xdr:colOff>
      <xdr:row>39</xdr:row>
      <xdr:rowOff>100711</xdr:rowOff>
    </xdr:to>
    <xdr:cxnSp macro="">
      <xdr:nvCxnSpPr>
        <xdr:cNvPr id="64" name="直線コネクタ 63"/>
        <xdr:cNvCxnSpPr/>
      </xdr:nvCxnSpPr>
      <xdr:spPr>
        <a:xfrm flipV="1">
          <a:off x="2908300" y="6772783"/>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100711</xdr:rowOff>
    </xdr:from>
    <xdr:to>
      <xdr:col>15</xdr:col>
      <xdr:colOff>50800</xdr:colOff>
      <xdr:row>39</xdr:row>
      <xdr:rowOff>117729</xdr:rowOff>
    </xdr:to>
    <xdr:cxnSp macro="">
      <xdr:nvCxnSpPr>
        <xdr:cNvPr id="67" name="直線コネクタ 66"/>
        <xdr:cNvCxnSpPr/>
      </xdr:nvCxnSpPr>
      <xdr:spPr>
        <a:xfrm flipV="1">
          <a:off x="2019300" y="6787261"/>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86741</xdr:rowOff>
    </xdr:from>
    <xdr:to>
      <xdr:col>10</xdr:col>
      <xdr:colOff>114300</xdr:colOff>
      <xdr:row>39</xdr:row>
      <xdr:rowOff>117729</xdr:rowOff>
    </xdr:to>
    <xdr:cxnSp macro="">
      <xdr:nvCxnSpPr>
        <xdr:cNvPr id="70" name="直線コネクタ 69"/>
        <xdr:cNvCxnSpPr/>
      </xdr:nvCxnSpPr>
      <xdr:spPr>
        <a:xfrm>
          <a:off x="1130300" y="6773291"/>
          <a:ext cx="889000" cy="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53721</xdr:rowOff>
    </xdr:from>
    <xdr:to>
      <xdr:col>24</xdr:col>
      <xdr:colOff>114300</xdr:colOff>
      <xdr:row>39</xdr:row>
      <xdr:rowOff>155321</xdr:rowOff>
    </xdr:to>
    <xdr:sp macro="" textlink="">
      <xdr:nvSpPr>
        <xdr:cNvPr id="80" name="楕円 79"/>
        <xdr:cNvSpPr/>
      </xdr:nvSpPr>
      <xdr:spPr>
        <a:xfrm>
          <a:off x="4584700" y="674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140098</xdr:rowOff>
    </xdr:from>
    <xdr:ext cx="469744" cy="259045"/>
    <xdr:sp macro="" textlink="">
      <xdr:nvSpPr>
        <xdr:cNvPr id="81" name="議会費該当値テキスト"/>
        <xdr:cNvSpPr txBox="1"/>
      </xdr:nvSpPr>
      <xdr:spPr>
        <a:xfrm>
          <a:off x="4686300" y="665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35433</xdr:rowOff>
    </xdr:from>
    <xdr:to>
      <xdr:col>20</xdr:col>
      <xdr:colOff>38100</xdr:colOff>
      <xdr:row>39</xdr:row>
      <xdr:rowOff>137033</xdr:rowOff>
    </xdr:to>
    <xdr:sp macro="" textlink="">
      <xdr:nvSpPr>
        <xdr:cNvPr id="82" name="楕円 81"/>
        <xdr:cNvSpPr/>
      </xdr:nvSpPr>
      <xdr:spPr>
        <a:xfrm>
          <a:off x="3746500" y="672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128160</xdr:rowOff>
    </xdr:from>
    <xdr:ext cx="469744" cy="259045"/>
    <xdr:sp macro="" textlink="">
      <xdr:nvSpPr>
        <xdr:cNvPr id="83" name="テキスト ボックス 82"/>
        <xdr:cNvSpPr txBox="1"/>
      </xdr:nvSpPr>
      <xdr:spPr>
        <a:xfrm>
          <a:off x="3562428" y="681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49911</xdr:rowOff>
    </xdr:from>
    <xdr:to>
      <xdr:col>15</xdr:col>
      <xdr:colOff>101600</xdr:colOff>
      <xdr:row>39</xdr:row>
      <xdr:rowOff>151511</xdr:rowOff>
    </xdr:to>
    <xdr:sp macro="" textlink="">
      <xdr:nvSpPr>
        <xdr:cNvPr id="84" name="楕円 83"/>
        <xdr:cNvSpPr/>
      </xdr:nvSpPr>
      <xdr:spPr>
        <a:xfrm>
          <a:off x="2857500" y="673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142638</xdr:rowOff>
    </xdr:from>
    <xdr:ext cx="469744" cy="259045"/>
    <xdr:sp macro="" textlink="">
      <xdr:nvSpPr>
        <xdr:cNvPr id="85" name="テキスト ボックス 84"/>
        <xdr:cNvSpPr txBox="1"/>
      </xdr:nvSpPr>
      <xdr:spPr>
        <a:xfrm>
          <a:off x="2673428" y="682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66929</xdr:rowOff>
    </xdr:from>
    <xdr:to>
      <xdr:col>10</xdr:col>
      <xdr:colOff>165100</xdr:colOff>
      <xdr:row>39</xdr:row>
      <xdr:rowOff>168529</xdr:rowOff>
    </xdr:to>
    <xdr:sp macro="" textlink="">
      <xdr:nvSpPr>
        <xdr:cNvPr id="86" name="楕円 85"/>
        <xdr:cNvSpPr/>
      </xdr:nvSpPr>
      <xdr:spPr>
        <a:xfrm>
          <a:off x="1968500" y="675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159656</xdr:rowOff>
    </xdr:from>
    <xdr:ext cx="469744" cy="259045"/>
    <xdr:sp macro="" textlink="">
      <xdr:nvSpPr>
        <xdr:cNvPr id="87" name="テキスト ボックス 86"/>
        <xdr:cNvSpPr txBox="1"/>
      </xdr:nvSpPr>
      <xdr:spPr>
        <a:xfrm>
          <a:off x="1784428" y="68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35941</xdr:rowOff>
    </xdr:from>
    <xdr:to>
      <xdr:col>6</xdr:col>
      <xdr:colOff>38100</xdr:colOff>
      <xdr:row>39</xdr:row>
      <xdr:rowOff>137541</xdr:rowOff>
    </xdr:to>
    <xdr:sp macro="" textlink="">
      <xdr:nvSpPr>
        <xdr:cNvPr id="88" name="楕円 87"/>
        <xdr:cNvSpPr/>
      </xdr:nvSpPr>
      <xdr:spPr>
        <a:xfrm>
          <a:off x="1079500" y="672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128668</xdr:rowOff>
    </xdr:from>
    <xdr:ext cx="469744" cy="259045"/>
    <xdr:sp macro="" textlink="">
      <xdr:nvSpPr>
        <xdr:cNvPr id="89" name="テキスト ボックス 88"/>
        <xdr:cNvSpPr txBox="1"/>
      </xdr:nvSpPr>
      <xdr:spPr>
        <a:xfrm>
          <a:off x="895428" y="681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88685</xdr:rowOff>
    </xdr:from>
    <xdr:to>
      <xdr:col>24</xdr:col>
      <xdr:colOff>63500</xdr:colOff>
      <xdr:row>58</xdr:row>
      <xdr:rowOff>96508</xdr:rowOff>
    </xdr:to>
    <xdr:cxnSp macro="">
      <xdr:nvCxnSpPr>
        <xdr:cNvPr id="116" name="直線コネクタ 115"/>
        <xdr:cNvCxnSpPr/>
      </xdr:nvCxnSpPr>
      <xdr:spPr>
        <a:xfrm flipV="1">
          <a:off x="3797300" y="10032785"/>
          <a:ext cx="838200" cy="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92580</xdr:rowOff>
    </xdr:from>
    <xdr:to>
      <xdr:col>19</xdr:col>
      <xdr:colOff>177800</xdr:colOff>
      <xdr:row>58</xdr:row>
      <xdr:rowOff>96508</xdr:rowOff>
    </xdr:to>
    <xdr:cxnSp macro="">
      <xdr:nvCxnSpPr>
        <xdr:cNvPr id="119" name="直線コネクタ 118"/>
        <xdr:cNvCxnSpPr/>
      </xdr:nvCxnSpPr>
      <xdr:spPr>
        <a:xfrm>
          <a:off x="2908300" y="10036680"/>
          <a:ext cx="88900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92580</xdr:rowOff>
    </xdr:from>
    <xdr:to>
      <xdr:col>15</xdr:col>
      <xdr:colOff>50800</xdr:colOff>
      <xdr:row>58</xdr:row>
      <xdr:rowOff>95322</xdr:rowOff>
    </xdr:to>
    <xdr:cxnSp macro="">
      <xdr:nvCxnSpPr>
        <xdr:cNvPr id="122" name="直線コネクタ 121"/>
        <xdr:cNvCxnSpPr/>
      </xdr:nvCxnSpPr>
      <xdr:spPr>
        <a:xfrm flipV="1">
          <a:off x="2019300" y="10036680"/>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51960</xdr:rowOff>
    </xdr:from>
    <xdr:to>
      <xdr:col>10</xdr:col>
      <xdr:colOff>114300</xdr:colOff>
      <xdr:row>58</xdr:row>
      <xdr:rowOff>95322</xdr:rowOff>
    </xdr:to>
    <xdr:cxnSp macro="">
      <xdr:nvCxnSpPr>
        <xdr:cNvPr id="125" name="直線コネクタ 124"/>
        <xdr:cNvCxnSpPr/>
      </xdr:nvCxnSpPr>
      <xdr:spPr>
        <a:xfrm>
          <a:off x="1130300" y="9996060"/>
          <a:ext cx="889000" cy="4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37885</xdr:rowOff>
    </xdr:from>
    <xdr:to>
      <xdr:col>24</xdr:col>
      <xdr:colOff>114300</xdr:colOff>
      <xdr:row>58</xdr:row>
      <xdr:rowOff>139485</xdr:rowOff>
    </xdr:to>
    <xdr:sp macro="" textlink="">
      <xdr:nvSpPr>
        <xdr:cNvPr id="135" name="楕円 134"/>
        <xdr:cNvSpPr/>
      </xdr:nvSpPr>
      <xdr:spPr>
        <a:xfrm>
          <a:off x="4584700" y="998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45708</xdr:rowOff>
    </xdr:from>
    <xdr:to>
      <xdr:col>20</xdr:col>
      <xdr:colOff>38100</xdr:colOff>
      <xdr:row>58</xdr:row>
      <xdr:rowOff>147308</xdr:rowOff>
    </xdr:to>
    <xdr:sp macro="" textlink="">
      <xdr:nvSpPr>
        <xdr:cNvPr id="137" name="楕円 136"/>
        <xdr:cNvSpPr/>
      </xdr:nvSpPr>
      <xdr:spPr>
        <a:xfrm>
          <a:off x="3746500" y="998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138435</xdr:rowOff>
    </xdr:from>
    <xdr:ext cx="534377" cy="259045"/>
    <xdr:sp macro="" textlink="">
      <xdr:nvSpPr>
        <xdr:cNvPr id="138" name="テキスト ボックス 137"/>
        <xdr:cNvSpPr txBox="1"/>
      </xdr:nvSpPr>
      <xdr:spPr>
        <a:xfrm>
          <a:off x="3530111" y="1008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41780</xdr:rowOff>
    </xdr:from>
    <xdr:to>
      <xdr:col>15</xdr:col>
      <xdr:colOff>101600</xdr:colOff>
      <xdr:row>58</xdr:row>
      <xdr:rowOff>143380</xdr:rowOff>
    </xdr:to>
    <xdr:sp macro="" textlink="">
      <xdr:nvSpPr>
        <xdr:cNvPr id="139" name="楕円 138"/>
        <xdr:cNvSpPr/>
      </xdr:nvSpPr>
      <xdr:spPr>
        <a:xfrm>
          <a:off x="2857500" y="998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134507</xdr:rowOff>
    </xdr:from>
    <xdr:ext cx="599010" cy="259045"/>
    <xdr:sp macro="" textlink="">
      <xdr:nvSpPr>
        <xdr:cNvPr id="140" name="テキスト ボックス 139"/>
        <xdr:cNvSpPr txBox="1"/>
      </xdr:nvSpPr>
      <xdr:spPr>
        <a:xfrm>
          <a:off x="2608795" y="10078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44522</xdr:rowOff>
    </xdr:from>
    <xdr:to>
      <xdr:col>10</xdr:col>
      <xdr:colOff>165100</xdr:colOff>
      <xdr:row>58</xdr:row>
      <xdr:rowOff>146122</xdr:rowOff>
    </xdr:to>
    <xdr:sp macro="" textlink="">
      <xdr:nvSpPr>
        <xdr:cNvPr id="141" name="楕円 140"/>
        <xdr:cNvSpPr/>
      </xdr:nvSpPr>
      <xdr:spPr>
        <a:xfrm>
          <a:off x="1968500" y="998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137249</xdr:rowOff>
    </xdr:from>
    <xdr:ext cx="534377" cy="259045"/>
    <xdr:sp macro="" textlink="">
      <xdr:nvSpPr>
        <xdr:cNvPr id="142" name="テキスト ボックス 141"/>
        <xdr:cNvSpPr txBox="1"/>
      </xdr:nvSpPr>
      <xdr:spPr>
        <a:xfrm>
          <a:off x="1752111" y="1008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1160</xdr:rowOff>
    </xdr:from>
    <xdr:to>
      <xdr:col>6</xdr:col>
      <xdr:colOff>38100</xdr:colOff>
      <xdr:row>58</xdr:row>
      <xdr:rowOff>102760</xdr:rowOff>
    </xdr:to>
    <xdr:sp macro="" textlink="">
      <xdr:nvSpPr>
        <xdr:cNvPr id="143" name="楕円 142"/>
        <xdr:cNvSpPr/>
      </xdr:nvSpPr>
      <xdr:spPr>
        <a:xfrm>
          <a:off x="1079500" y="994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93887</xdr:rowOff>
    </xdr:from>
    <xdr:ext cx="599010" cy="259045"/>
    <xdr:sp macro="" textlink="">
      <xdr:nvSpPr>
        <xdr:cNvPr id="144" name="テキスト ボックス 143"/>
        <xdr:cNvSpPr txBox="1"/>
      </xdr:nvSpPr>
      <xdr:spPr>
        <a:xfrm>
          <a:off x="830795" y="1003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57998</xdr:rowOff>
    </xdr:from>
    <xdr:to>
      <xdr:col>24</xdr:col>
      <xdr:colOff>63500</xdr:colOff>
      <xdr:row>78</xdr:row>
      <xdr:rowOff>91968</xdr:rowOff>
    </xdr:to>
    <xdr:cxnSp macro="">
      <xdr:nvCxnSpPr>
        <xdr:cNvPr id="174" name="直線コネクタ 173"/>
        <xdr:cNvCxnSpPr/>
      </xdr:nvCxnSpPr>
      <xdr:spPr>
        <a:xfrm flipV="1">
          <a:off x="3797300" y="13431098"/>
          <a:ext cx="8382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91968</xdr:rowOff>
    </xdr:from>
    <xdr:to>
      <xdr:col>19</xdr:col>
      <xdr:colOff>177800</xdr:colOff>
      <xdr:row>78</xdr:row>
      <xdr:rowOff>126167</xdr:rowOff>
    </xdr:to>
    <xdr:cxnSp macro="">
      <xdr:nvCxnSpPr>
        <xdr:cNvPr id="177" name="直線コネクタ 176"/>
        <xdr:cNvCxnSpPr/>
      </xdr:nvCxnSpPr>
      <xdr:spPr>
        <a:xfrm flipV="1">
          <a:off x="2908300" y="13465068"/>
          <a:ext cx="889000" cy="3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69588</xdr:rowOff>
    </xdr:from>
    <xdr:to>
      <xdr:col>15</xdr:col>
      <xdr:colOff>50800</xdr:colOff>
      <xdr:row>78</xdr:row>
      <xdr:rowOff>126167</xdr:rowOff>
    </xdr:to>
    <xdr:cxnSp macro="">
      <xdr:nvCxnSpPr>
        <xdr:cNvPr id="180" name="直線コネクタ 179"/>
        <xdr:cNvCxnSpPr/>
      </xdr:nvCxnSpPr>
      <xdr:spPr>
        <a:xfrm>
          <a:off x="2019300" y="13442688"/>
          <a:ext cx="889000" cy="5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69588</xdr:rowOff>
    </xdr:from>
    <xdr:to>
      <xdr:col>10</xdr:col>
      <xdr:colOff>114300</xdr:colOff>
      <xdr:row>79</xdr:row>
      <xdr:rowOff>103718</xdr:rowOff>
    </xdr:to>
    <xdr:cxnSp macro="">
      <xdr:nvCxnSpPr>
        <xdr:cNvPr id="183" name="直線コネクタ 182"/>
        <xdr:cNvCxnSpPr/>
      </xdr:nvCxnSpPr>
      <xdr:spPr>
        <a:xfrm flipV="1">
          <a:off x="1130300" y="13442688"/>
          <a:ext cx="889000" cy="20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7198</xdr:rowOff>
    </xdr:from>
    <xdr:to>
      <xdr:col>24</xdr:col>
      <xdr:colOff>114300</xdr:colOff>
      <xdr:row>78</xdr:row>
      <xdr:rowOff>108798</xdr:rowOff>
    </xdr:to>
    <xdr:sp macro="" textlink="">
      <xdr:nvSpPr>
        <xdr:cNvPr id="193" name="楕円 192"/>
        <xdr:cNvSpPr/>
      </xdr:nvSpPr>
      <xdr:spPr>
        <a:xfrm>
          <a:off x="4584700" y="133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157075</xdr:rowOff>
    </xdr:from>
    <xdr:ext cx="599010" cy="259045"/>
    <xdr:sp macro="" textlink="">
      <xdr:nvSpPr>
        <xdr:cNvPr id="194" name="民生費該当値テキスト"/>
        <xdr:cNvSpPr txBox="1"/>
      </xdr:nvSpPr>
      <xdr:spPr>
        <a:xfrm>
          <a:off x="4686300" y="1335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41168</xdr:rowOff>
    </xdr:from>
    <xdr:to>
      <xdr:col>20</xdr:col>
      <xdr:colOff>38100</xdr:colOff>
      <xdr:row>78</xdr:row>
      <xdr:rowOff>142768</xdr:rowOff>
    </xdr:to>
    <xdr:sp macro="" textlink="">
      <xdr:nvSpPr>
        <xdr:cNvPr id="195" name="楕円 194"/>
        <xdr:cNvSpPr/>
      </xdr:nvSpPr>
      <xdr:spPr>
        <a:xfrm>
          <a:off x="3746500" y="1341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133895</xdr:rowOff>
    </xdr:from>
    <xdr:ext cx="599010" cy="259045"/>
    <xdr:sp macro="" textlink="">
      <xdr:nvSpPr>
        <xdr:cNvPr id="196" name="テキスト ボックス 195"/>
        <xdr:cNvSpPr txBox="1"/>
      </xdr:nvSpPr>
      <xdr:spPr>
        <a:xfrm>
          <a:off x="3497795" y="1350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75367</xdr:rowOff>
    </xdr:from>
    <xdr:to>
      <xdr:col>15</xdr:col>
      <xdr:colOff>101600</xdr:colOff>
      <xdr:row>79</xdr:row>
      <xdr:rowOff>5517</xdr:rowOff>
    </xdr:to>
    <xdr:sp macro="" textlink="">
      <xdr:nvSpPr>
        <xdr:cNvPr id="197" name="楕円 196"/>
        <xdr:cNvSpPr/>
      </xdr:nvSpPr>
      <xdr:spPr>
        <a:xfrm>
          <a:off x="2857500" y="134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168094</xdr:rowOff>
    </xdr:from>
    <xdr:ext cx="599010" cy="259045"/>
    <xdr:sp macro="" textlink="">
      <xdr:nvSpPr>
        <xdr:cNvPr id="198" name="テキスト ボックス 197"/>
        <xdr:cNvSpPr txBox="1"/>
      </xdr:nvSpPr>
      <xdr:spPr>
        <a:xfrm>
          <a:off x="2608795" y="13541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18788</xdr:rowOff>
    </xdr:from>
    <xdr:to>
      <xdr:col>10</xdr:col>
      <xdr:colOff>165100</xdr:colOff>
      <xdr:row>78</xdr:row>
      <xdr:rowOff>120388</xdr:rowOff>
    </xdr:to>
    <xdr:sp macro="" textlink="">
      <xdr:nvSpPr>
        <xdr:cNvPr id="199" name="楕円 198"/>
        <xdr:cNvSpPr/>
      </xdr:nvSpPr>
      <xdr:spPr>
        <a:xfrm>
          <a:off x="1968500" y="1339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111515</xdr:rowOff>
    </xdr:from>
    <xdr:ext cx="599010" cy="259045"/>
    <xdr:sp macro="" textlink="">
      <xdr:nvSpPr>
        <xdr:cNvPr id="200" name="テキスト ボックス 199"/>
        <xdr:cNvSpPr txBox="1"/>
      </xdr:nvSpPr>
      <xdr:spPr>
        <a:xfrm>
          <a:off x="1719795" y="13484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52918</xdr:rowOff>
    </xdr:from>
    <xdr:to>
      <xdr:col>6</xdr:col>
      <xdr:colOff>38100</xdr:colOff>
      <xdr:row>79</xdr:row>
      <xdr:rowOff>154518</xdr:rowOff>
    </xdr:to>
    <xdr:sp macro="" textlink="">
      <xdr:nvSpPr>
        <xdr:cNvPr id="201" name="楕円 200"/>
        <xdr:cNvSpPr/>
      </xdr:nvSpPr>
      <xdr:spPr>
        <a:xfrm>
          <a:off x="1079500" y="135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145645</xdr:rowOff>
    </xdr:from>
    <xdr:ext cx="599010" cy="259045"/>
    <xdr:sp macro="" textlink="">
      <xdr:nvSpPr>
        <xdr:cNvPr id="202" name="テキスト ボックス 201"/>
        <xdr:cNvSpPr txBox="1"/>
      </xdr:nvSpPr>
      <xdr:spPr>
        <a:xfrm>
          <a:off x="830795" y="1369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163159</xdr:rowOff>
    </xdr:from>
    <xdr:to>
      <xdr:col>24</xdr:col>
      <xdr:colOff>63500</xdr:colOff>
      <xdr:row>97</xdr:row>
      <xdr:rowOff>168385</xdr:rowOff>
    </xdr:to>
    <xdr:cxnSp macro="">
      <xdr:nvCxnSpPr>
        <xdr:cNvPr id="229" name="直線コネクタ 228"/>
        <xdr:cNvCxnSpPr/>
      </xdr:nvCxnSpPr>
      <xdr:spPr>
        <a:xfrm>
          <a:off x="3797300" y="16793809"/>
          <a:ext cx="8382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137244</xdr:rowOff>
    </xdr:from>
    <xdr:to>
      <xdr:col>19</xdr:col>
      <xdr:colOff>177800</xdr:colOff>
      <xdr:row>97</xdr:row>
      <xdr:rowOff>163159</xdr:rowOff>
    </xdr:to>
    <xdr:cxnSp macro="">
      <xdr:nvCxnSpPr>
        <xdr:cNvPr id="232" name="直線コネクタ 231"/>
        <xdr:cNvCxnSpPr/>
      </xdr:nvCxnSpPr>
      <xdr:spPr>
        <a:xfrm>
          <a:off x="2908300" y="16767894"/>
          <a:ext cx="889000" cy="2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132778</xdr:rowOff>
    </xdr:from>
    <xdr:to>
      <xdr:col>15</xdr:col>
      <xdr:colOff>50800</xdr:colOff>
      <xdr:row>97</xdr:row>
      <xdr:rowOff>137244</xdr:rowOff>
    </xdr:to>
    <xdr:cxnSp macro="">
      <xdr:nvCxnSpPr>
        <xdr:cNvPr id="235" name="直線コネクタ 234"/>
        <xdr:cNvCxnSpPr/>
      </xdr:nvCxnSpPr>
      <xdr:spPr>
        <a:xfrm>
          <a:off x="2019300" y="16763428"/>
          <a:ext cx="889000" cy="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132778</xdr:rowOff>
    </xdr:from>
    <xdr:to>
      <xdr:col>10</xdr:col>
      <xdr:colOff>114300</xdr:colOff>
      <xdr:row>98</xdr:row>
      <xdr:rowOff>12581</xdr:rowOff>
    </xdr:to>
    <xdr:cxnSp macro="">
      <xdr:nvCxnSpPr>
        <xdr:cNvPr id="238" name="直線コネクタ 237"/>
        <xdr:cNvCxnSpPr/>
      </xdr:nvCxnSpPr>
      <xdr:spPr>
        <a:xfrm flipV="1">
          <a:off x="1130300" y="16763428"/>
          <a:ext cx="889000" cy="5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117585</xdr:rowOff>
    </xdr:from>
    <xdr:to>
      <xdr:col>24</xdr:col>
      <xdr:colOff>114300</xdr:colOff>
      <xdr:row>98</xdr:row>
      <xdr:rowOff>47735</xdr:rowOff>
    </xdr:to>
    <xdr:sp macro="" textlink="">
      <xdr:nvSpPr>
        <xdr:cNvPr id="248" name="楕円 247"/>
        <xdr:cNvSpPr/>
      </xdr:nvSpPr>
      <xdr:spPr>
        <a:xfrm>
          <a:off x="4584700" y="1674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32512</xdr:rowOff>
    </xdr:from>
    <xdr:ext cx="534377" cy="259045"/>
    <xdr:sp macro="" textlink="">
      <xdr:nvSpPr>
        <xdr:cNvPr id="249" name="衛生費該当値テキスト"/>
        <xdr:cNvSpPr txBox="1"/>
      </xdr:nvSpPr>
      <xdr:spPr>
        <a:xfrm>
          <a:off x="4686300" y="166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112359</xdr:rowOff>
    </xdr:from>
    <xdr:to>
      <xdr:col>20</xdr:col>
      <xdr:colOff>38100</xdr:colOff>
      <xdr:row>98</xdr:row>
      <xdr:rowOff>42509</xdr:rowOff>
    </xdr:to>
    <xdr:sp macro="" textlink="">
      <xdr:nvSpPr>
        <xdr:cNvPr id="250" name="楕円 249"/>
        <xdr:cNvSpPr/>
      </xdr:nvSpPr>
      <xdr:spPr>
        <a:xfrm>
          <a:off x="3746500" y="1674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33636</xdr:rowOff>
    </xdr:from>
    <xdr:ext cx="534377" cy="259045"/>
    <xdr:sp macro="" textlink="">
      <xdr:nvSpPr>
        <xdr:cNvPr id="251" name="テキスト ボックス 250"/>
        <xdr:cNvSpPr txBox="1"/>
      </xdr:nvSpPr>
      <xdr:spPr>
        <a:xfrm>
          <a:off x="3530111" y="168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86444</xdr:rowOff>
    </xdr:from>
    <xdr:to>
      <xdr:col>15</xdr:col>
      <xdr:colOff>101600</xdr:colOff>
      <xdr:row>98</xdr:row>
      <xdr:rowOff>16594</xdr:rowOff>
    </xdr:to>
    <xdr:sp macro="" textlink="">
      <xdr:nvSpPr>
        <xdr:cNvPr id="252" name="楕円 251"/>
        <xdr:cNvSpPr/>
      </xdr:nvSpPr>
      <xdr:spPr>
        <a:xfrm>
          <a:off x="2857500" y="1671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7721</xdr:rowOff>
    </xdr:from>
    <xdr:ext cx="534377" cy="259045"/>
    <xdr:sp macro="" textlink="">
      <xdr:nvSpPr>
        <xdr:cNvPr id="253" name="テキスト ボックス 252"/>
        <xdr:cNvSpPr txBox="1"/>
      </xdr:nvSpPr>
      <xdr:spPr>
        <a:xfrm>
          <a:off x="2641111" y="1680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81978</xdr:rowOff>
    </xdr:from>
    <xdr:to>
      <xdr:col>10</xdr:col>
      <xdr:colOff>165100</xdr:colOff>
      <xdr:row>98</xdr:row>
      <xdr:rowOff>12128</xdr:rowOff>
    </xdr:to>
    <xdr:sp macro="" textlink="">
      <xdr:nvSpPr>
        <xdr:cNvPr id="254" name="楕円 253"/>
        <xdr:cNvSpPr/>
      </xdr:nvSpPr>
      <xdr:spPr>
        <a:xfrm>
          <a:off x="1968500" y="1671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3255</xdr:rowOff>
    </xdr:from>
    <xdr:ext cx="534377" cy="259045"/>
    <xdr:sp macro="" textlink="">
      <xdr:nvSpPr>
        <xdr:cNvPr id="255" name="テキスト ボックス 254"/>
        <xdr:cNvSpPr txBox="1"/>
      </xdr:nvSpPr>
      <xdr:spPr>
        <a:xfrm>
          <a:off x="1752111" y="1680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133231</xdr:rowOff>
    </xdr:from>
    <xdr:to>
      <xdr:col>6</xdr:col>
      <xdr:colOff>38100</xdr:colOff>
      <xdr:row>98</xdr:row>
      <xdr:rowOff>63381</xdr:rowOff>
    </xdr:to>
    <xdr:sp macro="" textlink="">
      <xdr:nvSpPr>
        <xdr:cNvPr id="256" name="楕円 255"/>
        <xdr:cNvSpPr/>
      </xdr:nvSpPr>
      <xdr:spPr>
        <a:xfrm>
          <a:off x="1079500" y="1676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54508</xdr:rowOff>
    </xdr:from>
    <xdr:ext cx="534377" cy="259045"/>
    <xdr:sp macro="" textlink="">
      <xdr:nvSpPr>
        <xdr:cNvPr id="257" name="テキスト ボックス 256"/>
        <xdr:cNvSpPr txBox="1"/>
      </xdr:nvSpPr>
      <xdr:spPr>
        <a:xfrm>
          <a:off x="863111" y="168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5588</xdr:rowOff>
    </xdr:from>
    <xdr:to>
      <xdr:col>55</xdr:col>
      <xdr:colOff>0</xdr:colOff>
      <xdr:row>39</xdr:row>
      <xdr:rowOff>5588</xdr:rowOff>
    </xdr:to>
    <xdr:cxnSp macro="">
      <xdr:nvCxnSpPr>
        <xdr:cNvPr id="286" name="直線コネクタ 285"/>
        <xdr:cNvCxnSpPr/>
      </xdr:nvCxnSpPr>
      <xdr:spPr>
        <a:xfrm>
          <a:off x="9639300" y="66921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5207</xdr:rowOff>
    </xdr:from>
    <xdr:to>
      <xdr:col>50</xdr:col>
      <xdr:colOff>114300</xdr:colOff>
      <xdr:row>39</xdr:row>
      <xdr:rowOff>5588</xdr:rowOff>
    </xdr:to>
    <xdr:cxnSp macro="">
      <xdr:nvCxnSpPr>
        <xdr:cNvPr id="289" name="直線コネクタ 288"/>
        <xdr:cNvCxnSpPr/>
      </xdr:nvCxnSpPr>
      <xdr:spPr>
        <a:xfrm>
          <a:off x="8750300" y="669175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635</xdr:rowOff>
    </xdr:from>
    <xdr:to>
      <xdr:col>45</xdr:col>
      <xdr:colOff>177800</xdr:colOff>
      <xdr:row>39</xdr:row>
      <xdr:rowOff>5207</xdr:rowOff>
    </xdr:to>
    <xdr:cxnSp macro="">
      <xdr:nvCxnSpPr>
        <xdr:cNvPr id="292" name="直線コネクタ 291"/>
        <xdr:cNvCxnSpPr/>
      </xdr:nvCxnSpPr>
      <xdr:spPr>
        <a:xfrm>
          <a:off x="7861300" y="668718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144272</xdr:rowOff>
    </xdr:from>
    <xdr:to>
      <xdr:col>41</xdr:col>
      <xdr:colOff>50800</xdr:colOff>
      <xdr:row>39</xdr:row>
      <xdr:rowOff>635</xdr:rowOff>
    </xdr:to>
    <xdr:cxnSp macro="">
      <xdr:nvCxnSpPr>
        <xdr:cNvPr id="295" name="直線コネクタ 294"/>
        <xdr:cNvCxnSpPr/>
      </xdr:nvCxnSpPr>
      <xdr:spPr>
        <a:xfrm>
          <a:off x="6972300" y="6659372"/>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126238</xdr:rowOff>
    </xdr:from>
    <xdr:to>
      <xdr:col>55</xdr:col>
      <xdr:colOff>50800</xdr:colOff>
      <xdr:row>39</xdr:row>
      <xdr:rowOff>56388</xdr:rowOff>
    </xdr:to>
    <xdr:sp macro="" textlink="">
      <xdr:nvSpPr>
        <xdr:cNvPr id="305" name="楕円 304"/>
        <xdr:cNvSpPr/>
      </xdr:nvSpPr>
      <xdr:spPr>
        <a:xfrm>
          <a:off x="10426700" y="664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41165</xdr:rowOff>
    </xdr:from>
    <xdr:ext cx="378565" cy="259045"/>
    <xdr:sp macro="" textlink="">
      <xdr:nvSpPr>
        <xdr:cNvPr id="306" name="労働費該当値テキスト"/>
        <xdr:cNvSpPr txBox="1"/>
      </xdr:nvSpPr>
      <xdr:spPr>
        <a:xfrm>
          <a:off x="10528300" y="6556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126238</xdr:rowOff>
    </xdr:from>
    <xdr:to>
      <xdr:col>50</xdr:col>
      <xdr:colOff>165100</xdr:colOff>
      <xdr:row>39</xdr:row>
      <xdr:rowOff>56388</xdr:rowOff>
    </xdr:to>
    <xdr:sp macro="" textlink="">
      <xdr:nvSpPr>
        <xdr:cNvPr id="307" name="楕円 306"/>
        <xdr:cNvSpPr/>
      </xdr:nvSpPr>
      <xdr:spPr>
        <a:xfrm>
          <a:off x="9588500" y="664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47515</xdr:rowOff>
    </xdr:from>
    <xdr:ext cx="378565" cy="259045"/>
    <xdr:sp macro="" textlink="">
      <xdr:nvSpPr>
        <xdr:cNvPr id="308" name="テキスト ボックス 307"/>
        <xdr:cNvSpPr txBox="1"/>
      </xdr:nvSpPr>
      <xdr:spPr>
        <a:xfrm>
          <a:off x="9450017" y="6734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125857</xdr:rowOff>
    </xdr:from>
    <xdr:to>
      <xdr:col>46</xdr:col>
      <xdr:colOff>38100</xdr:colOff>
      <xdr:row>39</xdr:row>
      <xdr:rowOff>56007</xdr:rowOff>
    </xdr:to>
    <xdr:sp macro="" textlink="">
      <xdr:nvSpPr>
        <xdr:cNvPr id="309" name="楕円 308"/>
        <xdr:cNvSpPr/>
      </xdr:nvSpPr>
      <xdr:spPr>
        <a:xfrm>
          <a:off x="8699500" y="664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47134</xdr:rowOff>
    </xdr:from>
    <xdr:ext cx="378565" cy="259045"/>
    <xdr:sp macro="" textlink="">
      <xdr:nvSpPr>
        <xdr:cNvPr id="310" name="テキスト ボックス 309"/>
        <xdr:cNvSpPr txBox="1"/>
      </xdr:nvSpPr>
      <xdr:spPr>
        <a:xfrm>
          <a:off x="8561017" y="67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121285</xdr:rowOff>
    </xdr:from>
    <xdr:to>
      <xdr:col>41</xdr:col>
      <xdr:colOff>101600</xdr:colOff>
      <xdr:row>39</xdr:row>
      <xdr:rowOff>51435</xdr:rowOff>
    </xdr:to>
    <xdr:sp macro="" textlink="">
      <xdr:nvSpPr>
        <xdr:cNvPr id="311" name="楕円 310"/>
        <xdr:cNvSpPr/>
      </xdr:nvSpPr>
      <xdr:spPr>
        <a:xfrm>
          <a:off x="7810500" y="663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42562</xdr:rowOff>
    </xdr:from>
    <xdr:ext cx="378565" cy="259045"/>
    <xdr:sp macro="" textlink="">
      <xdr:nvSpPr>
        <xdr:cNvPr id="312" name="テキスト ボックス 311"/>
        <xdr:cNvSpPr txBox="1"/>
      </xdr:nvSpPr>
      <xdr:spPr>
        <a:xfrm>
          <a:off x="7672017" y="6729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93472</xdr:rowOff>
    </xdr:from>
    <xdr:to>
      <xdr:col>36</xdr:col>
      <xdr:colOff>165100</xdr:colOff>
      <xdr:row>39</xdr:row>
      <xdr:rowOff>23622</xdr:rowOff>
    </xdr:to>
    <xdr:sp macro="" textlink="">
      <xdr:nvSpPr>
        <xdr:cNvPr id="313" name="楕円 312"/>
        <xdr:cNvSpPr/>
      </xdr:nvSpPr>
      <xdr:spPr>
        <a:xfrm>
          <a:off x="6921500" y="660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14749</xdr:rowOff>
    </xdr:from>
    <xdr:ext cx="378565" cy="259045"/>
    <xdr:sp macro="" textlink="">
      <xdr:nvSpPr>
        <xdr:cNvPr id="314" name="テキスト ボックス 313"/>
        <xdr:cNvSpPr txBox="1"/>
      </xdr:nvSpPr>
      <xdr:spPr>
        <a:xfrm>
          <a:off x="6783017" y="6701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112223</xdr:rowOff>
    </xdr:from>
    <xdr:to>
      <xdr:col>55</xdr:col>
      <xdr:colOff>0</xdr:colOff>
      <xdr:row>58</xdr:row>
      <xdr:rowOff>119446</xdr:rowOff>
    </xdr:to>
    <xdr:cxnSp macro="">
      <xdr:nvCxnSpPr>
        <xdr:cNvPr id="343" name="直線コネクタ 342"/>
        <xdr:cNvCxnSpPr/>
      </xdr:nvCxnSpPr>
      <xdr:spPr>
        <a:xfrm flipV="1">
          <a:off x="9639300" y="10056323"/>
          <a:ext cx="838200" cy="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115674</xdr:rowOff>
    </xdr:from>
    <xdr:to>
      <xdr:col>50</xdr:col>
      <xdr:colOff>114300</xdr:colOff>
      <xdr:row>58</xdr:row>
      <xdr:rowOff>119446</xdr:rowOff>
    </xdr:to>
    <xdr:cxnSp macro="">
      <xdr:nvCxnSpPr>
        <xdr:cNvPr id="346" name="直線コネクタ 345"/>
        <xdr:cNvCxnSpPr/>
      </xdr:nvCxnSpPr>
      <xdr:spPr>
        <a:xfrm>
          <a:off x="8750300" y="10059774"/>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115674</xdr:rowOff>
    </xdr:from>
    <xdr:to>
      <xdr:col>45</xdr:col>
      <xdr:colOff>177800</xdr:colOff>
      <xdr:row>58</xdr:row>
      <xdr:rowOff>136354</xdr:rowOff>
    </xdr:to>
    <xdr:cxnSp macro="">
      <xdr:nvCxnSpPr>
        <xdr:cNvPr id="349" name="直線コネクタ 348"/>
        <xdr:cNvCxnSpPr/>
      </xdr:nvCxnSpPr>
      <xdr:spPr>
        <a:xfrm flipV="1">
          <a:off x="7861300" y="10059774"/>
          <a:ext cx="889000" cy="2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114432</xdr:rowOff>
    </xdr:from>
    <xdr:to>
      <xdr:col>41</xdr:col>
      <xdr:colOff>50800</xdr:colOff>
      <xdr:row>58</xdr:row>
      <xdr:rowOff>136354</xdr:rowOff>
    </xdr:to>
    <xdr:cxnSp macro="">
      <xdr:nvCxnSpPr>
        <xdr:cNvPr id="352" name="直線コネクタ 351"/>
        <xdr:cNvCxnSpPr/>
      </xdr:nvCxnSpPr>
      <xdr:spPr>
        <a:xfrm>
          <a:off x="6972300" y="10058532"/>
          <a:ext cx="889000" cy="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61423</xdr:rowOff>
    </xdr:from>
    <xdr:to>
      <xdr:col>55</xdr:col>
      <xdr:colOff>50800</xdr:colOff>
      <xdr:row>58</xdr:row>
      <xdr:rowOff>163023</xdr:rowOff>
    </xdr:to>
    <xdr:sp macro="" textlink="">
      <xdr:nvSpPr>
        <xdr:cNvPr id="362" name="楕円 361"/>
        <xdr:cNvSpPr/>
      </xdr:nvSpPr>
      <xdr:spPr>
        <a:xfrm>
          <a:off x="10426700" y="1000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147800</xdr:rowOff>
    </xdr:from>
    <xdr:ext cx="534377" cy="259045"/>
    <xdr:sp macro="" textlink="">
      <xdr:nvSpPr>
        <xdr:cNvPr id="363" name="農林水産業費該当値テキスト"/>
        <xdr:cNvSpPr txBox="1"/>
      </xdr:nvSpPr>
      <xdr:spPr>
        <a:xfrm>
          <a:off x="10528300" y="992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68646</xdr:rowOff>
    </xdr:from>
    <xdr:to>
      <xdr:col>50</xdr:col>
      <xdr:colOff>165100</xdr:colOff>
      <xdr:row>58</xdr:row>
      <xdr:rowOff>170246</xdr:rowOff>
    </xdr:to>
    <xdr:sp macro="" textlink="">
      <xdr:nvSpPr>
        <xdr:cNvPr id="364" name="楕円 363"/>
        <xdr:cNvSpPr/>
      </xdr:nvSpPr>
      <xdr:spPr>
        <a:xfrm>
          <a:off x="9588500" y="1001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161373</xdr:rowOff>
    </xdr:from>
    <xdr:ext cx="534377" cy="259045"/>
    <xdr:sp macro="" textlink="">
      <xdr:nvSpPr>
        <xdr:cNvPr id="365" name="テキスト ボックス 364"/>
        <xdr:cNvSpPr txBox="1"/>
      </xdr:nvSpPr>
      <xdr:spPr>
        <a:xfrm>
          <a:off x="9372111" y="1010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64874</xdr:rowOff>
    </xdr:from>
    <xdr:to>
      <xdr:col>46</xdr:col>
      <xdr:colOff>38100</xdr:colOff>
      <xdr:row>58</xdr:row>
      <xdr:rowOff>166474</xdr:rowOff>
    </xdr:to>
    <xdr:sp macro="" textlink="">
      <xdr:nvSpPr>
        <xdr:cNvPr id="366" name="楕円 365"/>
        <xdr:cNvSpPr/>
      </xdr:nvSpPr>
      <xdr:spPr>
        <a:xfrm>
          <a:off x="8699500" y="1000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157601</xdr:rowOff>
    </xdr:from>
    <xdr:ext cx="534377" cy="259045"/>
    <xdr:sp macro="" textlink="">
      <xdr:nvSpPr>
        <xdr:cNvPr id="367" name="テキスト ボックス 366"/>
        <xdr:cNvSpPr txBox="1"/>
      </xdr:nvSpPr>
      <xdr:spPr>
        <a:xfrm>
          <a:off x="8483111" y="1010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85554</xdr:rowOff>
    </xdr:from>
    <xdr:to>
      <xdr:col>41</xdr:col>
      <xdr:colOff>101600</xdr:colOff>
      <xdr:row>59</xdr:row>
      <xdr:rowOff>15704</xdr:rowOff>
    </xdr:to>
    <xdr:sp macro="" textlink="">
      <xdr:nvSpPr>
        <xdr:cNvPr id="368" name="楕円 367"/>
        <xdr:cNvSpPr/>
      </xdr:nvSpPr>
      <xdr:spPr>
        <a:xfrm>
          <a:off x="7810500" y="100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6831</xdr:rowOff>
    </xdr:from>
    <xdr:ext cx="534377" cy="259045"/>
    <xdr:sp macro="" textlink="">
      <xdr:nvSpPr>
        <xdr:cNvPr id="369" name="テキスト ボックス 368"/>
        <xdr:cNvSpPr txBox="1"/>
      </xdr:nvSpPr>
      <xdr:spPr>
        <a:xfrm>
          <a:off x="7594111" y="1012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63632</xdr:rowOff>
    </xdr:from>
    <xdr:to>
      <xdr:col>36</xdr:col>
      <xdr:colOff>165100</xdr:colOff>
      <xdr:row>58</xdr:row>
      <xdr:rowOff>165232</xdr:rowOff>
    </xdr:to>
    <xdr:sp macro="" textlink="">
      <xdr:nvSpPr>
        <xdr:cNvPr id="370" name="楕円 369"/>
        <xdr:cNvSpPr/>
      </xdr:nvSpPr>
      <xdr:spPr>
        <a:xfrm>
          <a:off x="6921500" y="1000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156359</xdr:rowOff>
    </xdr:from>
    <xdr:ext cx="534377" cy="259045"/>
    <xdr:sp macro="" textlink="">
      <xdr:nvSpPr>
        <xdr:cNvPr id="371" name="テキスト ボックス 370"/>
        <xdr:cNvSpPr txBox="1"/>
      </xdr:nvSpPr>
      <xdr:spPr>
        <a:xfrm>
          <a:off x="6705111" y="1010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53459</xdr:rowOff>
    </xdr:from>
    <xdr:to>
      <xdr:col>55</xdr:col>
      <xdr:colOff>0</xdr:colOff>
      <xdr:row>79</xdr:row>
      <xdr:rowOff>68380</xdr:rowOff>
    </xdr:to>
    <xdr:cxnSp macro="">
      <xdr:nvCxnSpPr>
        <xdr:cNvPr id="402" name="直線コネクタ 401"/>
        <xdr:cNvCxnSpPr/>
      </xdr:nvCxnSpPr>
      <xdr:spPr>
        <a:xfrm>
          <a:off x="9639300" y="13598009"/>
          <a:ext cx="838200" cy="1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50377</xdr:rowOff>
    </xdr:from>
    <xdr:to>
      <xdr:col>50</xdr:col>
      <xdr:colOff>114300</xdr:colOff>
      <xdr:row>79</xdr:row>
      <xdr:rowOff>53459</xdr:rowOff>
    </xdr:to>
    <xdr:cxnSp macro="">
      <xdr:nvCxnSpPr>
        <xdr:cNvPr id="405" name="直線コネクタ 404"/>
        <xdr:cNvCxnSpPr/>
      </xdr:nvCxnSpPr>
      <xdr:spPr>
        <a:xfrm>
          <a:off x="8750300" y="13594927"/>
          <a:ext cx="889000" cy="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50377</xdr:rowOff>
    </xdr:from>
    <xdr:to>
      <xdr:col>45</xdr:col>
      <xdr:colOff>177800</xdr:colOff>
      <xdr:row>79</xdr:row>
      <xdr:rowOff>57635</xdr:rowOff>
    </xdr:to>
    <xdr:cxnSp macro="">
      <xdr:nvCxnSpPr>
        <xdr:cNvPr id="408" name="直線コネクタ 407"/>
        <xdr:cNvCxnSpPr/>
      </xdr:nvCxnSpPr>
      <xdr:spPr>
        <a:xfrm flipV="1">
          <a:off x="7861300" y="13594927"/>
          <a:ext cx="889000" cy="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25648</xdr:rowOff>
    </xdr:from>
    <xdr:to>
      <xdr:col>41</xdr:col>
      <xdr:colOff>50800</xdr:colOff>
      <xdr:row>79</xdr:row>
      <xdr:rowOff>57635</xdr:rowOff>
    </xdr:to>
    <xdr:cxnSp macro="">
      <xdr:nvCxnSpPr>
        <xdr:cNvPr id="411" name="直線コネクタ 410"/>
        <xdr:cNvCxnSpPr/>
      </xdr:nvCxnSpPr>
      <xdr:spPr>
        <a:xfrm>
          <a:off x="6972300" y="13570198"/>
          <a:ext cx="889000" cy="3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17580</xdr:rowOff>
    </xdr:from>
    <xdr:to>
      <xdr:col>55</xdr:col>
      <xdr:colOff>50800</xdr:colOff>
      <xdr:row>79</xdr:row>
      <xdr:rowOff>119180</xdr:rowOff>
    </xdr:to>
    <xdr:sp macro="" textlink="">
      <xdr:nvSpPr>
        <xdr:cNvPr id="421" name="楕円 420"/>
        <xdr:cNvSpPr/>
      </xdr:nvSpPr>
      <xdr:spPr>
        <a:xfrm>
          <a:off x="10426700" y="135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103957</xdr:rowOff>
    </xdr:from>
    <xdr:ext cx="469744" cy="259045"/>
    <xdr:sp macro="" textlink="">
      <xdr:nvSpPr>
        <xdr:cNvPr id="422" name="商工費該当値テキスト"/>
        <xdr:cNvSpPr txBox="1"/>
      </xdr:nvSpPr>
      <xdr:spPr>
        <a:xfrm>
          <a:off x="10528300" y="1347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2659</xdr:rowOff>
    </xdr:from>
    <xdr:to>
      <xdr:col>50</xdr:col>
      <xdr:colOff>165100</xdr:colOff>
      <xdr:row>79</xdr:row>
      <xdr:rowOff>104259</xdr:rowOff>
    </xdr:to>
    <xdr:sp macro="" textlink="">
      <xdr:nvSpPr>
        <xdr:cNvPr id="423" name="楕円 422"/>
        <xdr:cNvSpPr/>
      </xdr:nvSpPr>
      <xdr:spPr>
        <a:xfrm>
          <a:off x="9588500" y="1354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95386</xdr:rowOff>
    </xdr:from>
    <xdr:ext cx="534377" cy="259045"/>
    <xdr:sp macro="" textlink="">
      <xdr:nvSpPr>
        <xdr:cNvPr id="424" name="テキスト ボックス 423"/>
        <xdr:cNvSpPr txBox="1"/>
      </xdr:nvSpPr>
      <xdr:spPr>
        <a:xfrm>
          <a:off x="9372111" y="1363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171027</xdr:rowOff>
    </xdr:from>
    <xdr:to>
      <xdr:col>46</xdr:col>
      <xdr:colOff>38100</xdr:colOff>
      <xdr:row>79</xdr:row>
      <xdr:rowOff>101177</xdr:rowOff>
    </xdr:to>
    <xdr:sp macro="" textlink="">
      <xdr:nvSpPr>
        <xdr:cNvPr id="425" name="楕円 424"/>
        <xdr:cNvSpPr/>
      </xdr:nvSpPr>
      <xdr:spPr>
        <a:xfrm>
          <a:off x="8699500" y="1354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92304</xdr:rowOff>
    </xdr:from>
    <xdr:ext cx="534377" cy="259045"/>
    <xdr:sp macro="" textlink="">
      <xdr:nvSpPr>
        <xdr:cNvPr id="426" name="テキスト ボックス 425"/>
        <xdr:cNvSpPr txBox="1"/>
      </xdr:nvSpPr>
      <xdr:spPr>
        <a:xfrm>
          <a:off x="8483111" y="1363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6835</xdr:rowOff>
    </xdr:from>
    <xdr:to>
      <xdr:col>41</xdr:col>
      <xdr:colOff>101600</xdr:colOff>
      <xdr:row>79</xdr:row>
      <xdr:rowOff>108435</xdr:rowOff>
    </xdr:to>
    <xdr:sp macro="" textlink="">
      <xdr:nvSpPr>
        <xdr:cNvPr id="427" name="楕円 426"/>
        <xdr:cNvSpPr/>
      </xdr:nvSpPr>
      <xdr:spPr>
        <a:xfrm>
          <a:off x="7810500" y="1355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99562</xdr:rowOff>
    </xdr:from>
    <xdr:ext cx="534377" cy="259045"/>
    <xdr:sp macro="" textlink="">
      <xdr:nvSpPr>
        <xdr:cNvPr id="428" name="テキスト ボックス 427"/>
        <xdr:cNvSpPr txBox="1"/>
      </xdr:nvSpPr>
      <xdr:spPr>
        <a:xfrm>
          <a:off x="7594111" y="1364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146298</xdr:rowOff>
    </xdr:from>
    <xdr:to>
      <xdr:col>36</xdr:col>
      <xdr:colOff>165100</xdr:colOff>
      <xdr:row>79</xdr:row>
      <xdr:rowOff>76448</xdr:rowOff>
    </xdr:to>
    <xdr:sp macro="" textlink="">
      <xdr:nvSpPr>
        <xdr:cNvPr id="429" name="楕円 428"/>
        <xdr:cNvSpPr/>
      </xdr:nvSpPr>
      <xdr:spPr>
        <a:xfrm>
          <a:off x="6921500" y="1351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67575</xdr:rowOff>
    </xdr:from>
    <xdr:ext cx="534377" cy="259045"/>
    <xdr:sp macro="" textlink="">
      <xdr:nvSpPr>
        <xdr:cNvPr id="430" name="テキスト ボックス 429"/>
        <xdr:cNvSpPr txBox="1"/>
      </xdr:nvSpPr>
      <xdr:spPr>
        <a:xfrm>
          <a:off x="6705111" y="1361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140185</xdr:rowOff>
    </xdr:from>
    <xdr:to>
      <xdr:col>55</xdr:col>
      <xdr:colOff>0</xdr:colOff>
      <xdr:row>97</xdr:row>
      <xdr:rowOff>141641</xdr:rowOff>
    </xdr:to>
    <xdr:cxnSp macro="">
      <xdr:nvCxnSpPr>
        <xdr:cNvPr id="457" name="直線コネクタ 456"/>
        <xdr:cNvCxnSpPr/>
      </xdr:nvCxnSpPr>
      <xdr:spPr>
        <a:xfrm flipV="1">
          <a:off x="9639300" y="16770835"/>
          <a:ext cx="838200" cy="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117523</xdr:rowOff>
    </xdr:from>
    <xdr:to>
      <xdr:col>50</xdr:col>
      <xdr:colOff>114300</xdr:colOff>
      <xdr:row>97</xdr:row>
      <xdr:rowOff>141641</xdr:rowOff>
    </xdr:to>
    <xdr:cxnSp macro="">
      <xdr:nvCxnSpPr>
        <xdr:cNvPr id="460" name="直線コネクタ 459"/>
        <xdr:cNvCxnSpPr/>
      </xdr:nvCxnSpPr>
      <xdr:spPr>
        <a:xfrm>
          <a:off x="8750300" y="16748173"/>
          <a:ext cx="889000" cy="2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117523</xdr:rowOff>
    </xdr:from>
    <xdr:to>
      <xdr:col>45</xdr:col>
      <xdr:colOff>177800</xdr:colOff>
      <xdr:row>97</xdr:row>
      <xdr:rowOff>146611</xdr:rowOff>
    </xdr:to>
    <xdr:cxnSp macro="">
      <xdr:nvCxnSpPr>
        <xdr:cNvPr id="463" name="直線コネクタ 462"/>
        <xdr:cNvCxnSpPr/>
      </xdr:nvCxnSpPr>
      <xdr:spPr>
        <a:xfrm flipV="1">
          <a:off x="7861300" y="16748173"/>
          <a:ext cx="889000" cy="2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146611</xdr:rowOff>
    </xdr:from>
    <xdr:to>
      <xdr:col>41</xdr:col>
      <xdr:colOff>50800</xdr:colOff>
      <xdr:row>97</xdr:row>
      <xdr:rowOff>151839</xdr:rowOff>
    </xdr:to>
    <xdr:cxnSp macro="">
      <xdr:nvCxnSpPr>
        <xdr:cNvPr id="466" name="直線コネクタ 465"/>
        <xdr:cNvCxnSpPr/>
      </xdr:nvCxnSpPr>
      <xdr:spPr>
        <a:xfrm flipV="1">
          <a:off x="6972300" y="16777261"/>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89385</xdr:rowOff>
    </xdr:from>
    <xdr:to>
      <xdr:col>55</xdr:col>
      <xdr:colOff>50800</xdr:colOff>
      <xdr:row>98</xdr:row>
      <xdr:rowOff>19535</xdr:rowOff>
    </xdr:to>
    <xdr:sp macro="" textlink="">
      <xdr:nvSpPr>
        <xdr:cNvPr id="476" name="楕円 475"/>
        <xdr:cNvSpPr/>
      </xdr:nvSpPr>
      <xdr:spPr>
        <a:xfrm>
          <a:off x="10426700" y="1672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4312</xdr:rowOff>
    </xdr:from>
    <xdr:ext cx="534377" cy="259045"/>
    <xdr:sp macro="" textlink="">
      <xdr:nvSpPr>
        <xdr:cNvPr id="477" name="土木費該当値テキスト"/>
        <xdr:cNvSpPr txBox="1"/>
      </xdr:nvSpPr>
      <xdr:spPr>
        <a:xfrm>
          <a:off x="10528300" y="1663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90841</xdr:rowOff>
    </xdr:from>
    <xdr:to>
      <xdr:col>50</xdr:col>
      <xdr:colOff>165100</xdr:colOff>
      <xdr:row>98</xdr:row>
      <xdr:rowOff>20991</xdr:rowOff>
    </xdr:to>
    <xdr:sp macro="" textlink="">
      <xdr:nvSpPr>
        <xdr:cNvPr id="478" name="楕円 477"/>
        <xdr:cNvSpPr/>
      </xdr:nvSpPr>
      <xdr:spPr>
        <a:xfrm>
          <a:off x="9588500" y="1672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12118</xdr:rowOff>
    </xdr:from>
    <xdr:ext cx="534377" cy="259045"/>
    <xdr:sp macro="" textlink="">
      <xdr:nvSpPr>
        <xdr:cNvPr id="479" name="テキスト ボックス 478"/>
        <xdr:cNvSpPr txBox="1"/>
      </xdr:nvSpPr>
      <xdr:spPr>
        <a:xfrm>
          <a:off x="9372111" y="1681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66723</xdr:rowOff>
    </xdr:from>
    <xdr:to>
      <xdr:col>46</xdr:col>
      <xdr:colOff>38100</xdr:colOff>
      <xdr:row>97</xdr:row>
      <xdr:rowOff>168323</xdr:rowOff>
    </xdr:to>
    <xdr:sp macro="" textlink="">
      <xdr:nvSpPr>
        <xdr:cNvPr id="480" name="楕円 479"/>
        <xdr:cNvSpPr/>
      </xdr:nvSpPr>
      <xdr:spPr>
        <a:xfrm>
          <a:off x="8699500" y="1669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159450</xdr:rowOff>
    </xdr:from>
    <xdr:ext cx="534377" cy="259045"/>
    <xdr:sp macro="" textlink="">
      <xdr:nvSpPr>
        <xdr:cNvPr id="481" name="テキスト ボックス 480"/>
        <xdr:cNvSpPr txBox="1"/>
      </xdr:nvSpPr>
      <xdr:spPr>
        <a:xfrm>
          <a:off x="8483111" y="1679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95811</xdr:rowOff>
    </xdr:from>
    <xdr:to>
      <xdr:col>41</xdr:col>
      <xdr:colOff>101600</xdr:colOff>
      <xdr:row>98</xdr:row>
      <xdr:rowOff>25961</xdr:rowOff>
    </xdr:to>
    <xdr:sp macro="" textlink="">
      <xdr:nvSpPr>
        <xdr:cNvPr id="482" name="楕円 481"/>
        <xdr:cNvSpPr/>
      </xdr:nvSpPr>
      <xdr:spPr>
        <a:xfrm>
          <a:off x="7810500" y="1672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17088</xdr:rowOff>
    </xdr:from>
    <xdr:ext cx="534377" cy="259045"/>
    <xdr:sp macro="" textlink="">
      <xdr:nvSpPr>
        <xdr:cNvPr id="483" name="テキスト ボックス 482"/>
        <xdr:cNvSpPr txBox="1"/>
      </xdr:nvSpPr>
      <xdr:spPr>
        <a:xfrm>
          <a:off x="7594111" y="1681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101039</xdr:rowOff>
    </xdr:from>
    <xdr:to>
      <xdr:col>36</xdr:col>
      <xdr:colOff>165100</xdr:colOff>
      <xdr:row>98</xdr:row>
      <xdr:rowOff>31189</xdr:rowOff>
    </xdr:to>
    <xdr:sp macro="" textlink="">
      <xdr:nvSpPr>
        <xdr:cNvPr id="484" name="楕円 483"/>
        <xdr:cNvSpPr/>
      </xdr:nvSpPr>
      <xdr:spPr>
        <a:xfrm>
          <a:off x="6921500" y="1673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22316</xdr:rowOff>
    </xdr:from>
    <xdr:ext cx="534377" cy="259045"/>
    <xdr:sp macro="" textlink="">
      <xdr:nvSpPr>
        <xdr:cNvPr id="485" name="テキスト ボックス 484"/>
        <xdr:cNvSpPr txBox="1"/>
      </xdr:nvSpPr>
      <xdr:spPr>
        <a:xfrm>
          <a:off x="6705111" y="1682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25212</xdr:rowOff>
    </xdr:from>
    <xdr:to>
      <xdr:col>85</xdr:col>
      <xdr:colOff>127000</xdr:colOff>
      <xdr:row>38</xdr:row>
      <xdr:rowOff>36272</xdr:rowOff>
    </xdr:to>
    <xdr:cxnSp macro="">
      <xdr:nvCxnSpPr>
        <xdr:cNvPr id="512" name="直線コネクタ 511"/>
        <xdr:cNvCxnSpPr/>
      </xdr:nvCxnSpPr>
      <xdr:spPr>
        <a:xfrm>
          <a:off x="15481300" y="6540312"/>
          <a:ext cx="838200" cy="1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25212</xdr:rowOff>
    </xdr:from>
    <xdr:to>
      <xdr:col>81</xdr:col>
      <xdr:colOff>50800</xdr:colOff>
      <xdr:row>38</xdr:row>
      <xdr:rowOff>31517</xdr:rowOff>
    </xdr:to>
    <xdr:cxnSp macro="">
      <xdr:nvCxnSpPr>
        <xdr:cNvPr id="515" name="直線コネクタ 514"/>
        <xdr:cNvCxnSpPr/>
      </xdr:nvCxnSpPr>
      <xdr:spPr>
        <a:xfrm flipV="1">
          <a:off x="14592300" y="6540312"/>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5736</xdr:rowOff>
    </xdr:from>
    <xdr:to>
      <xdr:col>76</xdr:col>
      <xdr:colOff>114300</xdr:colOff>
      <xdr:row>38</xdr:row>
      <xdr:rowOff>31517</xdr:rowOff>
    </xdr:to>
    <xdr:cxnSp macro="">
      <xdr:nvCxnSpPr>
        <xdr:cNvPr id="518" name="直線コネクタ 517"/>
        <xdr:cNvCxnSpPr/>
      </xdr:nvCxnSpPr>
      <xdr:spPr>
        <a:xfrm>
          <a:off x="13703300" y="6520836"/>
          <a:ext cx="889000" cy="2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156205</xdr:rowOff>
    </xdr:from>
    <xdr:to>
      <xdr:col>71</xdr:col>
      <xdr:colOff>177800</xdr:colOff>
      <xdr:row>38</xdr:row>
      <xdr:rowOff>5736</xdr:rowOff>
    </xdr:to>
    <xdr:cxnSp macro="">
      <xdr:nvCxnSpPr>
        <xdr:cNvPr id="521" name="直線コネクタ 520"/>
        <xdr:cNvCxnSpPr/>
      </xdr:nvCxnSpPr>
      <xdr:spPr>
        <a:xfrm>
          <a:off x="12814300" y="6499855"/>
          <a:ext cx="889000" cy="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156922</xdr:rowOff>
    </xdr:from>
    <xdr:to>
      <xdr:col>85</xdr:col>
      <xdr:colOff>177800</xdr:colOff>
      <xdr:row>38</xdr:row>
      <xdr:rowOff>87072</xdr:rowOff>
    </xdr:to>
    <xdr:sp macro="" textlink="">
      <xdr:nvSpPr>
        <xdr:cNvPr id="531" name="楕円 530"/>
        <xdr:cNvSpPr/>
      </xdr:nvSpPr>
      <xdr:spPr>
        <a:xfrm>
          <a:off x="16268700" y="650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71849</xdr:rowOff>
    </xdr:from>
    <xdr:ext cx="534377" cy="259045"/>
    <xdr:sp macro="" textlink="">
      <xdr:nvSpPr>
        <xdr:cNvPr id="532" name="消防費該当値テキスト"/>
        <xdr:cNvSpPr txBox="1"/>
      </xdr:nvSpPr>
      <xdr:spPr>
        <a:xfrm>
          <a:off x="16370300" y="641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145862</xdr:rowOff>
    </xdr:from>
    <xdr:to>
      <xdr:col>81</xdr:col>
      <xdr:colOff>101600</xdr:colOff>
      <xdr:row>38</xdr:row>
      <xdr:rowOff>76012</xdr:rowOff>
    </xdr:to>
    <xdr:sp macro="" textlink="">
      <xdr:nvSpPr>
        <xdr:cNvPr id="533" name="楕円 532"/>
        <xdr:cNvSpPr/>
      </xdr:nvSpPr>
      <xdr:spPr>
        <a:xfrm>
          <a:off x="15430500" y="648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67139</xdr:rowOff>
    </xdr:from>
    <xdr:ext cx="534377" cy="259045"/>
    <xdr:sp macro="" textlink="">
      <xdr:nvSpPr>
        <xdr:cNvPr id="534" name="テキスト ボックス 533"/>
        <xdr:cNvSpPr txBox="1"/>
      </xdr:nvSpPr>
      <xdr:spPr>
        <a:xfrm>
          <a:off x="15214111" y="658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152167</xdr:rowOff>
    </xdr:from>
    <xdr:to>
      <xdr:col>76</xdr:col>
      <xdr:colOff>165100</xdr:colOff>
      <xdr:row>38</xdr:row>
      <xdr:rowOff>82317</xdr:rowOff>
    </xdr:to>
    <xdr:sp macro="" textlink="">
      <xdr:nvSpPr>
        <xdr:cNvPr id="535" name="楕円 534"/>
        <xdr:cNvSpPr/>
      </xdr:nvSpPr>
      <xdr:spPr>
        <a:xfrm>
          <a:off x="14541500" y="649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73444</xdr:rowOff>
    </xdr:from>
    <xdr:ext cx="534377" cy="259045"/>
    <xdr:sp macro="" textlink="">
      <xdr:nvSpPr>
        <xdr:cNvPr id="536" name="テキスト ボックス 535"/>
        <xdr:cNvSpPr txBox="1"/>
      </xdr:nvSpPr>
      <xdr:spPr>
        <a:xfrm>
          <a:off x="14325111" y="658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126386</xdr:rowOff>
    </xdr:from>
    <xdr:to>
      <xdr:col>72</xdr:col>
      <xdr:colOff>38100</xdr:colOff>
      <xdr:row>38</xdr:row>
      <xdr:rowOff>56536</xdr:rowOff>
    </xdr:to>
    <xdr:sp macro="" textlink="">
      <xdr:nvSpPr>
        <xdr:cNvPr id="537" name="楕円 536"/>
        <xdr:cNvSpPr/>
      </xdr:nvSpPr>
      <xdr:spPr>
        <a:xfrm>
          <a:off x="13652500" y="647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47663</xdr:rowOff>
    </xdr:from>
    <xdr:ext cx="534377" cy="259045"/>
    <xdr:sp macro="" textlink="">
      <xdr:nvSpPr>
        <xdr:cNvPr id="538" name="テキスト ボックス 537"/>
        <xdr:cNvSpPr txBox="1"/>
      </xdr:nvSpPr>
      <xdr:spPr>
        <a:xfrm>
          <a:off x="13436111" y="656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105405</xdr:rowOff>
    </xdr:from>
    <xdr:to>
      <xdr:col>67</xdr:col>
      <xdr:colOff>101600</xdr:colOff>
      <xdr:row>38</xdr:row>
      <xdr:rowOff>35554</xdr:rowOff>
    </xdr:to>
    <xdr:sp macro="" textlink="">
      <xdr:nvSpPr>
        <xdr:cNvPr id="539" name="楕円 538"/>
        <xdr:cNvSpPr/>
      </xdr:nvSpPr>
      <xdr:spPr>
        <a:xfrm>
          <a:off x="12763500" y="64490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26682</xdr:rowOff>
    </xdr:from>
    <xdr:ext cx="534377" cy="259045"/>
    <xdr:sp macro="" textlink="">
      <xdr:nvSpPr>
        <xdr:cNvPr id="540" name="テキスト ボックス 539"/>
        <xdr:cNvSpPr txBox="1"/>
      </xdr:nvSpPr>
      <xdr:spPr>
        <a:xfrm>
          <a:off x="12547111" y="654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26961</xdr:rowOff>
    </xdr:from>
    <xdr:to>
      <xdr:col>85</xdr:col>
      <xdr:colOff>127000</xdr:colOff>
      <xdr:row>58</xdr:row>
      <xdr:rowOff>50742</xdr:rowOff>
    </xdr:to>
    <xdr:cxnSp macro="">
      <xdr:nvCxnSpPr>
        <xdr:cNvPr id="571" name="直線コネクタ 570"/>
        <xdr:cNvCxnSpPr/>
      </xdr:nvCxnSpPr>
      <xdr:spPr>
        <a:xfrm flipV="1">
          <a:off x="15481300" y="9971061"/>
          <a:ext cx="838200" cy="2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15969</xdr:rowOff>
    </xdr:from>
    <xdr:to>
      <xdr:col>81</xdr:col>
      <xdr:colOff>50800</xdr:colOff>
      <xdr:row>58</xdr:row>
      <xdr:rowOff>50742</xdr:rowOff>
    </xdr:to>
    <xdr:cxnSp macro="">
      <xdr:nvCxnSpPr>
        <xdr:cNvPr id="574" name="直線コネクタ 573"/>
        <xdr:cNvCxnSpPr/>
      </xdr:nvCxnSpPr>
      <xdr:spPr>
        <a:xfrm>
          <a:off x="14592300" y="9960069"/>
          <a:ext cx="889000" cy="3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157221</xdr:rowOff>
    </xdr:from>
    <xdr:to>
      <xdr:col>76</xdr:col>
      <xdr:colOff>114300</xdr:colOff>
      <xdr:row>58</xdr:row>
      <xdr:rowOff>15969</xdr:rowOff>
    </xdr:to>
    <xdr:cxnSp macro="">
      <xdr:nvCxnSpPr>
        <xdr:cNvPr id="577" name="直線コネクタ 576"/>
        <xdr:cNvCxnSpPr/>
      </xdr:nvCxnSpPr>
      <xdr:spPr>
        <a:xfrm>
          <a:off x="13703300" y="9929871"/>
          <a:ext cx="889000" cy="3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157221</xdr:rowOff>
    </xdr:from>
    <xdr:to>
      <xdr:col>71</xdr:col>
      <xdr:colOff>177800</xdr:colOff>
      <xdr:row>58</xdr:row>
      <xdr:rowOff>22800</xdr:rowOff>
    </xdr:to>
    <xdr:cxnSp macro="">
      <xdr:nvCxnSpPr>
        <xdr:cNvPr id="580" name="直線コネクタ 579"/>
        <xdr:cNvCxnSpPr/>
      </xdr:nvCxnSpPr>
      <xdr:spPr>
        <a:xfrm flipV="1">
          <a:off x="12814300" y="9929871"/>
          <a:ext cx="889000" cy="3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82" name="テキスト ボックス 581"/>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147611</xdr:rowOff>
    </xdr:from>
    <xdr:to>
      <xdr:col>85</xdr:col>
      <xdr:colOff>177800</xdr:colOff>
      <xdr:row>58</xdr:row>
      <xdr:rowOff>77761</xdr:rowOff>
    </xdr:to>
    <xdr:sp macro="" textlink="">
      <xdr:nvSpPr>
        <xdr:cNvPr id="590" name="楕円 589"/>
        <xdr:cNvSpPr/>
      </xdr:nvSpPr>
      <xdr:spPr>
        <a:xfrm>
          <a:off x="16268700" y="992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62538</xdr:rowOff>
    </xdr:from>
    <xdr:ext cx="534377" cy="259045"/>
    <xdr:sp macro="" textlink="">
      <xdr:nvSpPr>
        <xdr:cNvPr id="591" name="教育費該当値テキスト"/>
        <xdr:cNvSpPr txBox="1"/>
      </xdr:nvSpPr>
      <xdr:spPr>
        <a:xfrm>
          <a:off x="16370300" y="983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171392</xdr:rowOff>
    </xdr:from>
    <xdr:to>
      <xdr:col>81</xdr:col>
      <xdr:colOff>101600</xdr:colOff>
      <xdr:row>58</xdr:row>
      <xdr:rowOff>101542</xdr:rowOff>
    </xdr:to>
    <xdr:sp macro="" textlink="">
      <xdr:nvSpPr>
        <xdr:cNvPr id="592" name="楕円 591"/>
        <xdr:cNvSpPr/>
      </xdr:nvSpPr>
      <xdr:spPr>
        <a:xfrm>
          <a:off x="15430500" y="994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92669</xdr:rowOff>
    </xdr:from>
    <xdr:ext cx="534377" cy="259045"/>
    <xdr:sp macro="" textlink="">
      <xdr:nvSpPr>
        <xdr:cNvPr id="593" name="テキスト ボックス 592"/>
        <xdr:cNvSpPr txBox="1"/>
      </xdr:nvSpPr>
      <xdr:spPr>
        <a:xfrm>
          <a:off x="15214111" y="1003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136619</xdr:rowOff>
    </xdr:from>
    <xdr:to>
      <xdr:col>76</xdr:col>
      <xdr:colOff>165100</xdr:colOff>
      <xdr:row>58</xdr:row>
      <xdr:rowOff>66769</xdr:rowOff>
    </xdr:to>
    <xdr:sp macro="" textlink="">
      <xdr:nvSpPr>
        <xdr:cNvPr id="594" name="楕円 593"/>
        <xdr:cNvSpPr/>
      </xdr:nvSpPr>
      <xdr:spPr>
        <a:xfrm>
          <a:off x="14541500" y="990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57896</xdr:rowOff>
    </xdr:from>
    <xdr:ext cx="534377" cy="259045"/>
    <xdr:sp macro="" textlink="">
      <xdr:nvSpPr>
        <xdr:cNvPr id="595" name="テキスト ボックス 594"/>
        <xdr:cNvSpPr txBox="1"/>
      </xdr:nvSpPr>
      <xdr:spPr>
        <a:xfrm>
          <a:off x="14325111" y="1000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106421</xdr:rowOff>
    </xdr:from>
    <xdr:to>
      <xdr:col>72</xdr:col>
      <xdr:colOff>38100</xdr:colOff>
      <xdr:row>58</xdr:row>
      <xdr:rowOff>36571</xdr:rowOff>
    </xdr:to>
    <xdr:sp macro="" textlink="">
      <xdr:nvSpPr>
        <xdr:cNvPr id="596" name="楕円 595"/>
        <xdr:cNvSpPr/>
      </xdr:nvSpPr>
      <xdr:spPr>
        <a:xfrm>
          <a:off x="13652500" y="987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53098</xdr:rowOff>
    </xdr:from>
    <xdr:ext cx="534377" cy="259045"/>
    <xdr:sp macro="" textlink="">
      <xdr:nvSpPr>
        <xdr:cNvPr id="597" name="テキスト ボックス 596"/>
        <xdr:cNvSpPr txBox="1"/>
      </xdr:nvSpPr>
      <xdr:spPr>
        <a:xfrm>
          <a:off x="13436111" y="965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143450</xdr:rowOff>
    </xdr:from>
    <xdr:to>
      <xdr:col>67</xdr:col>
      <xdr:colOff>101600</xdr:colOff>
      <xdr:row>58</xdr:row>
      <xdr:rowOff>73600</xdr:rowOff>
    </xdr:to>
    <xdr:sp macro="" textlink="">
      <xdr:nvSpPr>
        <xdr:cNvPr id="598" name="楕円 597"/>
        <xdr:cNvSpPr/>
      </xdr:nvSpPr>
      <xdr:spPr>
        <a:xfrm>
          <a:off x="12763500" y="991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64727</xdr:rowOff>
    </xdr:from>
    <xdr:ext cx="534377" cy="259045"/>
    <xdr:sp macro="" textlink="">
      <xdr:nvSpPr>
        <xdr:cNvPr id="599" name="テキスト ボックス 598"/>
        <xdr:cNvSpPr txBox="1"/>
      </xdr:nvSpPr>
      <xdr:spPr>
        <a:xfrm>
          <a:off x="12547111" y="1000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139261</xdr:rowOff>
    </xdr:from>
    <xdr:to>
      <xdr:col>85</xdr:col>
      <xdr:colOff>127000</xdr:colOff>
      <xdr:row>78</xdr:row>
      <xdr:rowOff>139700</xdr:rowOff>
    </xdr:to>
    <xdr:cxnSp macro="">
      <xdr:nvCxnSpPr>
        <xdr:cNvPr id="626" name="直線コネクタ 625"/>
        <xdr:cNvCxnSpPr/>
      </xdr:nvCxnSpPr>
      <xdr:spPr>
        <a:xfrm flipV="1">
          <a:off x="15481300" y="13512361"/>
          <a:ext cx="838200" cy="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9" name="直線コネクタ 628"/>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2" name="直線コネクタ 631"/>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5" name="直線コネクタ 634"/>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88461</xdr:rowOff>
    </xdr:from>
    <xdr:to>
      <xdr:col>85</xdr:col>
      <xdr:colOff>177800</xdr:colOff>
      <xdr:row>79</xdr:row>
      <xdr:rowOff>18611</xdr:rowOff>
    </xdr:to>
    <xdr:sp macro="" textlink="">
      <xdr:nvSpPr>
        <xdr:cNvPr id="645" name="楕円 644"/>
        <xdr:cNvSpPr/>
      </xdr:nvSpPr>
      <xdr:spPr>
        <a:xfrm>
          <a:off x="16268700" y="1346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3388</xdr:rowOff>
    </xdr:from>
    <xdr:ext cx="313932" cy="259045"/>
    <xdr:sp macro="" textlink="">
      <xdr:nvSpPr>
        <xdr:cNvPr id="646" name="災害復旧費該当値テキスト"/>
        <xdr:cNvSpPr txBox="1"/>
      </xdr:nvSpPr>
      <xdr:spPr>
        <a:xfrm>
          <a:off x="16370300" y="133764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7" name="楕円 646"/>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8" name="テキスト ボックス 647"/>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9" name="楕円 648"/>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0" name="テキスト ボックス 649"/>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1" name="楕円 650"/>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2" name="テキスト ボックス 651"/>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118680</xdr:rowOff>
    </xdr:from>
    <xdr:to>
      <xdr:col>85</xdr:col>
      <xdr:colOff>127000</xdr:colOff>
      <xdr:row>96</xdr:row>
      <xdr:rowOff>126555</xdr:rowOff>
    </xdr:to>
    <xdr:cxnSp macro="">
      <xdr:nvCxnSpPr>
        <xdr:cNvPr id="679" name="直線コネクタ 678"/>
        <xdr:cNvCxnSpPr/>
      </xdr:nvCxnSpPr>
      <xdr:spPr>
        <a:xfrm>
          <a:off x="15481300" y="16577880"/>
          <a:ext cx="838200" cy="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118680</xdr:rowOff>
    </xdr:from>
    <xdr:to>
      <xdr:col>81</xdr:col>
      <xdr:colOff>50800</xdr:colOff>
      <xdr:row>96</xdr:row>
      <xdr:rowOff>140826</xdr:rowOff>
    </xdr:to>
    <xdr:cxnSp macro="">
      <xdr:nvCxnSpPr>
        <xdr:cNvPr id="682" name="直線コネクタ 681"/>
        <xdr:cNvCxnSpPr/>
      </xdr:nvCxnSpPr>
      <xdr:spPr>
        <a:xfrm flipV="1">
          <a:off x="14592300" y="16577880"/>
          <a:ext cx="889000" cy="2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140826</xdr:rowOff>
    </xdr:from>
    <xdr:to>
      <xdr:col>76</xdr:col>
      <xdr:colOff>114300</xdr:colOff>
      <xdr:row>96</xdr:row>
      <xdr:rowOff>142540</xdr:rowOff>
    </xdr:to>
    <xdr:cxnSp macro="">
      <xdr:nvCxnSpPr>
        <xdr:cNvPr id="685" name="直線コネクタ 684"/>
        <xdr:cNvCxnSpPr/>
      </xdr:nvCxnSpPr>
      <xdr:spPr>
        <a:xfrm flipV="1">
          <a:off x="13703300" y="16600026"/>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142540</xdr:rowOff>
    </xdr:from>
    <xdr:to>
      <xdr:col>71</xdr:col>
      <xdr:colOff>177800</xdr:colOff>
      <xdr:row>96</xdr:row>
      <xdr:rowOff>156170</xdr:rowOff>
    </xdr:to>
    <xdr:cxnSp macro="">
      <xdr:nvCxnSpPr>
        <xdr:cNvPr id="688" name="直線コネクタ 687"/>
        <xdr:cNvCxnSpPr/>
      </xdr:nvCxnSpPr>
      <xdr:spPr>
        <a:xfrm flipV="1">
          <a:off x="12814300" y="16601740"/>
          <a:ext cx="889000" cy="1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75755</xdr:rowOff>
    </xdr:from>
    <xdr:to>
      <xdr:col>85</xdr:col>
      <xdr:colOff>177800</xdr:colOff>
      <xdr:row>97</xdr:row>
      <xdr:rowOff>5905</xdr:rowOff>
    </xdr:to>
    <xdr:sp macro="" textlink="">
      <xdr:nvSpPr>
        <xdr:cNvPr id="698" name="楕円 697"/>
        <xdr:cNvSpPr/>
      </xdr:nvSpPr>
      <xdr:spPr>
        <a:xfrm>
          <a:off x="16268700" y="1653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54182</xdr:rowOff>
    </xdr:from>
    <xdr:ext cx="534377" cy="259045"/>
    <xdr:sp macro="" textlink="">
      <xdr:nvSpPr>
        <xdr:cNvPr id="699" name="公債費該当値テキスト"/>
        <xdr:cNvSpPr txBox="1"/>
      </xdr:nvSpPr>
      <xdr:spPr>
        <a:xfrm>
          <a:off x="16370300" y="1651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67880</xdr:rowOff>
    </xdr:from>
    <xdr:to>
      <xdr:col>81</xdr:col>
      <xdr:colOff>101600</xdr:colOff>
      <xdr:row>96</xdr:row>
      <xdr:rowOff>169480</xdr:rowOff>
    </xdr:to>
    <xdr:sp macro="" textlink="">
      <xdr:nvSpPr>
        <xdr:cNvPr id="700" name="楕円 699"/>
        <xdr:cNvSpPr/>
      </xdr:nvSpPr>
      <xdr:spPr>
        <a:xfrm>
          <a:off x="15430500" y="1652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160607</xdr:rowOff>
    </xdr:from>
    <xdr:ext cx="534377" cy="259045"/>
    <xdr:sp macro="" textlink="">
      <xdr:nvSpPr>
        <xdr:cNvPr id="701" name="テキスト ボックス 700"/>
        <xdr:cNvSpPr txBox="1"/>
      </xdr:nvSpPr>
      <xdr:spPr>
        <a:xfrm>
          <a:off x="15214111" y="1661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90026</xdr:rowOff>
    </xdr:from>
    <xdr:to>
      <xdr:col>76</xdr:col>
      <xdr:colOff>165100</xdr:colOff>
      <xdr:row>97</xdr:row>
      <xdr:rowOff>20176</xdr:rowOff>
    </xdr:to>
    <xdr:sp macro="" textlink="">
      <xdr:nvSpPr>
        <xdr:cNvPr id="702" name="楕円 701"/>
        <xdr:cNvSpPr/>
      </xdr:nvSpPr>
      <xdr:spPr>
        <a:xfrm>
          <a:off x="14541500" y="1654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11303</xdr:rowOff>
    </xdr:from>
    <xdr:ext cx="534377" cy="259045"/>
    <xdr:sp macro="" textlink="">
      <xdr:nvSpPr>
        <xdr:cNvPr id="703" name="テキスト ボックス 702"/>
        <xdr:cNvSpPr txBox="1"/>
      </xdr:nvSpPr>
      <xdr:spPr>
        <a:xfrm>
          <a:off x="14325111" y="1664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91740</xdr:rowOff>
    </xdr:from>
    <xdr:to>
      <xdr:col>72</xdr:col>
      <xdr:colOff>38100</xdr:colOff>
      <xdr:row>97</xdr:row>
      <xdr:rowOff>21890</xdr:rowOff>
    </xdr:to>
    <xdr:sp macro="" textlink="">
      <xdr:nvSpPr>
        <xdr:cNvPr id="704" name="楕円 703"/>
        <xdr:cNvSpPr/>
      </xdr:nvSpPr>
      <xdr:spPr>
        <a:xfrm>
          <a:off x="13652500" y="165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13017</xdr:rowOff>
    </xdr:from>
    <xdr:ext cx="534377" cy="259045"/>
    <xdr:sp macro="" textlink="">
      <xdr:nvSpPr>
        <xdr:cNvPr id="705" name="テキスト ボックス 704"/>
        <xdr:cNvSpPr txBox="1"/>
      </xdr:nvSpPr>
      <xdr:spPr>
        <a:xfrm>
          <a:off x="13436111" y="166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105370</xdr:rowOff>
    </xdr:from>
    <xdr:to>
      <xdr:col>67</xdr:col>
      <xdr:colOff>101600</xdr:colOff>
      <xdr:row>97</xdr:row>
      <xdr:rowOff>35520</xdr:rowOff>
    </xdr:to>
    <xdr:sp macro="" textlink="">
      <xdr:nvSpPr>
        <xdr:cNvPr id="706" name="楕円 705"/>
        <xdr:cNvSpPr/>
      </xdr:nvSpPr>
      <xdr:spPr>
        <a:xfrm>
          <a:off x="12763500" y="1656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26647</xdr:rowOff>
    </xdr:from>
    <xdr:ext cx="534377" cy="259045"/>
    <xdr:sp macro="" textlink="">
      <xdr:nvSpPr>
        <xdr:cNvPr id="707" name="テキスト ボックス 706"/>
        <xdr:cNvSpPr txBox="1"/>
      </xdr:nvSpPr>
      <xdr:spPr>
        <a:xfrm>
          <a:off x="12547111" y="166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住民一人当たりのコストは対前年度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+20.832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円となった。これはコミュニティ助成事業補助金（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千円）、庁舎トイレ及び歩道点字ブロック修繕工事（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+64,748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千円）、やすらぎの家防水改修事業（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小学校建設基金積立金（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+113,000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などの増加に伴い、総務費、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民生費、教育費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したことによるものが大きい。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岐阜県川辺町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年度においては、財政調整基金の取り崩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しは行わなかったため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1,326,436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千円となり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増加となったが、基金残高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割合は減少した。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実質収支額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増加したが、標準財政規模も増加したため規模比割合は減少している。また、財政調整基金の取り崩しを行わなかったため、実質単年度収支の割合は令和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年度と比較して大きく増となった。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岐阜県川辺町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各会計において実質収支額は引き続き黒字となっている。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今後も各会計において健全な状態を維持していくよう努める。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岐阜県川辺町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で償還終了した起債が数事業あり、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が、算入公債費等も減少したため、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実質公債費比率の分子は増加した。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減債基金積立金について、該当する積立実績はない。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岐阜県川辺町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将来負担額は対前年度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百万円となった。これは元利償還が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進み、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地方債残高が減少した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が、公営企業債等繰入見込額が増加した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将来負担額は増加したが、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充当可能財源等は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減少したため、分子は増加している。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地方債については将来的な負担の平準化の観点から積極的に活用していくが、財政措置のあるものに限定するなど不用意に残高を増加させないよう慎重な借入を行う。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岐阜県川辺町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年度においては財政調整基金の取り崩し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わず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百万円、小学校建設基金へ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百万円の積み立てを行った結果、基金全体の残高としては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、その他特定目的基金の残高としては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取り崩しは極力控え、突発的な事業費の発生や事業費の増大に対応できるよう継続的かつ計画的に積み立てを実施していく。また、その他特定目的基金は対象となる事業の動向を注視し、計画的な積み立てや財源としての取り崩しを行うとともに必要に応じて創設や目的を果たした基金の廃止も視野に入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・小学校建設基金：小学校再編に伴う新校舎建設財源として将来の負担に備えるため創設され、計画的に積み立てを実施</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・まちづくり基金：ふるさと納税を原資とし、積み立て翌年度に繰り入れて寄附の目的に沿って活用</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・環境整備基金：生活環境整備の財源として下水道事業に活用</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・いきがい基金：高齢者保健福祉施策の積極的な推進目的に創設され、対象事業に充当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・山川橋整備基金：山川橋の改修や架け替え費用として活用</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・子ども育成基金：教育文化奨励金、国際交流事業、ブックスタート事業に活用</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・企業立地促進奨励金準備基金：企業立地促進条例に基づく奨励金の突発的な増加に対する財源として活用</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・スポーツ振興基金：全国大会出場選手激励金に活用</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・ふるさと農村活性化対策基金：農村の活性化を図る目的で創設され、対象事業に充当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・森林環境譲与税基金：森林環境譲与税を翌年度事業に活用するため創設。対象事業は交付年度に実施されるため、初年度の限定的な措置</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年度においては、小学校建設基金へ</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百万円の積み立てを行ったためその他特定目的基金の残高は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小学校統廃合計画において、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小学校建設基金に積み立てを行っているが、計画の見直しなど明確な財源確保のために実情に沿った基金の増減を行い、必要な財源を確保していく。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その他特定目的基金についてはそれぞれの必要性を吟味し、目的に合わせて計画的に積み立て、取り崩しを行っていくとともに、必要に応じて創設や目的を果たした基金等の廃止をするなど適正に管理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年度において一括運用基金利子分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百万円を積み立て、取り崩しを行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わなかった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ため基金残高は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現在、本町の財政調整基金は標準財政規模の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近くを有しており、標準である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を大きく超えた残高となっている。そのため、突発的な財政需要に対応できる能力はあるが、物価高騰や老朽化した施設の改修等による普通建設事業費の増加が見込まれる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積立や取り崩しは状況や必要に応じて実施し、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財政確保に備えていく。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減債基金は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百万円増加している。これは主に令和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年度交付税再算定における臨時財政対策債償還基金費であり、後年度の臨時財政対策債の償還分に備えるため積み立てたものである。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現状において、取崩予定はなく、突発的な財源不足に対応できるように備えておく。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岐阜県川辺町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9,761
9,437
41.16
5,736,540
5,430,856
267,521
3,562,429
3,388,396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対前年度比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en-US" altLang="ja-JP" sz="1100">
              <a:latin typeface="ＭＳ Ｐゴシック" panose="020B0600070205080204" pitchFamily="50" charset="-128"/>
              <a:ea typeface="ＭＳ Ｐゴシック" panose="020B0600070205080204" pitchFamily="50" charset="-128"/>
            </a:rPr>
            <a:t>76.8</a:t>
          </a:r>
          <a:r>
            <a:rPr kumimoji="1" lang="ja-JP" altLang="en-US" sz="1100">
              <a:latin typeface="ＭＳ Ｐゴシック" panose="020B0600070205080204" pitchFamily="50" charset="-128"/>
              <a:ea typeface="ＭＳ Ｐゴシック" panose="020B0600070205080204" pitchFamily="50" charset="-128"/>
            </a:rPr>
            <a:t>％となった。岐阜県平均や類似団体と比較し高い傾向にあり、有形固定資産の中でも特にインフラ資産については</a:t>
          </a:r>
          <a:r>
            <a:rPr kumimoji="1" lang="en-US" altLang="ja-JP" sz="1100">
              <a:latin typeface="ＭＳ Ｐゴシック" panose="020B0600070205080204" pitchFamily="50" charset="-128"/>
              <a:ea typeface="ＭＳ Ｐゴシック" panose="020B0600070205080204" pitchFamily="50" charset="-128"/>
            </a:rPr>
            <a:t>80</a:t>
          </a:r>
          <a:r>
            <a:rPr kumimoji="1" lang="ja-JP" altLang="en-US" sz="1100">
              <a:latin typeface="ＭＳ Ｐゴシック" panose="020B0600070205080204" pitchFamily="50" charset="-128"/>
              <a:ea typeface="ＭＳ Ｐゴシック" panose="020B0600070205080204" pitchFamily="50" charset="-128"/>
            </a:rPr>
            <a:t>％近く償却が進んでいる状況である。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なお、事業用資産については、公共施設等総合管理計画の見直し及び個別施設管理計画に基づき、現況や償却度合いに応じて改修を実施していく予定である。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42037</xdr:rowOff>
    </xdr:from>
    <xdr:to>
      <xdr:col>23</xdr:col>
      <xdr:colOff>136525</xdr:colOff>
      <xdr:row>31</xdr:row>
      <xdr:rowOff>143637</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20464</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610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7493</xdr:rowOff>
    </xdr:from>
    <xdr:to>
      <xdr:col>19</xdr:col>
      <xdr:colOff>187325</xdr:colOff>
      <xdr:row>31</xdr:row>
      <xdr:rowOff>109093</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609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58293</xdr:rowOff>
    </xdr:from>
    <xdr:to>
      <xdr:col>23</xdr:col>
      <xdr:colOff>85725</xdr:colOff>
      <xdr:row>31</xdr:row>
      <xdr:rowOff>92837</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6144768"/>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150876</xdr:rowOff>
    </xdr:from>
    <xdr:to>
      <xdr:col>15</xdr:col>
      <xdr:colOff>187325</xdr:colOff>
      <xdr:row>31</xdr:row>
      <xdr:rowOff>81026</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606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30226</xdr:rowOff>
    </xdr:from>
    <xdr:to>
      <xdr:col>19</xdr:col>
      <xdr:colOff>136525</xdr:colOff>
      <xdr:row>31</xdr:row>
      <xdr:rowOff>58293</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6116701"/>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107696</xdr:rowOff>
    </xdr:from>
    <xdr:to>
      <xdr:col>11</xdr:col>
      <xdr:colOff>187325</xdr:colOff>
      <xdr:row>31</xdr:row>
      <xdr:rowOff>37846</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602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158496</xdr:rowOff>
    </xdr:from>
    <xdr:to>
      <xdr:col>15</xdr:col>
      <xdr:colOff>136525</xdr:colOff>
      <xdr:row>31</xdr:row>
      <xdr:rowOff>30226</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607352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83947</xdr:rowOff>
    </xdr:from>
    <xdr:to>
      <xdr:col>7</xdr:col>
      <xdr:colOff>187325</xdr:colOff>
      <xdr:row>31</xdr:row>
      <xdr:rowOff>14097</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599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134747</xdr:rowOff>
    </xdr:from>
    <xdr:to>
      <xdr:col>11</xdr:col>
      <xdr:colOff>136525</xdr:colOff>
      <xdr:row>30</xdr:row>
      <xdr:rowOff>158496</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6049772"/>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100220</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618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72153</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615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28973</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611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5224</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年度の将来負担額は、地方債</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残高の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に伴い元利償還金も減少気味であったが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、債務償還比率は対前年度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の微増となった。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地方債については、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本庁舎や所有施設の照明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LED</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化やトイレ改修を多く実施しており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、高額の起債を行っているため元金償還に合わせて債務償還比率は上昇していくと見込まれるが、引き続き計画的な借り入れを行い、過度な公債費の上昇を抑制していく必要がある。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72118</xdr:rowOff>
    </xdr:from>
    <xdr:to>
      <xdr:col>76</xdr:col>
      <xdr:colOff>73025</xdr:colOff>
      <xdr:row>28</xdr:row>
      <xdr:rowOff>2268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4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94995</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32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68725</xdr:rowOff>
    </xdr:from>
    <xdr:to>
      <xdr:col>72</xdr:col>
      <xdr:colOff>123825</xdr:colOff>
      <xdr:row>27</xdr:row>
      <xdr:rowOff>170325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4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119525</xdr:rowOff>
    </xdr:from>
    <xdr:to>
      <xdr:col>76</xdr:col>
      <xdr:colOff>22225</xdr:colOff>
      <xdr:row>27</xdr:row>
      <xdr:rowOff>122918</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4084300" y="5520200"/>
          <a:ext cx="711200" cy="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64407</xdr:rowOff>
    </xdr:from>
    <xdr:to>
      <xdr:col>68</xdr:col>
      <xdr:colOff>123825</xdr:colOff>
      <xdr:row>27</xdr:row>
      <xdr:rowOff>166007</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46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115207</xdr:rowOff>
    </xdr:from>
    <xdr:to>
      <xdr:col>72</xdr:col>
      <xdr:colOff>73025</xdr:colOff>
      <xdr:row>27</xdr:row>
      <xdr:rowOff>119525</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3322300" y="5515882"/>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77515</xdr:rowOff>
    </xdr:from>
    <xdr:to>
      <xdr:col>64</xdr:col>
      <xdr:colOff>123825</xdr:colOff>
      <xdr:row>28</xdr:row>
      <xdr:rowOff>7665</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47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115207</xdr:rowOff>
    </xdr:from>
    <xdr:to>
      <xdr:col>68</xdr:col>
      <xdr:colOff>73025</xdr:colOff>
      <xdr:row>27</xdr:row>
      <xdr:rowOff>128315</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515882"/>
          <a:ext cx="762000" cy="1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18642</xdr:rowOff>
    </xdr:from>
    <xdr:to>
      <xdr:col>60</xdr:col>
      <xdr:colOff>123825</xdr:colOff>
      <xdr:row>28</xdr:row>
      <xdr:rowOff>120242</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59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128315</xdr:rowOff>
    </xdr:from>
    <xdr:to>
      <xdr:col>64</xdr:col>
      <xdr:colOff>73025</xdr:colOff>
      <xdr:row>28</xdr:row>
      <xdr:rowOff>69442</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528990"/>
          <a:ext cx="762000" cy="11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7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8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597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15402</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24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11084</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2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24192</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25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136769</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365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岐阜県川辺町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9,761
9,437
41.16
5,736,540
5,430,856
267,521
3,562,429
3,388,396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76835</xdr:rowOff>
    </xdr:from>
    <xdr:to>
      <xdr:col>24</xdr:col>
      <xdr:colOff>114300</xdr:colOff>
      <xdr:row>41</xdr:row>
      <xdr:rowOff>6985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93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55262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46355</xdr:rowOff>
    </xdr:from>
    <xdr:to>
      <xdr:col>20</xdr:col>
      <xdr:colOff>38100</xdr:colOff>
      <xdr:row>40</xdr:row>
      <xdr:rowOff>147955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97155</xdr:rowOff>
    </xdr:from>
    <xdr:to>
      <xdr:col>24</xdr:col>
      <xdr:colOff>63500</xdr:colOff>
      <xdr:row>40</xdr:row>
      <xdr:rowOff>127635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95515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25400</xdr:rowOff>
    </xdr:from>
    <xdr:to>
      <xdr:col>15</xdr:col>
      <xdr:colOff>101600</xdr:colOff>
      <xdr:row>40</xdr:row>
      <xdr:rowOff>127000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76200</xdr:rowOff>
    </xdr:from>
    <xdr:to>
      <xdr:col>19</xdr:col>
      <xdr:colOff>177800</xdr:colOff>
      <xdr:row>40</xdr:row>
      <xdr:rowOff>97155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9342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164465</xdr:rowOff>
    </xdr:from>
    <xdr:to>
      <xdr:col>10</xdr:col>
      <xdr:colOff>165100</xdr:colOff>
      <xdr:row>40</xdr:row>
      <xdr:rowOff>94615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43815</xdr:rowOff>
    </xdr:from>
    <xdr:to>
      <xdr:col>15</xdr:col>
      <xdr:colOff>50800</xdr:colOff>
      <xdr:row>40</xdr:row>
      <xdr:rowOff>76200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9018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135890</xdr:rowOff>
    </xdr:from>
    <xdr:to>
      <xdr:col>6</xdr:col>
      <xdr:colOff>38100</xdr:colOff>
      <xdr:row>40</xdr:row>
      <xdr:rowOff>66040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15240</xdr:rowOff>
    </xdr:from>
    <xdr:to>
      <xdr:col>10</xdr:col>
      <xdr:colOff>114300</xdr:colOff>
      <xdr:row>40</xdr:row>
      <xdr:rowOff>43815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8732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139082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118127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85742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57167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76198</xdr:rowOff>
    </xdr:from>
    <xdr:to>
      <xdr:col>55</xdr:col>
      <xdr:colOff>50800</xdr:colOff>
      <xdr:row>41</xdr:row>
      <xdr:rowOff>6348</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93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54625</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91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78778</xdr:rowOff>
    </xdr:from>
    <xdr:to>
      <xdr:col>50</xdr:col>
      <xdr:colOff>165100</xdr:colOff>
      <xdr:row>41</xdr:row>
      <xdr:rowOff>8928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93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126998</xdr:rowOff>
    </xdr:from>
    <xdr:to>
      <xdr:col>55</xdr:col>
      <xdr:colOff>0</xdr:colOff>
      <xdr:row>40</xdr:row>
      <xdr:rowOff>129578</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984998"/>
          <a:ext cx="83820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82419</xdr:rowOff>
    </xdr:from>
    <xdr:to>
      <xdr:col>46</xdr:col>
      <xdr:colOff>38100</xdr:colOff>
      <xdr:row>41</xdr:row>
      <xdr:rowOff>12569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94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129578</xdr:rowOff>
    </xdr:from>
    <xdr:to>
      <xdr:col>50</xdr:col>
      <xdr:colOff>114300</xdr:colOff>
      <xdr:row>40</xdr:row>
      <xdr:rowOff>133219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987578"/>
          <a:ext cx="889000" cy="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83971</xdr:rowOff>
    </xdr:from>
    <xdr:to>
      <xdr:col>41</xdr:col>
      <xdr:colOff>101600</xdr:colOff>
      <xdr:row>41</xdr:row>
      <xdr:rowOff>14121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94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133219</xdr:rowOff>
    </xdr:from>
    <xdr:to>
      <xdr:col>45</xdr:col>
      <xdr:colOff>177800</xdr:colOff>
      <xdr:row>40</xdr:row>
      <xdr:rowOff>134771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991219"/>
          <a:ext cx="889000" cy="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86844</xdr:rowOff>
    </xdr:from>
    <xdr:to>
      <xdr:col>36</xdr:col>
      <xdr:colOff>165100</xdr:colOff>
      <xdr:row>41</xdr:row>
      <xdr:rowOff>16994</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94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134771</xdr:rowOff>
    </xdr:from>
    <xdr:to>
      <xdr:col>41</xdr:col>
      <xdr:colOff>50800</xdr:colOff>
      <xdr:row>40</xdr:row>
      <xdr:rowOff>137644</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992771"/>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55</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702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3696</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703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5248</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703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8121</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703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168003</xdr:rowOff>
    </xdr:from>
    <xdr:to>
      <xdr:col>24</xdr:col>
      <xdr:colOff>114300</xdr:colOff>
      <xdr:row>62</xdr:row>
      <xdr:rowOff>98153</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146430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145143</xdr:rowOff>
    </xdr:from>
    <xdr:to>
      <xdr:col>20</xdr:col>
      <xdr:colOff>38100</xdr:colOff>
      <xdr:row>62</xdr:row>
      <xdr:rowOff>75293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24493</xdr:rowOff>
    </xdr:from>
    <xdr:to>
      <xdr:col>24</xdr:col>
      <xdr:colOff>63500</xdr:colOff>
      <xdr:row>62</xdr:row>
      <xdr:rowOff>47353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65439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122283</xdr:rowOff>
    </xdr:from>
    <xdr:to>
      <xdr:col>15</xdr:col>
      <xdr:colOff>101600</xdr:colOff>
      <xdr:row>62</xdr:row>
      <xdr:rowOff>52433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1633</xdr:rowOff>
    </xdr:from>
    <xdr:to>
      <xdr:col>19</xdr:col>
      <xdr:colOff>177800</xdr:colOff>
      <xdr:row>62</xdr:row>
      <xdr:rowOff>24493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63153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109220</xdr:rowOff>
    </xdr:from>
    <xdr:to>
      <xdr:col>10</xdr:col>
      <xdr:colOff>165100</xdr:colOff>
      <xdr:row>62</xdr:row>
      <xdr:rowOff>39370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160020</xdr:rowOff>
    </xdr:from>
    <xdr:to>
      <xdr:col>15</xdr:col>
      <xdr:colOff>50800</xdr:colOff>
      <xdr:row>62</xdr:row>
      <xdr:rowOff>1633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61847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160020</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5956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66420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43560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30497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7637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114890</xdr:rowOff>
    </xdr:from>
    <xdr:to>
      <xdr:col>55</xdr:col>
      <xdr:colOff>50800</xdr:colOff>
      <xdr:row>64</xdr:row>
      <xdr:rowOff>45040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91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29817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831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115573</xdr:rowOff>
    </xdr:from>
    <xdr:to>
      <xdr:col>50</xdr:col>
      <xdr:colOff>165100</xdr:colOff>
      <xdr:row>64</xdr:row>
      <xdr:rowOff>45723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91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165690</xdr:rowOff>
    </xdr:from>
    <xdr:to>
      <xdr:col>55</xdr:col>
      <xdr:colOff>0</xdr:colOff>
      <xdr:row>63</xdr:row>
      <xdr:rowOff>166373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967040"/>
          <a:ext cx="838200" cy="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116622</xdr:rowOff>
    </xdr:from>
    <xdr:to>
      <xdr:col>46</xdr:col>
      <xdr:colOff>38100</xdr:colOff>
      <xdr:row>64</xdr:row>
      <xdr:rowOff>46772</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91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166373</xdr:rowOff>
    </xdr:from>
    <xdr:to>
      <xdr:col>50</xdr:col>
      <xdr:colOff>114300</xdr:colOff>
      <xdr:row>63</xdr:row>
      <xdr:rowOff>167422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967723"/>
          <a:ext cx="889000" cy="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117812</xdr:rowOff>
    </xdr:from>
    <xdr:to>
      <xdr:col>41</xdr:col>
      <xdr:colOff>101600</xdr:colOff>
      <xdr:row>64</xdr:row>
      <xdr:rowOff>47962</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91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167422</xdr:rowOff>
    </xdr:from>
    <xdr:to>
      <xdr:col>45</xdr:col>
      <xdr:colOff>177800</xdr:colOff>
      <xdr:row>63</xdr:row>
      <xdr:rowOff>168612</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968772"/>
          <a:ext cx="889000" cy="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118648</xdr:rowOff>
    </xdr:from>
    <xdr:to>
      <xdr:col>36</xdr:col>
      <xdr:colOff>165100</xdr:colOff>
      <xdr:row>64</xdr:row>
      <xdr:rowOff>48798</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91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168612</xdr:rowOff>
    </xdr:from>
    <xdr:to>
      <xdr:col>41</xdr:col>
      <xdr:colOff>50800</xdr:colOff>
      <xdr:row>63</xdr:row>
      <xdr:rowOff>169448</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969962"/>
          <a:ext cx="889000" cy="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36850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100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37899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101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39089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1011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39925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1012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42545</xdr:rowOff>
    </xdr:from>
    <xdr:to>
      <xdr:col>24</xdr:col>
      <xdr:colOff>114300</xdr:colOff>
      <xdr:row>80</xdr:row>
      <xdr:rowOff>144145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65422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2539</xdr:rowOff>
    </xdr:from>
    <xdr:to>
      <xdr:col>20</xdr:col>
      <xdr:colOff>38100</xdr:colOff>
      <xdr:row>80</xdr:row>
      <xdr:rowOff>104139</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371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53339</xdr:rowOff>
    </xdr:from>
    <xdr:to>
      <xdr:col>24</xdr:col>
      <xdr:colOff>63500</xdr:colOff>
      <xdr:row>80</xdr:row>
      <xdr:rowOff>93345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3769339"/>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133986</xdr:rowOff>
    </xdr:from>
    <xdr:to>
      <xdr:col>15</xdr:col>
      <xdr:colOff>101600</xdr:colOff>
      <xdr:row>80</xdr:row>
      <xdr:rowOff>64136</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367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13336</xdr:rowOff>
    </xdr:from>
    <xdr:to>
      <xdr:col>19</xdr:col>
      <xdr:colOff>177800</xdr:colOff>
      <xdr:row>80</xdr:row>
      <xdr:rowOff>53339</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37293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92075</xdr:rowOff>
    </xdr:from>
    <xdr:to>
      <xdr:col>10</xdr:col>
      <xdr:colOff>165100</xdr:colOff>
      <xdr:row>80</xdr:row>
      <xdr:rowOff>22225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36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142875</xdr:rowOff>
    </xdr:from>
    <xdr:to>
      <xdr:col>15</xdr:col>
      <xdr:colOff>50800</xdr:colOff>
      <xdr:row>80</xdr:row>
      <xdr:rowOff>13336</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36874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52070</xdr:rowOff>
    </xdr:from>
    <xdr:to>
      <xdr:col>6</xdr:col>
      <xdr:colOff>38100</xdr:colOff>
      <xdr:row>79</xdr:row>
      <xdr:rowOff>153670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102870</xdr:rowOff>
    </xdr:from>
    <xdr:to>
      <xdr:col>10</xdr:col>
      <xdr:colOff>114300</xdr:colOff>
      <xdr:row>79</xdr:row>
      <xdr:rowOff>142875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36474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120666</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80663</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38752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170197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16473</xdr:rowOff>
    </xdr:from>
    <xdr:to>
      <xdr:col>55</xdr:col>
      <xdr:colOff>50800</xdr:colOff>
      <xdr:row>86</xdr:row>
      <xdr:rowOff>118073</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76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102850</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67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17345</xdr:rowOff>
    </xdr:from>
    <xdr:to>
      <xdr:col>50</xdr:col>
      <xdr:colOff>165100</xdr:colOff>
      <xdr:row>86</xdr:row>
      <xdr:rowOff>118945</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76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67273</xdr:rowOff>
    </xdr:from>
    <xdr:to>
      <xdr:col>55</xdr:col>
      <xdr:colOff>0</xdr:colOff>
      <xdr:row>86</xdr:row>
      <xdr:rowOff>68145</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811973"/>
          <a:ext cx="838200" cy="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18542</xdr:rowOff>
    </xdr:from>
    <xdr:to>
      <xdr:col>46</xdr:col>
      <xdr:colOff>38100</xdr:colOff>
      <xdr:row>86</xdr:row>
      <xdr:rowOff>120142</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76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68145</xdr:rowOff>
    </xdr:from>
    <xdr:to>
      <xdr:col>50</xdr:col>
      <xdr:colOff>114300</xdr:colOff>
      <xdr:row>86</xdr:row>
      <xdr:rowOff>69342</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812845"/>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19086</xdr:rowOff>
    </xdr:from>
    <xdr:to>
      <xdr:col>41</xdr:col>
      <xdr:colOff>101600</xdr:colOff>
      <xdr:row>86</xdr:row>
      <xdr:rowOff>120686</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76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69342</xdr:rowOff>
    </xdr:from>
    <xdr:to>
      <xdr:col>45</xdr:col>
      <xdr:colOff>177800</xdr:colOff>
      <xdr:row>86</xdr:row>
      <xdr:rowOff>69886</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814042"/>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19957</xdr:rowOff>
    </xdr:from>
    <xdr:to>
      <xdr:col>36</xdr:col>
      <xdr:colOff>165100</xdr:colOff>
      <xdr:row>86</xdr:row>
      <xdr:rowOff>121557</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69886</xdr:rowOff>
    </xdr:from>
    <xdr:to>
      <xdr:col>41</xdr:col>
      <xdr:colOff>50800</xdr:colOff>
      <xdr:row>86</xdr:row>
      <xdr:rowOff>70757</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814586"/>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110072</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85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111269</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111813</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85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112684</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90714</xdr:rowOff>
    </xdr:from>
    <xdr:to>
      <xdr:col>85</xdr:col>
      <xdr:colOff>177800</xdr:colOff>
      <xdr:row>38</xdr:row>
      <xdr:rowOff>20864</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113591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628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46627</xdr:rowOff>
    </xdr:from>
    <xdr:to>
      <xdr:col>81</xdr:col>
      <xdr:colOff>101600</xdr:colOff>
      <xdr:row>37</xdr:row>
      <xdr:rowOff>148227</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97427</xdr:rowOff>
    </xdr:from>
    <xdr:to>
      <xdr:col>85</xdr:col>
      <xdr:colOff>127000</xdr:colOff>
      <xdr:row>37</xdr:row>
      <xdr:rowOff>141514</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644107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907</xdr:rowOff>
    </xdr:from>
    <xdr:to>
      <xdr:col>76</xdr:col>
      <xdr:colOff>165100</xdr:colOff>
      <xdr:row>37</xdr:row>
      <xdr:rowOff>102507</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51707</xdr:rowOff>
    </xdr:from>
    <xdr:to>
      <xdr:col>81</xdr:col>
      <xdr:colOff>50800</xdr:colOff>
      <xdr:row>37</xdr:row>
      <xdr:rowOff>97427</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4592300" y="639535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125004</xdr:rowOff>
    </xdr:from>
    <xdr:to>
      <xdr:col>72</xdr:col>
      <xdr:colOff>38100</xdr:colOff>
      <xdr:row>37</xdr:row>
      <xdr:rowOff>55154</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62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4354</xdr:rowOff>
    </xdr:from>
    <xdr:to>
      <xdr:col>76</xdr:col>
      <xdr:colOff>114300</xdr:colOff>
      <xdr:row>37</xdr:row>
      <xdr:rowOff>51707</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3703300" y="634800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105410</xdr:rowOff>
    </xdr:from>
    <xdr:to>
      <xdr:col>67</xdr:col>
      <xdr:colOff>101600</xdr:colOff>
      <xdr:row>37</xdr:row>
      <xdr:rowOff>35560</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156210</xdr:rowOff>
    </xdr:from>
    <xdr:to>
      <xdr:col>71</xdr:col>
      <xdr:colOff>177800</xdr:colOff>
      <xdr:row>37</xdr:row>
      <xdr:rowOff>4354</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814300" y="632841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164754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119034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71681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52087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00000000-0008-0000-0100-0000E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00000000-0008-0000-0100-0000E401000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00000000-0008-0000-0100-0000E601000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00000000-0008-0000-0100-0000E8010000}"/>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0000000-0008-0000-0100-0000EC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00000000-0008-0000-0100-0000ED01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80917</xdr:rowOff>
    </xdr:from>
    <xdr:to>
      <xdr:col>116</xdr:col>
      <xdr:colOff>114300</xdr:colOff>
      <xdr:row>39</xdr:row>
      <xdr:rowOff>11067</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21107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103794</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00000000-0008-0000-0100-0000F4010000}"/>
            </a:ext>
          </a:extLst>
        </xdr:cNvPr>
        <xdr:cNvSpPr txBox="1"/>
      </xdr:nvSpPr>
      <xdr:spPr>
        <a:xfrm>
          <a:off x="22199600" y="644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87449</xdr:rowOff>
    </xdr:from>
    <xdr:to>
      <xdr:col>112</xdr:col>
      <xdr:colOff>38100</xdr:colOff>
      <xdr:row>39</xdr:row>
      <xdr:rowOff>17599</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1272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131717</xdr:rowOff>
    </xdr:from>
    <xdr:to>
      <xdr:col>116</xdr:col>
      <xdr:colOff>63500</xdr:colOff>
      <xdr:row>38</xdr:row>
      <xdr:rowOff>138249</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1323300" y="664681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20383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138249</xdr:rowOff>
    </xdr:from>
    <xdr:to>
      <xdr:col>111</xdr:col>
      <xdr:colOff>177800</xdr:colOff>
      <xdr:row>38</xdr:row>
      <xdr:rowOff>144780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20434300" y="66533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97246</xdr:rowOff>
    </xdr:from>
    <xdr:to>
      <xdr:col>102</xdr:col>
      <xdr:colOff>165100</xdr:colOff>
      <xdr:row>39</xdr:row>
      <xdr:rowOff>27396</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9494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144780</xdr:rowOff>
    </xdr:from>
    <xdr:to>
      <xdr:col>107</xdr:col>
      <xdr:colOff>50800</xdr:colOff>
      <xdr:row>38</xdr:row>
      <xdr:rowOff>148046</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9545300" y="665988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103777</xdr:rowOff>
    </xdr:from>
    <xdr:to>
      <xdr:col>98</xdr:col>
      <xdr:colOff>38100</xdr:colOff>
      <xdr:row>39</xdr:row>
      <xdr:rowOff>33927</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18605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148046</xdr:rowOff>
    </xdr:from>
    <xdr:to>
      <xdr:col>102</xdr:col>
      <xdr:colOff>114300</xdr:colOff>
      <xdr:row>38</xdr:row>
      <xdr:rowOff>154577</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flipV="1">
          <a:off x="18656300" y="666314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34126</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21075727" y="637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40657</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20199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43923</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00000000-0008-0000-0100-000003020000}"/>
            </a:ext>
          </a:extLst>
        </xdr:cNvPr>
        <xdr:cNvSpPr txBox="1"/>
      </xdr:nvSpPr>
      <xdr:spPr>
        <a:xfrm>
          <a:off x="19310427" y="638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50454</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00000000-0008-0000-0100-000004020000}"/>
            </a:ext>
          </a:extLst>
        </xdr:cNvPr>
        <xdr:cNvSpPr txBox="1"/>
      </xdr:nvSpPr>
      <xdr:spPr>
        <a:xfrm>
          <a:off x="18421427" y="639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00000000-0008-0000-0100-00001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00000000-0008-0000-0100-00001E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00000000-0008-0000-0100-000020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00000000-0008-0000-0100-000022020000}"/>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00000000-0008-0000-0100-00002602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00000000-0008-0000-0100-00002E020000}"/>
            </a:ext>
          </a:extLst>
        </xdr:cNvPr>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135890</xdr:rowOff>
    </xdr:from>
    <xdr:to>
      <xdr:col>81</xdr:col>
      <xdr:colOff>101600</xdr:colOff>
      <xdr:row>61</xdr:row>
      <xdr:rowOff>66040</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5430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xdr:rowOff>
    </xdr:from>
    <xdr:to>
      <xdr:col>85</xdr:col>
      <xdr:colOff>127000</xdr:colOff>
      <xdr:row>61</xdr:row>
      <xdr:rowOff>57150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5481300" y="104736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92075</xdr:rowOff>
    </xdr:from>
    <xdr:to>
      <xdr:col>76</xdr:col>
      <xdr:colOff>165100</xdr:colOff>
      <xdr:row>61</xdr:row>
      <xdr:rowOff>22225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4541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142875</xdr:rowOff>
    </xdr:from>
    <xdr:to>
      <xdr:col>81</xdr:col>
      <xdr:colOff>50800</xdr:colOff>
      <xdr:row>61</xdr:row>
      <xdr:rowOff>15240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4592300" y="104298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48260</xdr:rowOff>
    </xdr:from>
    <xdr:to>
      <xdr:col>72</xdr:col>
      <xdr:colOff>38100</xdr:colOff>
      <xdr:row>60</xdr:row>
      <xdr:rowOff>149860</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3652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99060</xdr:rowOff>
    </xdr:from>
    <xdr:to>
      <xdr:col>76</xdr:col>
      <xdr:colOff>114300</xdr:colOff>
      <xdr:row>60</xdr:row>
      <xdr:rowOff>142875</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3703300" y="103860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15875</xdr:rowOff>
    </xdr:from>
    <xdr:to>
      <xdr:col>67</xdr:col>
      <xdr:colOff>101600</xdr:colOff>
      <xdr:row>60</xdr:row>
      <xdr:rowOff>117475</xdr:rowOff>
    </xdr:to>
    <xdr:sp macro="" textlink="">
      <xdr:nvSpPr>
        <xdr:cNvPr id="565" name="楕円 564">
          <a:extLst>
            <a:ext uri="{FF2B5EF4-FFF2-40B4-BE49-F238E27FC236}">
              <a16:creationId xmlns:a16="http://schemas.microsoft.com/office/drawing/2014/main" id="{00000000-0008-0000-0100-000035020000}"/>
            </a:ext>
          </a:extLst>
        </xdr:cNvPr>
        <xdr:cNvSpPr/>
      </xdr:nvSpPr>
      <xdr:spPr>
        <a:xfrm>
          <a:off x="12763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66675</xdr:rowOff>
    </xdr:from>
    <xdr:to>
      <xdr:col>71</xdr:col>
      <xdr:colOff>177800</xdr:colOff>
      <xdr:row>60</xdr:row>
      <xdr:rowOff>99060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2814300" y="103536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57167</xdr:rowOff>
    </xdr:from>
    <xdr:ext cx="405111" cy="259045"/>
    <xdr:sp macro="" textlink="">
      <xdr:nvSpPr>
        <xdr:cNvPr id="571" name="n_1mainValue【学校施設】&#10;有形固定資産減価償却率">
          <a:extLst>
            <a:ext uri="{FF2B5EF4-FFF2-40B4-BE49-F238E27FC236}">
              <a16:creationId xmlns:a16="http://schemas.microsoft.com/office/drawing/2014/main" id="{00000000-0008-0000-0100-00003B020000}"/>
            </a:ext>
          </a:extLst>
        </xdr:cNvPr>
        <xdr:cNvSpPr txBox="1"/>
      </xdr:nvSpPr>
      <xdr:spPr>
        <a:xfrm>
          <a:off x="152660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13352</xdr:rowOff>
    </xdr:from>
    <xdr:ext cx="405111" cy="259045"/>
    <xdr:sp macro="" textlink="">
      <xdr:nvSpPr>
        <xdr:cNvPr id="572" name="n_2mainValue【学校施設】&#10;有形固定資産減価償却率">
          <a:extLst>
            <a:ext uri="{FF2B5EF4-FFF2-40B4-BE49-F238E27FC236}">
              <a16:creationId xmlns:a16="http://schemas.microsoft.com/office/drawing/2014/main" id="{00000000-0008-0000-0100-00003C020000}"/>
            </a:ext>
          </a:extLst>
        </xdr:cNvPr>
        <xdr:cNvSpPr txBox="1"/>
      </xdr:nvSpPr>
      <xdr:spPr>
        <a:xfrm>
          <a:off x="143897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140987</xdr:rowOff>
    </xdr:from>
    <xdr:ext cx="405111" cy="259045"/>
    <xdr:sp macro="" textlink="">
      <xdr:nvSpPr>
        <xdr:cNvPr id="573" name="n_3mainValue【学校施設】&#10;有形固定資産減価償却率">
          <a:extLst>
            <a:ext uri="{FF2B5EF4-FFF2-40B4-BE49-F238E27FC236}">
              <a16:creationId xmlns:a16="http://schemas.microsoft.com/office/drawing/2014/main" id="{00000000-0008-0000-0100-00003D020000}"/>
            </a:ext>
          </a:extLst>
        </xdr:cNvPr>
        <xdr:cNvSpPr txBox="1"/>
      </xdr:nvSpPr>
      <xdr:spPr>
        <a:xfrm>
          <a:off x="13500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108602</xdr:rowOff>
    </xdr:from>
    <xdr:ext cx="405111" cy="259045"/>
    <xdr:sp macro="" textlink="">
      <xdr:nvSpPr>
        <xdr:cNvPr id="574" name="n_4mainValue【学校施設】&#10;有形固定資産減価償却率">
          <a:extLst>
            <a:ext uri="{FF2B5EF4-FFF2-40B4-BE49-F238E27FC236}">
              <a16:creationId xmlns:a16="http://schemas.microsoft.com/office/drawing/2014/main" id="{00000000-0008-0000-0100-00003E020000}"/>
            </a:ext>
          </a:extLst>
        </xdr:cNvPr>
        <xdr:cNvSpPr txBox="1"/>
      </xdr:nvSpPr>
      <xdr:spPr>
        <a:xfrm>
          <a:off x="12611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0000000-0008-0000-0100-00005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00000000-0008-0000-0100-00005702000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00000000-0008-0000-0100-00005902000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00000000-0008-0000-0100-00005B020000}"/>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00000000-0008-0000-0100-00006002000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47689</xdr:rowOff>
    </xdr:from>
    <xdr:to>
      <xdr:col>116</xdr:col>
      <xdr:colOff>114300</xdr:colOff>
      <xdr:row>61</xdr:row>
      <xdr:rowOff>149289</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22110700" y="1050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26116</xdr:rowOff>
    </xdr:from>
    <xdr:ext cx="469744" cy="259045"/>
    <xdr:sp macro="" textlink="">
      <xdr:nvSpPr>
        <xdr:cNvPr id="615" name="【学校施設】&#10;一人当たり面積該当値テキスト">
          <a:extLst>
            <a:ext uri="{FF2B5EF4-FFF2-40B4-BE49-F238E27FC236}">
              <a16:creationId xmlns:a16="http://schemas.microsoft.com/office/drawing/2014/main" id="{00000000-0008-0000-0100-000067020000}"/>
            </a:ext>
          </a:extLst>
        </xdr:cNvPr>
        <xdr:cNvSpPr txBox="1"/>
      </xdr:nvSpPr>
      <xdr:spPr>
        <a:xfrm>
          <a:off x="22199600" y="1048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51880</xdr:rowOff>
    </xdr:from>
    <xdr:to>
      <xdr:col>112</xdr:col>
      <xdr:colOff>38100</xdr:colOff>
      <xdr:row>61</xdr:row>
      <xdr:rowOff>153480</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21272500" y="1051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98489</xdr:rowOff>
    </xdr:from>
    <xdr:to>
      <xdr:col>116</xdr:col>
      <xdr:colOff>63500</xdr:colOff>
      <xdr:row>61</xdr:row>
      <xdr:rowOff>102680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flipV="1">
          <a:off x="21323300" y="10556939"/>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57594</xdr:rowOff>
    </xdr:from>
    <xdr:to>
      <xdr:col>107</xdr:col>
      <xdr:colOff>101600</xdr:colOff>
      <xdr:row>61</xdr:row>
      <xdr:rowOff>159194</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20383500" y="1051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102680</xdr:rowOff>
    </xdr:from>
    <xdr:to>
      <xdr:col>111</xdr:col>
      <xdr:colOff>177800</xdr:colOff>
      <xdr:row>61</xdr:row>
      <xdr:rowOff>108394</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20434300" y="1056113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60071</xdr:rowOff>
    </xdr:from>
    <xdr:to>
      <xdr:col>102</xdr:col>
      <xdr:colOff>165100</xdr:colOff>
      <xdr:row>61</xdr:row>
      <xdr:rowOff>161671</xdr:rowOff>
    </xdr:to>
    <xdr:sp macro="" textlink="">
      <xdr:nvSpPr>
        <xdr:cNvPr id="620" name="楕円 619">
          <a:extLst>
            <a:ext uri="{FF2B5EF4-FFF2-40B4-BE49-F238E27FC236}">
              <a16:creationId xmlns:a16="http://schemas.microsoft.com/office/drawing/2014/main" id="{00000000-0008-0000-0100-00006C020000}"/>
            </a:ext>
          </a:extLst>
        </xdr:cNvPr>
        <xdr:cNvSpPr/>
      </xdr:nvSpPr>
      <xdr:spPr>
        <a:xfrm>
          <a:off x="19494500" y="1051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108394</xdr:rowOff>
    </xdr:from>
    <xdr:to>
      <xdr:col>107</xdr:col>
      <xdr:colOff>50800</xdr:colOff>
      <xdr:row>61</xdr:row>
      <xdr:rowOff>110871</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flipV="1">
          <a:off x="19545300" y="10566844"/>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49213</xdr:rowOff>
    </xdr:from>
    <xdr:to>
      <xdr:col>98</xdr:col>
      <xdr:colOff>38100</xdr:colOff>
      <xdr:row>61</xdr:row>
      <xdr:rowOff>150813</xdr:rowOff>
    </xdr:to>
    <xdr:sp macro="" textlink="">
      <xdr:nvSpPr>
        <xdr:cNvPr id="622" name="楕円 621">
          <a:extLst>
            <a:ext uri="{FF2B5EF4-FFF2-40B4-BE49-F238E27FC236}">
              <a16:creationId xmlns:a16="http://schemas.microsoft.com/office/drawing/2014/main" id="{00000000-0008-0000-0100-00006E020000}"/>
            </a:ext>
          </a:extLst>
        </xdr:cNvPr>
        <xdr:cNvSpPr/>
      </xdr:nvSpPr>
      <xdr:spPr>
        <a:xfrm>
          <a:off x="18605500" y="1050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100013</xdr:rowOff>
    </xdr:from>
    <xdr:to>
      <xdr:col>102</xdr:col>
      <xdr:colOff>114300</xdr:colOff>
      <xdr:row>61</xdr:row>
      <xdr:rowOff>110871</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8656300" y="10558463"/>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00000000-0008-0000-0100-000070020000}"/>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00000000-0008-0000-0100-000071020000}"/>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00000000-0008-0000-0100-000072020000}"/>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00000000-0008-0000-0100-000073020000}"/>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144607</xdr:rowOff>
    </xdr:from>
    <xdr:ext cx="469744" cy="259045"/>
    <xdr:sp macro="" textlink="">
      <xdr:nvSpPr>
        <xdr:cNvPr id="628" name="n_1mainValue【学校施設】&#10;一人当たり面積">
          <a:extLst>
            <a:ext uri="{FF2B5EF4-FFF2-40B4-BE49-F238E27FC236}">
              <a16:creationId xmlns:a16="http://schemas.microsoft.com/office/drawing/2014/main" id="{00000000-0008-0000-0100-000074020000}"/>
            </a:ext>
          </a:extLst>
        </xdr:cNvPr>
        <xdr:cNvSpPr txBox="1"/>
      </xdr:nvSpPr>
      <xdr:spPr>
        <a:xfrm>
          <a:off x="21075727" y="1060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150321</xdr:rowOff>
    </xdr:from>
    <xdr:ext cx="469744" cy="259045"/>
    <xdr:sp macro="" textlink="">
      <xdr:nvSpPr>
        <xdr:cNvPr id="629" name="n_2mainValue【学校施設】&#10;一人当たり面積">
          <a:extLst>
            <a:ext uri="{FF2B5EF4-FFF2-40B4-BE49-F238E27FC236}">
              <a16:creationId xmlns:a16="http://schemas.microsoft.com/office/drawing/2014/main" id="{00000000-0008-0000-0100-000075020000}"/>
            </a:ext>
          </a:extLst>
        </xdr:cNvPr>
        <xdr:cNvSpPr txBox="1"/>
      </xdr:nvSpPr>
      <xdr:spPr>
        <a:xfrm>
          <a:off x="20199427" y="1060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152798</xdr:rowOff>
    </xdr:from>
    <xdr:ext cx="469744" cy="259045"/>
    <xdr:sp macro="" textlink="">
      <xdr:nvSpPr>
        <xdr:cNvPr id="630" name="n_3mainValue【学校施設】&#10;一人当たり面積">
          <a:extLst>
            <a:ext uri="{FF2B5EF4-FFF2-40B4-BE49-F238E27FC236}">
              <a16:creationId xmlns:a16="http://schemas.microsoft.com/office/drawing/2014/main" id="{00000000-0008-0000-0100-000076020000}"/>
            </a:ext>
          </a:extLst>
        </xdr:cNvPr>
        <xdr:cNvSpPr txBox="1"/>
      </xdr:nvSpPr>
      <xdr:spPr>
        <a:xfrm>
          <a:off x="19310427" y="1061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167340</xdr:rowOff>
    </xdr:from>
    <xdr:ext cx="469744" cy="259045"/>
    <xdr:sp macro="" textlink="">
      <xdr:nvSpPr>
        <xdr:cNvPr id="631" name="n_4mainValue【学校施設】&#10;一人当たり面積">
          <a:extLst>
            <a:ext uri="{FF2B5EF4-FFF2-40B4-BE49-F238E27FC236}">
              <a16:creationId xmlns:a16="http://schemas.microsoft.com/office/drawing/2014/main" id="{00000000-0008-0000-0100-000077020000}"/>
            </a:ext>
          </a:extLst>
        </xdr:cNvPr>
        <xdr:cNvSpPr txBox="1"/>
      </xdr:nvSpPr>
      <xdr:spPr>
        <a:xfrm>
          <a:off x="18421427" y="1028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00000000-0008-0000-0100-0000A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00000000-0008-0000-0100-0000A2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00000000-0008-0000-0100-0000A402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00000000-0008-0000-0100-0000A6020000}"/>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00000000-0008-0000-0100-0000A7020000}"/>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00000000-0008-0000-0100-0000A802000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00000000-0008-0000-0100-0000A9020000}"/>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00000000-0008-0000-0100-0000AA020000}"/>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00000000-0008-0000-0100-0000AB020000}"/>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54792</xdr:rowOff>
    </xdr:from>
    <xdr:to>
      <xdr:col>85</xdr:col>
      <xdr:colOff>177800</xdr:colOff>
      <xdr:row>105</xdr:row>
      <xdr:rowOff>156392</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62687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77669</xdr:rowOff>
    </xdr:from>
    <xdr:ext cx="405111" cy="259045"/>
    <xdr:sp macro="" textlink="">
      <xdr:nvSpPr>
        <xdr:cNvPr id="690" name="【公民館】&#10;有形固定資産減価償却率該当値テキスト">
          <a:extLst>
            <a:ext uri="{FF2B5EF4-FFF2-40B4-BE49-F238E27FC236}">
              <a16:creationId xmlns:a16="http://schemas.microsoft.com/office/drawing/2014/main" id="{00000000-0008-0000-0100-0000B2020000}"/>
            </a:ext>
          </a:extLst>
        </xdr:cNvPr>
        <xdr:cNvSpPr txBox="1"/>
      </xdr:nvSpPr>
      <xdr:spPr>
        <a:xfrm>
          <a:off x="16357600" y="17908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17236</xdr:rowOff>
    </xdr:from>
    <xdr:to>
      <xdr:col>81</xdr:col>
      <xdr:colOff>101600</xdr:colOff>
      <xdr:row>105</xdr:row>
      <xdr:rowOff>118836</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5430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68036</xdr:rowOff>
    </xdr:from>
    <xdr:to>
      <xdr:col>85</xdr:col>
      <xdr:colOff>127000</xdr:colOff>
      <xdr:row>105</xdr:row>
      <xdr:rowOff>105592</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5481300" y="18070286"/>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2539</xdr:rowOff>
    </xdr:from>
    <xdr:to>
      <xdr:col>76</xdr:col>
      <xdr:colOff>165100</xdr:colOff>
      <xdr:row>105</xdr:row>
      <xdr:rowOff>104139</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14541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53339</xdr:rowOff>
    </xdr:from>
    <xdr:to>
      <xdr:col>81</xdr:col>
      <xdr:colOff>50800</xdr:colOff>
      <xdr:row>105</xdr:row>
      <xdr:rowOff>68036</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4592300" y="18055589"/>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141332</xdr:rowOff>
    </xdr:from>
    <xdr:to>
      <xdr:col>72</xdr:col>
      <xdr:colOff>38100</xdr:colOff>
      <xdr:row>105</xdr:row>
      <xdr:rowOff>71482</xdr:rowOff>
    </xdr:to>
    <xdr:sp macro="" textlink="">
      <xdr:nvSpPr>
        <xdr:cNvPr id="695" name="楕円 694">
          <a:extLst>
            <a:ext uri="{FF2B5EF4-FFF2-40B4-BE49-F238E27FC236}">
              <a16:creationId xmlns:a16="http://schemas.microsoft.com/office/drawing/2014/main" id="{00000000-0008-0000-0100-0000B7020000}"/>
            </a:ext>
          </a:extLst>
        </xdr:cNvPr>
        <xdr:cNvSpPr/>
      </xdr:nvSpPr>
      <xdr:spPr>
        <a:xfrm>
          <a:off x="13652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20682</xdr:rowOff>
    </xdr:from>
    <xdr:to>
      <xdr:col>76</xdr:col>
      <xdr:colOff>114300</xdr:colOff>
      <xdr:row>105</xdr:row>
      <xdr:rowOff>53339</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3703300" y="180229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33564</xdr:rowOff>
    </xdr:from>
    <xdr:to>
      <xdr:col>67</xdr:col>
      <xdr:colOff>101600</xdr:colOff>
      <xdr:row>105</xdr:row>
      <xdr:rowOff>135164</xdr:rowOff>
    </xdr:to>
    <xdr:sp macro="" textlink="">
      <xdr:nvSpPr>
        <xdr:cNvPr id="697" name="楕円 696">
          <a:extLst>
            <a:ext uri="{FF2B5EF4-FFF2-40B4-BE49-F238E27FC236}">
              <a16:creationId xmlns:a16="http://schemas.microsoft.com/office/drawing/2014/main" id="{00000000-0008-0000-0100-0000B9020000}"/>
            </a:ext>
          </a:extLst>
        </xdr:cNvPr>
        <xdr:cNvSpPr/>
      </xdr:nvSpPr>
      <xdr:spPr>
        <a:xfrm>
          <a:off x="12763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20682</xdr:rowOff>
    </xdr:from>
    <xdr:to>
      <xdr:col>71</xdr:col>
      <xdr:colOff>177800</xdr:colOff>
      <xdr:row>105</xdr:row>
      <xdr:rowOff>84364</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flipV="1">
          <a:off x="12814300" y="18022932"/>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699" name="n_1aveValue【公民館】&#10;有形固定資産減価償却率">
          <a:extLst>
            <a:ext uri="{FF2B5EF4-FFF2-40B4-BE49-F238E27FC236}">
              <a16:creationId xmlns:a16="http://schemas.microsoft.com/office/drawing/2014/main" id="{00000000-0008-0000-0100-0000BB020000}"/>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aveValue【公民館】&#10;有形固定資産減価償却率">
          <a:extLst>
            <a:ext uri="{FF2B5EF4-FFF2-40B4-BE49-F238E27FC236}">
              <a16:creationId xmlns:a16="http://schemas.microsoft.com/office/drawing/2014/main" id="{00000000-0008-0000-0100-0000BC020000}"/>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01" name="n_3aveValue【公民館】&#10;有形固定資産減価償却率">
          <a:extLst>
            <a:ext uri="{FF2B5EF4-FFF2-40B4-BE49-F238E27FC236}">
              <a16:creationId xmlns:a16="http://schemas.microsoft.com/office/drawing/2014/main" id="{00000000-0008-0000-0100-0000BD020000}"/>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02" name="n_4aveValue【公民館】&#10;有形固定資産減価償却率">
          <a:extLst>
            <a:ext uri="{FF2B5EF4-FFF2-40B4-BE49-F238E27FC236}">
              <a16:creationId xmlns:a16="http://schemas.microsoft.com/office/drawing/2014/main" id="{00000000-0008-0000-0100-0000BE020000}"/>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135363</xdr:rowOff>
    </xdr:from>
    <xdr:ext cx="405111" cy="259045"/>
    <xdr:sp macro="" textlink="">
      <xdr:nvSpPr>
        <xdr:cNvPr id="703" name="n_1mainValue【公民館】&#10;有形固定資産減価償却率">
          <a:extLst>
            <a:ext uri="{FF2B5EF4-FFF2-40B4-BE49-F238E27FC236}">
              <a16:creationId xmlns:a16="http://schemas.microsoft.com/office/drawing/2014/main" id="{00000000-0008-0000-0100-0000BF020000}"/>
            </a:ext>
          </a:extLst>
        </xdr:cNvPr>
        <xdr:cNvSpPr txBox="1"/>
      </xdr:nvSpPr>
      <xdr:spPr>
        <a:xfrm>
          <a:off x="152660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120666</xdr:rowOff>
    </xdr:from>
    <xdr:ext cx="405111" cy="259045"/>
    <xdr:sp macro="" textlink="">
      <xdr:nvSpPr>
        <xdr:cNvPr id="704" name="n_2mainValue【公民館】&#10;有形固定資産減価償却率">
          <a:extLst>
            <a:ext uri="{FF2B5EF4-FFF2-40B4-BE49-F238E27FC236}">
              <a16:creationId xmlns:a16="http://schemas.microsoft.com/office/drawing/2014/main" id="{00000000-0008-0000-0100-0000C0020000}"/>
            </a:ext>
          </a:extLst>
        </xdr:cNvPr>
        <xdr:cNvSpPr txBox="1"/>
      </xdr:nvSpPr>
      <xdr:spPr>
        <a:xfrm>
          <a:off x="14389744"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88009</xdr:rowOff>
    </xdr:from>
    <xdr:ext cx="405111" cy="259045"/>
    <xdr:sp macro="" textlink="">
      <xdr:nvSpPr>
        <xdr:cNvPr id="705" name="n_3mainValue【公民館】&#10;有形固定資産減価償却率">
          <a:extLst>
            <a:ext uri="{FF2B5EF4-FFF2-40B4-BE49-F238E27FC236}">
              <a16:creationId xmlns:a16="http://schemas.microsoft.com/office/drawing/2014/main" id="{00000000-0008-0000-0100-0000C1020000}"/>
            </a:ext>
          </a:extLst>
        </xdr:cNvPr>
        <xdr:cNvSpPr txBox="1"/>
      </xdr:nvSpPr>
      <xdr:spPr>
        <a:xfrm>
          <a:off x="13500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151691</xdr:rowOff>
    </xdr:from>
    <xdr:ext cx="405111" cy="259045"/>
    <xdr:sp macro="" textlink="">
      <xdr:nvSpPr>
        <xdr:cNvPr id="706" name="n_4mainValue【公民館】&#10;有形固定資産減価償却率">
          <a:extLst>
            <a:ext uri="{FF2B5EF4-FFF2-40B4-BE49-F238E27FC236}">
              <a16:creationId xmlns:a16="http://schemas.microsoft.com/office/drawing/2014/main" id="{00000000-0008-0000-0100-0000C2020000}"/>
            </a:ext>
          </a:extLst>
        </xdr:cNvPr>
        <xdr:cNvSpPr txBox="1"/>
      </xdr:nvSpPr>
      <xdr:spPr>
        <a:xfrm>
          <a:off x="126117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00000000-0008-0000-0100-0000C7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0000000-0008-0000-0100-0000C8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00000000-0008-0000-0100-0000C9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00000000-0008-0000-0100-0000CA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00000000-0008-0000-0100-0000D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00000000-0008-0000-0100-0000DD02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00000000-0008-0000-0100-0000DF020000}"/>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7" name="【公民館】&#10;一人当たり面積平均値テキスト">
          <a:extLst>
            <a:ext uri="{FF2B5EF4-FFF2-40B4-BE49-F238E27FC236}">
              <a16:creationId xmlns:a16="http://schemas.microsoft.com/office/drawing/2014/main" id="{00000000-0008-0000-0100-0000E1020000}"/>
            </a:ext>
          </a:extLst>
        </xdr:cNvPr>
        <xdr:cNvSpPr txBox="1"/>
      </xdr:nvSpPr>
      <xdr:spPr>
        <a:xfrm>
          <a:off x="22199600" y="18482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00000000-0008-0000-0100-0000E2020000}"/>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00000000-0008-0000-0100-0000E3020000}"/>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00000000-0008-0000-0100-0000E4020000}"/>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00000000-0008-0000-0100-0000E5020000}"/>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00000000-0008-0000-0100-0000E6020000}"/>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22461</xdr:rowOff>
    </xdr:from>
    <xdr:to>
      <xdr:col>116</xdr:col>
      <xdr:colOff>114300</xdr:colOff>
      <xdr:row>107</xdr:row>
      <xdr:rowOff>124061</xdr:rowOff>
    </xdr:to>
    <xdr:sp macro="" textlink="">
      <xdr:nvSpPr>
        <xdr:cNvPr id="748" name="楕円 747">
          <a:extLst>
            <a:ext uri="{FF2B5EF4-FFF2-40B4-BE49-F238E27FC236}">
              <a16:creationId xmlns:a16="http://schemas.microsoft.com/office/drawing/2014/main" id="{00000000-0008-0000-0100-0000EC020000}"/>
            </a:ext>
          </a:extLst>
        </xdr:cNvPr>
        <xdr:cNvSpPr/>
      </xdr:nvSpPr>
      <xdr:spPr>
        <a:xfrm>
          <a:off x="22110700" y="1836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45338</xdr:rowOff>
    </xdr:from>
    <xdr:ext cx="469744" cy="259045"/>
    <xdr:sp macro="" textlink="">
      <xdr:nvSpPr>
        <xdr:cNvPr id="749" name="【公民館】&#10;一人当たり面積該当値テキスト">
          <a:extLst>
            <a:ext uri="{FF2B5EF4-FFF2-40B4-BE49-F238E27FC236}">
              <a16:creationId xmlns:a16="http://schemas.microsoft.com/office/drawing/2014/main" id="{00000000-0008-0000-0100-0000ED020000}"/>
            </a:ext>
          </a:extLst>
        </xdr:cNvPr>
        <xdr:cNvSpPr txBox="1"/>
      </xdr:nvSpPr>
      <xdr:spPr>
        <a:xfrm>
          <a:off x="22199600" y="1821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25073</xdr:rowOff>
    </xdr:from>
    <xdr:to>
      <xdr:col>112</xdr:col>
      <xdr:colOff>38100</xdr:colOff>
      <xdr:row>107</xdr:row>
      <xdr:rowOff>126673</xdr:rowOff>
    </xdr:to>
    <xdr:sp macro="" textlink="">
      <xdr:nvSpPr>
        <xdr:cNvPr id="750" name="楕円 749">
          <a:extLst>
            <a:ext uri="{FF2B5EF4-FFF2-40B4-BE49-F238E27FC236}">
              <a16:creationId xmlns:a16="http://schemas.microsoft.com/office/drawing/2014/main" id="{00000000-0008-0000-0100-0000EE020000}"/>
            </a:ext>
          </a:extLst>
        </xdr:cNvPr>
        <xdr:cNvSpPr/>
      </xdr:nvSpPr>
      <xdr:spPr>
        <a:xfrm>
          <a:off x="21272500" y="1837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73261</xdr:rowOff>
    </xdr:from>
    <xdr:to>
      <xdr:col>116</xdr:col>
      <xdr:colOff>63500</xdr:colOff>
      <xdr:row>107</xdr:row>
      <xdr:rowOff>75873</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flipV="1">
          <a:off x="21323300" y="18418411"/>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28666</xdr:rowOff>
    </xdr:from>
    <xdr:to>
      <xdr:col>107</xdr:col>
      <xdr:colOff>101600</xdr:colOff>
      <xdr:row>107</xdr:row>
      <xdr:rowOff>130266</xdr:rowOff>
    </xdr:to>
    <xdr:sp macro="" textlink="">
      <xdr:nvSpPr>
        <xdr:cNvPr id="752" name="楕円 751">
          <a:extLst>
            <a:ext uri="{FF2B5EF4-FFF2-40B4-BE49-F238E27FC236}">
              <a16:creationId xmlns:a16="http://schemas.microsoft.com/office/drawing/2014/main" id="{00000000-0008-0000-0100-0000F0020000}"/>
            </a:ext>
          </a:extLst>
        </xdr:cNvPr>
        <xdr:cNvSpPr/>
      </xdr:nvSpPr>
      <xdr:spPr>
        <a:xfrm>
          <a:off x="20383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75873</xdr:rowOff>
    </xdr:from>
    <xdr:to>
      <xdr:col>111</xdr:col>
      <xdr:colOff>177800</xdr:colOff>
      <xdr:row>107</xdr:row>
      <xdr:rowOff>79466</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flipV="1">
          <a:off x="20434300" y="18421023"/>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30299</xdr:rowOff>
    </xdr:from>
    <xdr:to>
      <xdr:col>102</xdr:col>
      <xdr:colOff>165100</xdr:colOff>
      <xdr:row>107</xdr:row>
      <xdr:rowOff>131899</xdr:rowOff>
    </xdr:to>
    <xdr:sp macro="" textlink="">
      <xdr:nvSpPr>
        <xdr:cNvPr id="754" name="楕円 753">
          <a:extLst>
            <a:ext uri="{FF2B5EF4-FFF2-40B4-BE49-F238E27FC236}">
              <a16:creationId xmlns:a16="http://schemas.microsoft.com/office/drawing/2014/main" id="{00000000-0008-0000-0100-0000F2020000}"/>
            </a:ext>
          </a:extLst>
        </xdr:cNvPr>
        <xdr:cNvSpPr/>
      </xdr:nvSpPr>
      <xdr:spPr>
        <a:xfrm>
          <a:off x="19494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79466</xdr:rowOff>
    </xdr:from>
    <xdr:to>
      <xdr:col>107</xdr:col>
      <xdr:colOff>50800</xdr:colOff>
      <xdr:row>107</xdr:row>
      <xdr:rowOff>81099</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flipV="1">
          <a:off x="19545300" y="1842461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33238</xdr:rowOff>
    </xdr:from>
    <xdr:to>
      <xdr:col>98</xdr:col>
      <xdr:colOff>38100</xdr:colOff>
      <xdr:row>107</xdr:row>
      <xdr:rowOff>134838</xdr:rowOff>
    </xdr:to>
    <xdr:sp macro="" textlink="">
      <xdr:nvSpPr>
        <xdr:cNvPr id="756" name="楕円 755">
          <a:extLst>
            <a:ext uri="{FF2B5EF4-FFF2-40B4-BE49-F238E27FC236}">
              <a16:creationId xmlns:a16="http://schemas.microsoft.com/office/drawing/2014/main" id="{00000000-0008-0000-0100-0000F4020000}"/>
            </a:ext>
          </a:extLst>
        </xdr:cNvPr>
        <xdr:cNvSpPr/>
      </xdr:nvSpPr>
      <xdr:spPr>
        <a:xfrm>
          <a:off x="18605500" y="183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81099</xdr:rowOff>
    </xdr:from>
    <xdr:to>
      <xdr:col>102</xdr:col>
      <xdr:colOff>114300</xdr:colOff>
      <xdr:row>107</xdr:row>
      <xdr:rowOff>84038</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flipV="1">
          <a:off x="18656300" y="18426249"/>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8" name="n_1aveValue【公民館】&#10;一人当たり面積">
          <a:extLst>
            <a:ext uri="{FF2B5EF4-FFF2-40B4-BE49-F238E27FC236}">
              <a16:creationId xmlns:a16="http://schemas.microsoft.com/office/drawing/2014/main" id="{00000000-0008-0000-0100-0000F6020000}"/>
            </a:ext>
          </a:extLst>
        </xdr:cNvPr>
        <xdr:cNvSpPr txBox="1"/>
      </xdr:nvSpPr>
      <xdr:spPr>
        <a:xfrm>
          <a:off x="210757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9" name="n_2aveValue【公民館】&#10;一人当たり面積">
          <a:extLst>
            <a:ext uri="{FF2B5EF4-FFF2-40B4-BE49-F238E27FC236}">
              <a16:creationId xmlns:a16="http://schemas.microsoft.com/office/drawing/2014/main" id="{00000000-0008-0000-0100-0000F7020000}"/>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60" name="n_3aveValue【公民館】&#10;一人当たり面積">
          <a:extLst>
            <a:ext uri="{FF2B5EF4-FFF2-40B4-BE49-F238E27FC236}">
              <a16:creationId xmlns:a16="http://schemas.microsoft.com/office/drawing/2014/main" id="{00000000-0008-0000-0100-0000F8020000}"/>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61" name="n_4aveValue【公民館】&#10;一人当たり面積">
          <a:extLst>
            <a:ext uri="{FF2B5EF4-FFF2-40B4-BE49-F238E27FC236}">
              <a16:creationId xmlns:a16="http://schemas.microsoft.com/office/drawing/2014/main" id="{00000000-0008-0000-0100-0000F9020000}"/>
            </a:ext>
          </a:extLst>
        </xdr:cNvPr>
        <xdr:cNvSpPr txBox="1"/>
      </xdr:nvSpPr>
      <xdr:spPr>
        <a:xfrm>
          <a:off x="18421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143200</xdr:rowOff>
    </xdr:from>
    <xdr:ext cx="469744" cy="259045"/>
    <xdr:sp macro="" textlink="">
      <xdr:nvSpPr>
        <xdr:cNvPr id="762" name="n_1mainValue【公民館】&#10;一人当たり面積">
          <a:extLst>
            <a:ext uri="{FF2B5EF4-FFF2-40B4-BE49-F238E27FC236}">
              <a16:creationId xmlns:a16="http://schemas.microsoft.com/office/drawing/2014/main" id="{00000000-0008-0000-0100-0000FA020000}"/>
            </a:ext>
          </a:extLst>
        </xdr:cNvPr>
        <xdr:cNvSpPr txBox="1"/>
      </xdr:nvSpPr>
      <xdr:spPr>
        <a:xfrm>
          <a:off x="21075727" y="1814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146793</xdr:rowOff>
    </xdr:from>
    <xdr:ext cx="469744" cy="259045"/>
    <xdr:sp macro="" textlink="">
      <xdr:nvSpPr>
        <xdr:cNvPr id="763" name="n_2mainValue【公民館】&#10;一人当たり面積">
          <a:extLst>
            <a:ext uri="{FF2B5EF4-FFF2-40B4-BE49-F238E27FC236}">
              <a16:creationId xmlns:a16="http://schemas.microsoft.com/office/drawing/2014/main" id="{00000000-0008-0000-0100-0000FB020000}"/>
            </a:ext>
          </a:extLst>
        </xdr:cNvPr>
        <xdr:cNvSpPr txBox="1"/>
      </xdr:nvSpPr>
      <xdr:spPr>
        <a:xfrm>
          <a:off x="20199427" y="1814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148426</xdr:rowOff>
    </xdr:from>
    <xdr:ext cx="469744" cy="259045"/>
    <xdr:sp macro="" textlink="">
      <xdr:nvSpPr>
        <xdr:cNvPr id="764" name="n_3mainValue【公民館】&#10;一人当たり面積">
          <a:extLst>
            <a:ext uri="{FF2B5EF4-FFF2-40B4-BE49-F238E27FC236}">
              <a16:creationId xmlns:a16="http://schemas.microsoft.com/office/drawing/2014/main" id="{00000000-0008-0000-0100-0000FC020000}"/>
            </a:ext>
          </a:extLst>
        </xdr:cNvPr>
        <xdr:cNvSpPr txBox="1"/>
      </xdr:nvSpPr>
      <xdr:spPr>
        <a:xfrm>
          <a:off x="19310427" y="1815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151365</xdr:rowOff>
    </xdr:from>
    <xdr:ext cx="469744" cy="259045"/>
    <xdr:sp macro="" textlink="">
      <xdr:nvSpPr>
        <xdr:cNvPr id="765" name="n_4mainValue【公民館】&#10;一人当たり面積">
          <a:extLst>
            <a:ext uri="{FF2B5EF4-FFF2-40B4-BE49-F238E27FC236}">
              <a16:creationId xmlns:a16="http://schemas.microsoft.com/office/drawing/2014/main" id="{00000000-0008-0000-0100-0000FD020000}"/>
            </a:ext>
          </a:extLst>
        </xdr:cNvPr>
        <xdr:cNvSpPr txBox="1"/>
      </xdr:nvSpPr>
      <xdr:spPr>
        <a:xfrm>
          <a:off x="18421427" y="18153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0000000-0008-0000-0100-0000F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00000000-0008-0000-0100-0000F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・有形固定資産は保有資産全体で緩やかに償却が進んでいる。償却率が高いのはインフラ資産で、特に道路については年々増加しており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％と類似団体と比較しても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％高い。道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路等については償却が進んでいる状況であるが、必ずしも老朽化等により使用に支障を来しているわけではなく、状況に応じて維持補修を実施しており、既存資産の長寿命化や機能回復に努めている。今後も適切な維持管理、維持管理、マネジメントを引き続き行っ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町内３小学校が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老朽化と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、町内児童数が減少傾向にあることより現在の小学校のあり方を見直す必要があり、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小学校を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校に統合する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「川辺町小学校再編計画」を策定し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た。現校舎寿命を延伸しつつ段階的に統合していき、今後の校舎改修に備えて、基金積立や財源の確保に努める必要がある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岐阜県川辺町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9,761
9,437
41.16
5,736,540
5,430,856
267,521
3,562,429
3,388,396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0000000-0008-0000-0200-00004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00000000-0008-0000-0200-000049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00000000-0008-0000-0200-00004B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00000000-0008-0000-0200-00004D000000}"/>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00000000-0008-0000-0200-00004E00000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99060</xdr:rowOff>
    </xdr:from>
    <xdr:to>
      <xdr:col>24</xdr:col>
      <xdr:colOff>114300</xdr:colOff>
      <xdr:row>62</xdr:row>
      <xdr:rowOff>29210</xdr:rowOff>
    </xdr:to>
    <xdr:sp macro="" textlink="">
      <xdr:nvSpPr>
        <xdr:cNvPr id="88" name="楕円 87">
          <a:extLst>
            <a:ext uri="{FF2B5EF4-FFF2-40B4-BE49-F238E27FC236}">
              <a16:creationId xmlns:a16="http://schemas.microsoft.com/office/drawing/2014/main" id="{00000000-0008-0000-0200-000058000000}"/>
            </a:ext>
          </a:extLst>
        </xdr:cNvPr>
        <xdr:cNvSpPr/>
      </xdr:nvSpPr>
      <xdr:spPr>
        <a:xfrm>
          <a:off x="4584700" y="105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77487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00000000-0008-0000-0200-000059000000}"/>
            </a:ext>
          </a:extLst>
        </xdr:cNvPr>
        <xdr:cNvSpPr txBox="1"/>
      </xdr:nvSpPr>
      <xdr:spPr>
        <a:xfrm>
          <a:off x="4673600" y="1053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81280</xdr:rowOff>
    </xdr:from>
    <xdr:to>
      <xdr:col>20</xdr:col>
      <xdr:colOff>38100</xdr:colOff>
      <xdr:row>62</xdr:row>
      <xdr:rowOff>11430</xdr:rowOff>
    </xdr:to>
    <xdr:sp macro="" textlink="">
      <xdr:nvSpPr>
        <xdr:cNvPr id="90" name="楕円 89">
          <a:extLst>
            <a:ext uri="{FF2B5EF4-FFF2-40B4-BE49-F238E27FC236}">
              <a16:creationId xmlns:a16="http://schemas.microsoft.com/office/drawing/2014/main" id="{00000000-0008-0000-0200-00005A000000}"/>
            </a:ext>
          </a:extLst>
        </xdr:cNvPr>
        <xdr:cNvSpPr/>
      </xdr:nvSpPr>
      <xdr:spPr>
        <a:xfrm>
          <a:off x="3746500" y="105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132080</xdr:rowOff>
    </xdr:from>
    <xdr:to>
      <xdr:col>24</xdr:col>
      <xdr:colOff>63500</xdr:colOff>
      <xdr:row>61</xdr:row>
      <xdr:rowOff>149860</xdr:rowOff>
    </xdr:to>
    <xdr:cxnSp macro="">
      <xdr:nvCxnSpPr>
        <xdr:cNvPr id="91" name="直線コネクタ 90">
          <a:extLst>
            <a:ext uri="{FF2B5EF4-FFF2-40B4-BE49-F238E27FC236}">
              <a16:creationId xmlns:a16="http://schemas.microsoft.com/office/drawing/2014/main" id="{00000000-0008-0000-0200-00005B000000}"/>
            </a:ext>
          </a:extLst>
        </xdr:cNvPr>
        <xdr:cNvCxnSpPr/>
      </xdr:nvCxnSpPr>
      <xdr:spPr>
        <a:xfrm>
          <a:off x="3797300" y="1059053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57150</xdr:rowOff>
    </xdr:from>
    <xdr:to>
      <xdr:col>15</xdr:col>
      <xdr:colOff>101600</xdr:colOff>
      <xdr:row>61</xdr:row>
      <xdr:rowOff>158750</xdr:rowOff>
    </xdr:to>
    <xdr:sp macro="" textlink="">
      <xdr:nvSpPr>
        <xdr:cNvPr id="92" name="楕円 91">
          <a:extLst>
            <a:ext uri="{FF2B5EF4-FFF2-40B4-BE49-F238E27FC236}">
              <a16:creationId xmlns:a16="http://schemas.microsoft.com/office/drawing/2014/main" id="{00000000-0008-0000-0200-00005C000000}"/>
            </a:ext>
          </a:extLst>
        </xdr:cNvPr>
        <xdr:cNvSpPr/>
      </xdr:nvSpPr>
      <xdr:spPr>
        <a:xfrm>
          <a:off x="28575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107950</xdr:rowOff>
    </xdr:from>
    <xdr:to>
      <xdr:col>19</xdr:col>
      <xdr:colOff>177800</xdr:colOff>
      <xdr:row>61</xdr:row>
      <xdr:rowOff>132080</xdr:rowOff>
    </xdr:to>
    <xdr:cxnSp macro="">
      <xdr:nvCxnSpPr>
        <xdr:cNvPr id="93" name="直線コネクタ 92">
          <a:extLst>
            <a:ext uri="{FF2B5EF4-FFF2-40B4-BE49-F238E27FC236}">
              <a16:creationId xmlns:a16="http://schemas.microsoft.com/office/drawing/2014/main" id="{00000000-0008-0000-0200-00005D000000}"/>
            </a:ext>
          </a:extLst>
        </xdr:cNvPr>
        <xdr:cNvCxnSpPr/>
      </xdr:nvCxnSpPr>
      <xdr:spPr>
        <a:xfrm>
          <a:off x="2908300" y="105664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62230</xdr:rowOff>
    </xdr:from>
    <xdr:to>
      <xdr:col>10</xdr:col>
      <xdr:colOff>165100</xdr:colOff>
      <xdr:row>60</xdr:row>
      <xdr:rowOff>163830</xdr:rowOff>
    </xdr:to>
    <xdr:sp macro="" textlink="">
      <xdr:nvSpPr>
        <xdr:cNvPr id="94" name="楕円 93">
          <a:extLst>
            <a:ext uri="{FF2B5EF4-FFF2-40B4-BE49-F238E27FC236}">
              <a16:creationId xmlns:a16="http://schemas.microsoft.com/office/drawing/2014/main" id="{00000000-0008-0000-0200-00005E000000}"/>
            </a:ext>
          </a:extLst>
        </xdr:cNvPr>
        <xdr:cNvSpPr/>
      </xdr:nvSpPr>
      <xdr:spPr>
        <a:xfrm>
          <a:off x="1968500" y="1034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113030</xdr:rowOff>
    </xdr:from>
    <xdr:to>
      <xdr:col>15</xdr:col>
      <xdr:colOff>50800</xdr:colOff>
      <xdr:row>61</xdr:row>
      <xdr:rowOff>107950</xdr:rowOff>
    </xdr:to>
    <xdr:cxnSp macro="">
      <xdr:nvCxnSpPr>
        <xdr:cNvPr id="95" name="直線コネクタ 94">
          <a:extLst>
            <a:ext uri="{FF2B5EF4-FFF2-40B4-BE49-F238E27FC236}">
              <a16:creationId xmlns:a16="http://schemas.microsoft.com/office/drawing/2014/main" id="{00000000-0008-0000-0200-00005F000000}"/>
            </a:ext>
          </a:extLst>
        </xdr:cNvPr>
        <xdr:cNvCxnSpPr/>
      </xdr:nvCxnSpPr>
      <xdr:spPr>
        <a:xfrm>
          <a:off x="2019300" y="10400030"/>
          <a:ext cx="889000" cy="16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69850</xdr:rowOff>
    </xdr:from>
    <xdr:to>
      <xdr:col>6</xdr:col>
      <xdr:colOff>38100</xdr:colOff>
      <xdr:row>61</xdr:row>
      <xdr:rowOff>0</xdr:rowOff>
    </xdr:to>
    <xdr:sp macro="" textlink="">
      <xdr:nvSpPr>
        <xdr:cNvPr id="96" name="楕円 95">
          <a:extLst>
            <a:ext uri="{FF2B5EF4-FFF2-40B4-BE49-F238E27FC236}">
              <a16:creationId xmlns:a16="http://schemas.microsoft.com/office/drawing/2014/main" id="{00000000-0008-0000-0200-000060000000}"/>
            </a:ext>
          </a:extLst>
        </xdr:cNvPr>
        <xdr:cNvSpPr/>
      </xdr:nvSpPr>
      <xdr:spPr>
        <a:xfrm>
          <a:off x="1079500" y="1035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113030</xdr:rowOff>
    </xdr:from>
    <xdr:to>
      <xdr:col>10</xdr:col>
      <xdr:colOff>114300</xdr:colOff>
      <xdr:row>60</xdr:row>
      <xdr:rowOff>120650</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flipV="1">
          <a:off x="1130300" y="104000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00000000-0008-0000-0200-000062000000}"/>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2557</xdr:rowOff>
    </xdr:from>
    <xdr:ext cx="405111" cy="259045"/>
    <xdr:sp macro="" textlink="">
      <xdr:nvSpPr>
        <xdr:cNvPr id="102" name="n_1main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3582044" y="1063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149877</xdr:rowOff>
    </xdr:from>
    <xdr:ext cx="405111" cy="259045"/>
    <xdr:sp macro="" textlink="">
      <xdr:nvSpPr>
        <xdr:cNvPr id="103" name="n_2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2705744" y="1060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8907</xdr:rowOff>
    </xdr:from>
    <xdr:ext cx="405111" cy="259045"/>
    <xdr:sp macro="" textlink="">
      <xdr:nvSpPr>
        <xdr:cNvPr id="104" name="n_3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1816744" y="1012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16527</xdr:rowOff>
    </xdr:from>
    <xdr:ext cx="405111" cy="259045"/>
    <xdr:sp macro="" textlink="">
      <xdr:nvSpPr>
        <xdr:cNvPr id="105" name="n_4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927744" y="1013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00000000-0008-0000-0200-000075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00000000-0008-0000-0200-000077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00000000-0008-0000-0200-000078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00000000-0008-0000-0200-00007A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00000000-0008-0000-0200-00007C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00000000-0008-0000-0200-00007E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00000000-0008-0000-0200-000080000000}"/>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00000000-0008-0000-0200-000082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00000000-0008-0000-0200-000084000000}"/>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00000000-0008-0000-0200-00008500000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00000000-0008-0000-0200-00008600000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00000000-0008-0000-0200-00008700000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129337</xdr:rowOff>
    </xdr:from>
    <xdr:to>
      <xdr:col>55</xdr:col>
      <xdr:colOff>50800</xdr:colOff>
      <xdr:row>63</xdr:row>
      <xdr:rowOff>59487</xdr:rowOff>
    </xdr:to>
    <xdr:sp macro="" textlink="">
      <xdr:nvSpPr>
        <xdr:cNvPr id="143" name="楕円 142">
          <a:extLst>
            <a:ext uri="{FF2B5EF4-FFF2-40B4-BE49-F238E27FC236}">
              <a16:creationId xmlns:a16="http://schemas.microsoft.com/office/drawing/2014/main" id="{00000000-0008-0000-0200-00008F000000}"/>
            </a:ext>
          </a:extLst>
        </xdr:cNvPr>
        <xdr:cNvSpPr/>
      </xdr:nvSpPr>
      <xdr:spPr>
        <a:xfrm>
          <a:off x="10426700" y="1075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44264</xdr:rowOff>
    </xdr:from>
    <xdr:ext cx="469744" cy="259045"/>
    <xdr:sp macro="" textlink="">
      <xdr:nvSpPr>
        <xdr:cNvPr id="144" name="【体育館・プール】&#10;一人当たり面積該当値テキスト">
          <a:extLst>
            <a:ext uri="{FF2B5EF4-FFF2-40B4-BE49-F238E27FC236}">
              <a16:creationId xmlns:a16="http://schemas.microsoft.com/office/drawing/2014/main" id="{00000000-0008-0000-0200-000090000000}"/>
            </a:ext>
          </a:extLst>
        </xdr:cNvPr>
        <xdr:cNvSpPr txBox="1"/>
      </xdr:nvSpPr>
      <xdr:spPr>
        <a:xfrm>
          <a:off x="10515600" y="106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130251</xdr:rowOff>
    </xdr:from>
    <xdr:to>
      <xdr:col>50</xdr:col>
      <xdr:colOff>165100</xdr:colOff>
      <xdr:row>63</xdr:row>
      <xdr:rowOff>60401</xdr:rowOff>
    </xdr:to>
    <xdr:sp macro="" textlink="">
      <xdr:nvSpPr>
        <xdr:cNvPr id="145" name="楕円 144">
          <a:extLst>
            <a:ext uri="{FF2B5EF4-FFF2-40B4-BE49-F238E27FC236}">
              <a16:creationId xmlns:a16="http://schemas.microsoft.com/office/drawing/2014/main" id="{00000000-0008-0000-0200-000091000000}"/>
            </a:ext>
          </a:extLst>
        </xdr:cNvPr>
        <xdr:cNvSpPr/>
      </xdr:nvSpPr>
      <xdr:spPr>
        <a:xfrm>
          <a:off x="9588500" y="1076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8687</xdr:rowOff>
    </xdr:from>
    <xdr:to>
      <xdr:col>55</xdr:col>
      <xdr:colOff>0</xdr:colOff>
      <xdr:row>63</xdr:row>
      <xdr:rowOff>9601</xdr:rowOff>
    </xdr:to>
    <xdr:cxnSp macro="">
      <xdr:nvCxnSpPr>
        <xdr:cNvPr id="146" name="直線コネクタ 145">
          <a:extLst>
            <a:ext uri="{FF2B5EF4-FFF2-40B4-BE49-F238E27FC236}">
              <a16:creationId xmlns:a16="http://schemas.microsoft.com/office/drawing/2014/main" id="{00000000-0008-0000-0200-000092000000}"/>
            </a:ext>
          </a:extLst>
        </xdr:cNvPr>
        <xdr:cNvCxnSpPr/>
      </xdr:nvCxnSpPr>
      <xdr:spPr>
        <a:xfrm flipV="1">
          <a:off x="9639300" y="10810037"/>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132080</xdr:rowOff>
    </xdr:from>
    <xdr:to>
      <xdr:col>46</xdr:col>
      <xdr:colOff>38100</xdr:colOff>
      <xdr:row>63</xdr:row>
      <xdr:rowOff>62230</xdr:rowOff>
    </xdr:to>
    <xdr:sp macro="" textlink="">
      <xdr:nvSpPr>
        <xdr:cNvPr id="147" name="楕円 146">
          <a:extLst>
            <a:ext uri="{FF2B5EF4-FFF2-40B4-BE49-F238E27FC236}">
              <a16:creationId xmlns:a16="http://schemas.microsoft.com/office/drawing/2014/main" id="{00000000-0008-0000-0200-000093000000}"/>
            </a:ext>
          </a:extLst>
        </xdr:cNvPr>
        <xdr:cNvSpPr/>
      </xdr:nvSpPr>
      <xdr:spPr>
        <a:xfrm>
          <a:off x="8699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9601</xdr:rowOff>
    </xdr:from>
    <xdr:to>
      <xdr:col>50</xdr:col>
      <xdr:colOff>114300</xdr:colOff>
      <xdr:row>63</xdr:row>
      <xdr:rowOff>11430</xdr:rowOff>
    </xdr:to>
    <xdr:cxnSp macro="">
      <xdr:nvCxnSpPr>
        <xdr:cNvPr id="148" name="直線コネクタ 147">
          <a:extLst>
            <a:ext uri="{FF2B5EF4-FFF2-40B4-BE49-F238E27FC236}">
              <a16:creationId xmlns:a16="http://schemas.microsoft.com/office/drawing/2014/main" id="{00000000-0008-0000-0200-000094000000}"/>
            </a:ext>
          </a:extLst>
        </xdr:cNvPr>
        <xdr:cNvCxnSpPr/>
      </xdr:nvCxnSpPr>
      <xdr:spPr>
        <a:xfrm flipV="1">
          <a:off x="8750300" y="1081095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132994</xdr:rowOff>
    </xdr:from>
    <xdr:to>
      <xdr:col>41</xdr:col>
      <xdr:colOff>101600</xdr:colOff>
      <xdr:row>63</xdr:row>
      <xdr:rowOff>63144</xdr:rowOff>
    </xdr:to>
    <xdr:sp macro="" textlink="">
      <xdr:nvSpPr>
        <xdr:cNvPr id="149" name="楕円 148">
          <a:extLst>
            <a:ext uri="{FF2B5EF4-FFF2-40B4-BE49-F238E27FC236}">
              <a16:creationId xmlns:a16="http://schemas.microsoft.com/office/drawing/2014/main" id="{00000000-0008-0000-0200-000095000000}"/>
            </a:ext>
          </a:extLst>
        </xdr:cNvPr>
        <xdr:cNvSpPr/>
      </xdr:nvSpPr>
      <xdr:spPr>
        <a:xfrm>
          <a:off x="7810500" y="107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xdr:rowOff>
    </xdr:from>
    <xdr:to>
      <xdr:col>45</xdr:col>
      <xdr:colOff>177800</xdr:colOff>
      <xdr:row>63</xdr:row>
      <xdr:rowOff>12344</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flipV="1">
          <a:off x="7861300" y="1081278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134824</xdr:rowOff>
    </xdr:from>
    <xdr:to>
      <xdr:col>36</xdr:col>
      <xdr:colOff>165100</xdr:colOff>
      <xdr:row>63</xdr:row>
      <xdr:rowOff>64974</xdr:rowOff>
    </xdr:to>
    <xdr:sp macro="" textlink="">
      <xdr:nvSpPr>
        <xdr:cNvPr id="151" name="楕円 150">
          <a:extLst>
            <a:ext uri="{FF2B5EF4-FFF2-40B4-BE49-F238E27FC236}">
              <a16:creationId xmlns:a16="http://schemas.microsoft.com/office/drawing/2014/main" id="{00000000-0008-0000-0200-000097000000}"/>
            </a:ext>
          </a:extLst>
        </xdr:cNvPr>
        <xdr:cNvSpPr/>
      </xdr:nvSpPr>
      <xdr:spPr>
        <a:xfrm>
          <a:off x="69215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12344</xdr:rowOff>
    </xdr:from>
    <xdr:to>
      <xdr:col>41</xdr:col>
      <xdr:colOff>50800</xdr:colOff>
      <xdr:row>63</xdr:row>
      <xdr:rowOff>14174</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flipV="1">
          <a:off x="6972300" y="1081369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00000000-0008-0000-0200-000099000000}"/>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00000000-0008-0000-0200-00009A000000}"/>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00000000-0008-0000-0200-00009B000000}"/>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00000000-0008-0000-0200-00009C000000}"/>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51528</xdr:rowOff>
    </xdr:from>
    <xdr:ext cx="469744" cy="259045"/>
    <xdr:sp macro="" textlink="">
      <xdr:nvSpPr>
        <xdr:cNvPr id="157" name="n_1mainValue【体育館・プール】&#10;一人当たり面積">
          <a:extLst>
            <a:ext uri="{FF2B5EF4-FFF2-40B4-BE49-F238E27FC236}">
              <a16:creationId xmlns:a16="http://schemas.microsoft.com/office/drawing/2014/main" id="{00000000-0008-0000-0200-00009D000000}"/>
            </a:ext>
          </a:extLst>
        </xdr:cNvPr>
        <xdr:cNvSpPr txBox="1"/>
      </xdr:nvSpPr>
      <xdr:spPr>
        <a:xfrm>
          <a:off x="9391727" y="1085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53357</xdr:rowOff>
    </xdr:from>
    <xdr:ext cx="469744" cy="259045"/>
    <xdr:sp macro="" textlink="">
      <xdr:nvSpPr>
        <xdr:cNvPr id="158" name="n_2mainValue【体育館・プール】&#10;一人当たり面積">
          <a:extLst>
            <a:ext uri="{FF2B5EF4-FFF2-40B4-BE49-F238E27FC236}">
              <a16:creationId xmlns:a16="http://schemas.microsoft.com/office/drawing/2014/main" id="{00000000-0008-0000-0200-00009E000000}"/>
            </a:ext>
          </a:extLst>
        </xdr:cNvPr>
        <xdr:cNvSpPr txBox="1"/>
      </xdr:nvSpPr>
      <xdr:spPr>
        <a:xfrm>
          <a:off x="8515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54271</xdr:rowOff>
    </xdr:from>
    <xdr:ext cx="469744" cy="259045"/>
    <xdr:sp macro="" textlink="">
      <xdr:nvSpPr>
        <xdr:cNvPr id="159" name="n_3mainValue【体育館・プール】&#10;一人当たり面積">
          <a:extLst>
            <a:ext uri="{FF2B5EF4-FFF2-40B4-BE49-F238E27FC236}">
              <a16:creationId xmlns:a16="http://schemas.microsoft.com/office/drawing/2014/main" id="{00000000-0008-0000-0200-00009F000000}"/>
            </a:ext>
          </a:extLst>
        </xdr:cNvPr>
        <xdr:cNvSpPr txBox="1"/>
      </xdr:nvSpPr>
      <xdr:spPr>
        <a:xfrm>
          <a:off x="7626427" y="10855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56101</xdr:rowOff>
    </xdr:from>
    <xdr:ext cx="469744" cy="259045"/>
    <xdr:sp macro="" textlink="">
      <xdr:nvSpPr>
        <xdr:cNvPr id="160" name="n_4mainValue【体育館・プール】&#10;一人当たり面積">
          <a:extLst>
            <a:ext uri="{FF2B5EF4-FFF2-40B4-BE49-F238E27FC236}">
              <a16:creationId xmlns:a16="http://schemas.microsoft.com/office/drawing/2014/main" id="{00000000-0008-0000-0200-0000A0000000}"/>
            </a:ext>
          </a:extLst>
        </xdr:cNvPr>
        <xdr:cNvSpPr txBox="1"/>
      </xdr:nvSpPr>
      <xdr:spPr>
        <a:xfrm>
          <a:off x="6737427" y="108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00000000-0008-0000-0200-0000A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00000000-0008-0000-0200-0000AD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00000000-0008-0000-0200-0000AF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00000000-0008-0000-0200-0000B4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00000000-0008-0000-0200-0000B6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00000000-0008-0000-0200-0000B8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00000000-0008-0000-0200-0000BA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00000000-0008-0000-0200-0000BC000000}"/>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00000000-0008-0000-0200-0000BE000000}"/>
            </a:ext>
          </a:extLst>
        </xdr:cNvPr>
        <xdr:cNvSpPr txBox="1"/>
      </xdr:nvSpPr>
      <xdr:spPr>
        <a:xfrm>
          <a:off x="4673600" y="1408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00000000-0008-0000-0200-0000BF000000}"/>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00000000-0008-0000-0200-0000C0000000}"/>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00000000-0008-0000-0200-0000C1000000}"/>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200-0000C4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4445</xdr:rowOff>
    </xdr:from>
    <xdr:to>
      <xdr:col>24</xdr:col>
      <xdr:colOff>114300</xdr:colOff>
      <xdr:row>79</xdr:row>
      <xdr:rowOff>106045</xdr:rowOff>
    </xdr:to>
    <xdr:sp macro="" textlink="">
      <xdr:nvSpPr>
        <xdr:cNvPr id="201" name="楕円 200">
          <a:extLst>
            <a:ext uri="{FF2B5EF4-FFF2-40B4-BE49-F238E27FC236}">
              <a16:creationId xmlns:a16="http://schemas.microsoft.com/office/drawing/2014/main" id="{00000000-0008-0000-0200-0000C9000000}"/>
            </a:ext>
          </a:extLst>
        </xdr:cNvPr>
        <xdr:cNvSpPr/>
      </xdr:nvSpPr>
      <xdr:spPr>
        <a:xfrm>
          <a:off x="45847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128922</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00000000-0008-0000-0200-0000CA000000}"/>
            </a:ext>
          </a:extLst>
        </xdr:cNvPr>
        <xdr:cNvSpPr txBox="1"/>
      </xdr:nvSpPr>
      <xdr:spPr>
        <a:xfrm>
          <a:off x="4673600" y="13502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109220</xdr:rowOff>
    </xdr:from>
    <xdr:to>
      <xdr:col>20</xdr:col>
      <xdr:colOff>38100</xdr:colOff>
      <xdr:row>79</xdr:row>
      <xdr:rowOff>39370</xdr:rowOff>
    </xdr:to>
    <xdr:sp macro="" textlink="">
      <xdr:nvSpPr>
        <xdr:cNvPr id="203" name="楕円 202">
          <a:extLst>
            <a:ext uri="{FF2B5EF4-FFF2-40B4-BE49-F238E27FC236}">
              <a16:creationId xmlns:a16="http://schemas.microsoft.com/office/drawing/2014/main" id="{00000000-0008-0000-0200-0000CB000000}"/>
            </a:ext>
          </a:extLst>
        </xdr:cNvPr>
        <xdr:cNvSpPr/>
      </xdr:nvSpPr>
      <xdr:spPr>
        <a:xfrm>
          <a:off x="37465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160020</xdr:rowOff>
    </xdr:from>
    <xdr:to>
      <xdr:col>24</xdr:col>
      <xdr:colOff>63500</xdr:colOff>
      <xdr:row>79</xdr:row>
      <xdr:rowOff>55245</xdr:rowOff>
    </xdr:to>
    <xdr:cxnSp macro="">
      <xdr:nvCxnSpPr>
        <xdr:cNvPr id="204" name="直線コネクタ 203">
          <a:extLst>
            <a:ext uri="{FF2B5EF4-FFF2-40B4-BE49-F238E27FC236}">
              <a16:creationId xmlns:a16="http://schemas.microsoft.com/office/drawing/2014/main" id="{00000000-0008-0000-0200-0000CC000000}"/>
            </a:ext>
          </a:extLst>
        </xdr:cNvPr>
        <xdr:cNvCxnSpPr/>
      </xdr:nvCxnSpPr>
      <xdr:spPr>
        <a:xfrm>
          <a:off x="3797300" y="1353312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151130</xdr:rowOff>
    </xdr:from>
    <xdr:to>
      <xdr:col>15</xdr:col>
      <xdr:colOff>101600</xdr:colOff>
      <xdr:row>79</xdr:row>
      <xdr:rowOff>81280</xdr:rowOff>
    </xdr:to>
    <xdr:sp macro="" textlink="">
      <xdr:nvSpPr>
        <xdr:cNvPr id="205" name="楕円 204">
          <a:extLst>
            <a:ext uri="{FF2B5EF4-FFF2-40B4-BE49-F238E27FC236}">
              <a16:creationId xmlns:a16="http://schemas.microsoft.com/office/drawing/2014/main" id="{00000000-0008-0000-0200-0000CD000000}"/>
            </a:ext>
          </a:extLst>
        </xdr:cNvPr>
        <xdr:cNvSpPr/>
      </xdr:nvSpPr>
      <xdr:spPr>
        <a:xfrm>
          <a:off x="2857500" y="135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160020</xdr:rowOff>
    </xdr:from>
    <xdr:to>
      <xdr:col>19</xdr:col>
      <xdr:colOff>177800</xdr:colOff>
      <xdr:row>79</xdr:row>
      <xdr:rowOff>30480</xdr:rowOff>
    </xdr:to>
    <xdr:cxnSp macro="">
      <xdr:nvCxnSpPr>
        <xdr:cNvPr id="206" name="直線コネクタ 205">
          <a:extLst>
            <a:ext uri="{FF2B5EF4-FFF2-40B4-BE49-F238E27FC236}">
              <a16:creationId xmlns:a16="http://schemas.microsoft.com/office/drawing/2014/main" id="{00000000-0008-0000-0200-0000CE000000}"/>
            </a:ext>
          </a:extLst>
        </xdr:cNvPr>
        <xdr:cNvCxnSpPr/>
      </xdr:nvCxnSpPr>
      <xdr:spPr>
        <a:xfrm flipV="1">
          <a:off x="2908300" y="135331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13970</xdr:rowOff>
    </xdr:from>
    <xdr:to>
      <xdr:col>10</xdr:col>
      <xdr:colOff>165100</xdr:colOff>
      <xdr:row>78</xdr:row>
      <xdr:rowOff>115570</xdr:rowOff>
    </xdr:to>
    <xdr:sp macro="" textlink="">
      <xdr:nvSpPr>
        <xdr:cNvPr id="207" name="楕円 206">
          <a:extLst>
            <a:ext uri="{FF2B5EF4-FFF2-40B4-BE49-F238E27FC236}">
              <a16:creationId xmlns:a16="http://schemas.microsoft.com/office/drawing/2014/main" id="{00000000-0008-0000-0200-0000CF000000}"/>
            </a:ext>
          </a:extLst>
        </xdr:cNvPr>
        <xdr:cNvSpPr/>
      </xdr:nvSpPr>
      <xdr:spPr>
        <a:xfrm>
          <a:off x="1968500" y="1338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64770</xdr:rowOff>
    </xdr:from>
    <xdr:to>
      <xdr:col>15</xdr:col>
      <xdr:colOff>50800</xdr:colOff>
      <xdr:row>79</xdr:row>
      <xdr:rowOff>30480</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a:off x="2019300" y="1343787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88264</xdr:rowOff>
    </xdr:from>
    <xdr:to>
      <xdr:col>6</xdr:col>
      <xdr:colOff>38100</xdr:colOff>
      <xdr:row>78</xdr:row>
      <xdr:rowOff>18414</xdr:rowOff>
    </xdr:to>
    <xdr:sp macro="" textlink="">
      <xdr:nvSpPr>
        <xdr:cNvPr id="209" name="楕円 208">
          <a:extLst>
            <a:ext uri="{FF2B5EF4-FFF2-40B4-BE49-F238E27FC236}">
              <a16:creationId xmlns:a16="http://schemas.microsoft.com/office/drawing/2014/main" id="{00000000-0008-0000-0200-0000D1000000}"/>
            </a:ext>
          </a:extLst>
        </xdr:cNvPr>
        <xdr:cNvSpPr/>
      </xdr:nvSpPr>
      <xdr:spPr>
        <a:xfrm>
          <a:off x="1079500" y="1328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139064</xdr:rowOff>
    </xdr:from>
    <xdr:to>
      <xdr:col>10</xdr:col>
      <xdr:colOff>114300</xdr:colOff>
      <xdr:row>78</xdr:row>
      <xdr:rowOff>64770</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1130300" y="13340714"/>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a:extLst>
            <a:ext uri="{FF2B5EF4-FFF2-40B4-BE49-F238E27FC236}">
              <a16:creationId xmlns:a16="http://schemas.microsoft.com/office/drawing/2014/main" id="{00000000-0008-0000-0200-0000D3000000}"/>
            </a:ext>
          </a:extLst>
        </xdr:cNvPr>
        <xdr:cNvSpPr txBox="1"/>
      </xdr:nvSpPr>
      <xdr:spPr>
        <a:xfrm>
          <a:off x="3582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00000000-0008-0000-0200-0000D4000000}"/>
            </a:ext>
          </a:extLst>
        </xdr:cNvPr>
        <xdr:cNvSpPr txBox="1"/>
      </xdr:nvSpPr>
      <xdr:spPr>
        <a:xfrm>
          <a:off x="2705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a:extLst>
            <a:ext uri="{FF2B5EF4-FFF2-40B4-BE49-F238E27FC236}">
              <a16:creationId xmlns:a16="http://schemas.microsoft.com/office/drawing/2014/main" id="{00000000-0008-0000-0200-0000D5000000}"/>
            </a:ext>
          </a:extLst>
        </xdr:cNvPr>
        <xdr:cNvSpPr txBox="1"/>
      </xdr:nvSpPr>
      <xdr:spPr>
        <a:xfrm>
          <a:off x="1816744" y="1407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214" name="n_4aveValue【福祉施設】&#10;有形固定資産減価償却率">
          <a:extLst>
            <a:ext uri="{FF2B5EF4-FFF2-40B4-BE49-F238E27FC236}">
              <a16:creationId xmlns:a16="http://schemas.microsoft.com/office/drawing/2014/main" id="{00000000-0008-0000-0200-0000D6000000}"/>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55897</xdr:rowOff>
    </xdr:from>
    <xdr:ext cx="405111" cy="259045"/>
    <xdr:sp macro="" textlink="">
      <xdr:nvSpPr>
        <xdr:cNvPr id="215" name="n_1mainValue【福祉施設】&#10;有形固定資産減価償却率">
          <a:extLst>
            <a:ext uri="{FF2B5EF4-FFF2-40B4-BE49-F238E27FC236}">
              <a16:creationId xmlns:a16="http://schemas.microsoft.com/office/drawing/2014/main" id="{00000000-0008-0000-0200-0000D7000000}"/>
            </a:ext>
          </a:extLst>
        </xdr:cNvPr>
        <xdr:cNvSpPr txBox="1"/>
      </xdr:nvSpPr>
      <xdr:spPr>
        <a:xfrm>
          <a:off x="3582044" y="1325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97807</xdr:rowOff>
    </xdr:from>
    <xdr:ext cx="405111" cy="259045"/>
    <xdr:sp macro="" textlink="">
      <xdr:nvSpPr>
        <xdr:cNvPr id="216" name="n_2mainValue【福祉施設】&#10;有形固定資産減価償却率">
          <a:extLst>
            <a:ext uri="{FF2B5EF4-FFF2-40B4-BE49-F238E27FC236}">
              <a16:creationId xmlns:a16="http://schemas.microsoft.com/office/drawing/2014/main" id="{00000000-0008-0000-0200-0000D8000000}"/>
            </a:ext>
          </a:extLst>
        </xdr:cNvPr>
        <xdr:cNvSpPr txBox="1"/>
      </xdr:nvSpPr>
      <xdr:spPr>
        <a:xfrm>
          <a:off x="2705744" y="1329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132097</xdr:rowOff>
    </xdr:from>
    <xdr:ext cx="405111" cy="259045"/>
    <xdr:sp macro="" textlink="">
      <xdr:nvSpPr>
        <xdr:cNvPr id="217" name="n_3mainValue【福祉施設】&#10;有形固定資産減価償却率">
          <a:extLst>
            <a:ext uri="{FF2B5EF4-FFF2-40B4-BE49-F238E27FC236}">
              <a16:creationId xmlns:a16="http://schemas.microsoft.com/office/drawing/2014/main" id="{00000000-0008-0000-0200-0000D9000000}"/>
            </a:ext>
          </a:extLst>
        </xdr:cNvPr>
        <xdr:cNvSpPr txBox="1"/>
      </xdr:nvSpPr>
      <xdr:spPr>
        <a:xfrm>
          <a:off x="181674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34941</xdr:rowOff>
    </xdr:from>
    <xdr:ext cx="405111" cy="259045"/>
    <xdr:sp macro="" textlink="">
      <xdr:nvSpPr>
        <xdr:cNvPr id="218" name="n_4mainValue【福祉施設】&#10;有形固定資産減価償却率">
          <a:extLst>
            <a:ext uri="{FF2B5EF4-FFF2-40B4-BE49-F238E27FC236}">
              <a16:creationId xmlns:a16="http://schemas.microsoft.com/office/drawing/2014/main" id="{00000000-0008-0000-0200-0000DA000000}"/>
            </a:ext>
          </a:extLst>
        </xdr:cNvPr>
        <xdr:cNvSpPr txBox="1"/>
      </xdr:nvSpPr>
      <xdr:spPr>
        <a:xfrm>
          <a:off x="927744" y="1306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00000000-0008-0000-0200-0000ED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00000000-0008-0000-0200-0000EF000000}"/>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00000000-0008-0000-0200-0000F1000000}"/>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00000000-0008-0000-0200-0000F3000000}"/>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00000000-0008-0000-0200-0000F7000000}"/>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25019</xdr:rowOff>
    </xdr:from>
    <xdr:to>
      <xdr:col>55</xdr:col>
      <xdr:colOff>50800</xdr:colOff>
      <xdr:row>85</xdr:row>
      <xdr:rowOff>126619</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10426700" y="1459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111396</xdr:rowOff>
    </xdr:from>
    <xdr:ext cx="469744" cy="259045"/>
    <xdr:sp macro="" textlink="">
      <xdr:nvSpPr>
        <xdr:cNvPr id="255" name="【福祉施設】&#10;一人当たり面積該当値テキスト">
          <a:extLst>
            <a:ext uri="{FF2B5EF4-FFF2-40B4-BE49-F238E27FC236}">
              <a16:creationId xmlns:a16="http://schemas.microsoft.com/office/drawing/2014/main" id="{00000000-0008-0000-0200-0000FF000000}"/>
            </a:ext>
          </a:extLst>
        </xdr:cNvPr>
        <xdr:cNvSpPr txBox="1"/>
      </xdr:nvSpPr>
      <xdr:spPr>
        <a:xfrm>
          <a:off x="10515600" y="14513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25019</xdr:rowOff>
    </xdr:from>
    <xdr:to>
      <xdr:col>50</xdr:col>
      <xdr:colOff>165100</xdr:colOff>
      <xdr:row>85</xdr:row>
      <xdr:rowOff>126619</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9588500" y="1459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75819</xdr:rowOff>
    </xdr:from>
    <xdr:to>
      <xdr:col>55</xdr:col>
      <xdr:colOff>0</xdr:colOff>
      <xdr:row>85</xdr:row>
      <xdr:rowOff>75819</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a:off x="9639300" y="1464906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25019</xdr:rowOff>
    </xdr:from>
    <xdr:to>
      <xdr:col>46</xdr:col>
      <xdr:colOff>38100</xdr:colOff>
      <xdr:row>85</xdr:row>
      <xdr:rowOff>126619</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8699500" y="1459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75819</xdr:rowOff>
    </xdr:from>
    <xdr:to>
      <xdr:col>50</xdr:col>
      <xdr:colOff>114300</xdr:colOff>
      <xdr:row>85</xdr:row>
      <xdr:rowOff>75819</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a:off x="8750300" y="146490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25019</xdr:rowOff>
    </xdr:from>
    <xdr:to>
      <xdr:col>41</xdr:col>
      <xdr:colOff>101600</xdr:colOff>
      <xdr:row>85</xdr:row>
      <xdr:rowOff>126619</xdr:rowOff>
    </xdr:to>
    <xdr:sp macro="" textlink="">
      <xdr:nvSpPr>
        <xdr:cNvPr id="260" name="楕円 259">
          <a:extLst>
            <a:ext uri="{FF2B5EF4-FFF2-40B4-BE49-F238E27FC236}">
              <a16:creationId xmlns:a16="http://schemas.microsoft.com/office/drawing/2014/main" id="{00000000-0008-0000-0200-000004010000}"/>
            </a:ext>
          </a:extLst>
        </xdr:cNvPr>
        <xdr:cNvSpPr/>
      </xdr:nvSpPr>
      <xdr:spPr>
        <a:xfrm>
          <a:off x="7810500" y="1459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75819</xdr:rowOff>
    </xdr:from>
    <xdr:to>
      <xdr:col>45</xdr:col>
      <xdr:colOff>177800</xdr:colOff>
      <xdr:row>85</xdr:row>
      <xdr:rowOff>75819</xdr:rowOff>
    </xdr:to>
    <xdr:cxnSp macro="">
      <xdr:nvCxnSpPr>
        <xdr:cNvPr id="261" name="直線コネクタ 260">
          <a:extLst>
            <a:ext uri="{FF2B5EF4-FFF2-40B4-BE49-F238E27FC236}">
              <a16:creationId xmlns:a16="http://schemas.microsoft.com/office/drawing/2014/main" id="{00000000-0008-0000-0200-000005010000}"/>
            </a:ext>
          </a:extLst>
        </xdr:cNvPr>
        <xdr:cNvCxnSpPr/>
      </xdr:nvCxnSpPr>
      <xdr:spPr>
        <a:xfrm>
          <a:off x="7861300" y="146490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25591</xdr:rowOff>
    </xdr:from>
    <xdr:to>
      <xdr:col>36</xdr:col>
      <xdr:colOff>165100</xdr:colOff>
      <xdr:row>85</xdr:row>
      <xdr:rowOff>127191</xdr:rowOff>
    </xdr:to>
    <xdr:sp macro="" textlink="">
      <xdr:nvSpPr>
        <xdr:cNvPr id="262" name="楕円 261">
          <a:extLst>
            <a:ext uri="{FF2B5EF4-FFF2-40B4-BE49-F238E27FC236}">
              <a16:creationId xmlns:a16="http://schemas.microsoft.com/office/drawing/2014/main" id="{00000000-0008-0000-0200-000006010000}"/>
            </a:ext>
          </a:extLst>
        </xdr:cNvPr>
        <xdr:cNvSpPr/>
      </xdr:nvSpPr>
      <xdr:spPr>
        <a:xfrm>
          <a:off x="6921500" y="1459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75819</xdr:rowOff>
    </xdr:from>
    <xdr:to>
      <xdr:col>41</xdr:col>
      <xdr:colOff>50800</xdr:colOff>
      <xdr:row>85</xdr:row>
      <xdr:rowOff>76391</xdr:rowOff>
    </xdr:to>
    <xdr:cxnSp macro="">
      <xdr:nvCxnSpPr>
        <xdr:cNvPr id="263" name="直線コネクタ 262">
          <a:extLst>
            <a:ext uri="{FF2B5EF4-FFF2-40B4-BE49-F238E27FC236}">
              <a16:creationId xmlns:a16="http://schemas.microsoft.com/office/drawing/2014/main" id="{00000000-0008-0000-0200-000007010000}"/>
            </a:ext>
          </a:extLst>
        </xdr:cNvPr>
        <xdr:cNvCxnSpPr/>
      </xdr:nvCxnSpPr>
      <xdr:spPr>
        <a:xfrm flipV="1">
          <a:off x="6972300" y="14649069"/>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00000000-0008-0000-0200-000008010000}"/>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00000000-0008-0000-0200-000009010000}"/>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00000000-0008-0000-0200-00000A010000}"/>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00000000-0008-0000-0200-00000B010000}"/>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117746</xdr:rowOff>
    </xdr:from>
    <xdr:ext cx="469744" cy="259045"/>
    <xdr:sp macro="" textlink="">
      <xdr:nvSpPr>
        <xdr:cNvPr id="268" name="n_1mainValue【福祉施設】&#10;一人当たり面積">
          <a:extLst>
            <a:ext uri="{FF2B5EF4-FFF2-40B4-BE49-F238E27FC236}">
              <a16:creationId xmlns:a16="http://schemas.microsoft.com/office/drawing/2014/main" id="{00000000-0008-0000-0200-00000C010000}"/>
            </a:ext>
          </a:extLst>
        </xdr:cNvPr>
        <xdr:cNvSpPr txBox="1"/>
      </xdr:nvSpPr>
      <xdr:spPr>
        <a:xfrm>
          <a:off x="9391727" y="1469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117746</xdr:rowOff>
    </xdr:from>
    <xdr:ext cx="469744" cy="259045"/>
    <xdr:sp macro="" textlink="">
      <xdr:nvSpPr>
        <xdr:cNvPr id="269" name="n_2mainValue【福祉施設】&#10;一人当たり面積">
          <a:extLst>
            <a:ext uri="{FF2B5EF4-FFF2-40B4-BE49-F238E27FC236}">
              <a16:creationId xmlns:a16="http://schemas.microsoft.com/office/drawing/2014/main" id="{00000000-0008-0000-0200-00000D010000}"/>
            </a:ext>
          </a:extLst>
        </xdr:cNvPr>
        <xdr:cNvSpPr txBox="1"/>
      </xdr:nvSpPr>
      <xdr:spPr>
        <a:xfrm>
          <a:off x="8515427" y="1469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117746</xdr:rowOff>
    </xdr:from>
    <xdr:ext cx="469744" cy="259045"/>
    <xdr:sp macro="" textlink="">
      <xdr:nvSpPr>
        <xdr:cNvPr id="270" name="n_3mainValue【福祉施設】&#10;一人当たり面積">
          <a:extLst>
            <a:ext uri="{FF2B5EF4-FFF2-40B4-BE49-F238E27FC236}">
              <a16:creationId xmlns:a16="http://schemas.microsoft.com/office/drawing/2014/main" id="{00000000-0008-0000-0200-00000E010000}"/>
            </a:ext>
          </a:extLst>
        </xdr:cNvPr>
        <xdr:cNvSpPr txBox="1"/>
      </xdr:nvSpPr>
      <xdr:spPr>
        <a:xfrm>
          <a:off x="7626427" y="1469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118318</xdr:rowOff>
    </xdr:from>
    <xdr:ext cx="469744" cy="259045"/>
    <xdr:sp macro="" textlink="">
      <xdr:nvSpPr>
        <xdr:cNvPr id="271" name="n_4mainValue【福祉施設】&#10;一人当たり面積">
          <a:extLst>
            <a:ext uri="{FF2B5EF4-FFF2-40B4-BE49-F238E27FC236}">
              <a16:creationId xmlns:a16="http://schemas.microsoft.com/office/drawing/2014/main" id="{00000000-0008-0000-0200-00000F010000}"/>
            </a:ext>
          </a:extLst>
        </xdr:cNvPr>
        <xdr:cNvSpPr txBox="1"/>
      </xdr:nvSpPr>
      <xdr:spPr>
        <a:xfrm>
          <a:off x="6737427" y="1469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5" name="正方形/長方形 304">
          <a:extLst>
            <a:ext uri="{FF2B5EF4-FFF2-40B4-BE49-F238E27FC236}">
              <a16:creationId xmlns:a16="http://schemas.microsoft.com/office/drawing/2014/main" id="{00000000-0008-0000-0200-000031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6" name="正方形/長方形 305">
          <a:extLst>
            <a:ext uri="{FF2B5EF4-FFF2-40B4-BE49-F238E27FC236}">
              <a16:creationId xmlns:a16="http://schemas.microsoft.com/office/drawing/2014/main" id="{00000000-0008-0000-0200-000032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7" name="正方形/長方形 306">
          <a:extLst>
            <a:ext uri="{FF2B5EF4-FFF2-40B4-BE49-F238E27FC236}">
              <a16:creationId xmlns:a16="http://schemas.microsoft.com/office/drawing/2014/main" id="{00000000-0008-0000-0200-000033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2" name="テキスト ボックス 321">
          <a:extLst>
            <a:ext uri="{FF2B5EF4-FFF2-40B4-BE49-F238E27FC236}">
              <a16:creationId xmlns:a16="http://schemas.microsoft.com/office/drawing/2014/main" id="{00000000-0008-0000-0200-000042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8" name="【保健センター・保健所】&#10;有形固定資産減価償却率グラフ枠">
          <a:extLst>
            <a:ext uri="{FF2B5EF4-FFF2-40B4-BE49-F238E27FC236}">
              <a16:creationId xmlns:a16="http://schemas.microsoft.com/office/drawing/2014/main" id="{00000000-0008-0000-0200-000048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0" name="【保健センター・保健所】&#10;有形固定資産減価償却率最小値テキスト">
          <a:extLst>
            <a:ext uri="{FF2B5EF4-FFF2-40B4-BE49-F238E27FC236}">
              <a16:creationId xmlns:a16="http://schemas.microsoft.com/office/drawing/2014/main" id="{00000000-0008-0000-0200-00004A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332" name="【保健センター・保健所】&#10;有形固定資産減価償却率最大値テキスト">
          <a:extLst>
            <a:ext uri="{FF2B5EF4-FFF2-40B4-BE49-F238E27FC236}">
              <a16:creationId xmlns:a16="http://schemas.microsoft.com/office/drawing/2014/main" id="{00000000-0008-0000-0200-00004C010000}"/>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334" name="【保健センター・保健所】&#10;有形固定資産減価償却率平均値テキスト">
          <a:extLst>
            <a:ext uri="{FF2B5EF4-FFF2-40B4-BE49-F238E27FC236}">
              <a16:creationId xmlns:a16="http://schemas.microsoft.com/office/drawing/2014/main" id="{00000000-0008-0000-0200-00004E010000}"/>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335" name="フローチャート: 判断 334">
          <a:extLst>
            <a:ext uri="{FF2B5EF4-FFF2-40B4-BE49-F238E27FC236}">
              <a16:creationId xmlns:a16="http://schemas.microsoft.com/office/drawing/2014/main" id="{00000000-0008-0000-0200-00004F01000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336" name="フローチャート: 判断 335">
          <a:extLst>
            <a:ext uri="{FF2B5EF4-FFF2-40B4-BE49-F238E27FC236}">
              <a16:creationId xmlns:a16="http://schemas.microsoft.com/office/drawing/2014/main" id="{00000000-0008-0000-0200-000050010000}"/>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337" name="フローチャート: 判断 336">
          <a:extLst>
            <a:ext uri="{FF2B5EF4-FFF2-40B4-BE49-F238E27FC236}">
              <a16:creationId xmlns:a16="http://schemas.microsoft.com/office/drawing/2014/main" id="{00000000-0008-0000-0200-000051010000}"/>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338" name="フローチャート: 判断 337">
          <a:extLst>
            <a:ext uri="{FF2B5EF4-FFF2-40B4-BE49-F238E27FC236}">
              <a16:creationId xmlns:a16="http://schemas.microsoft.com/office/drawing/2014/main" id="{00000000-0008-0000-0200-000052010000}"/>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339" name="フローチャート: 判断 338">
          <a:extLst>
            <a:ext uri="{FF2B5EF4-FFF2-40B4-BE49-F238E27FC236}">
              <a16:creationId xmlns:a16="http://schemas.microsoft.com/office/drawing/2014/main" id="{00000000-0008-0000-0200-000053010000}"/>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148409</xdr:rowOff>
    </xdr:from>
    <xdr:to>
      <xdr:col>85</xdr:col>
      <xdr:colOff>177800</xdr:colOff>
      <xdr:row>61</xdr:row>
      <xdr:rowOff>78559</xdr:rowOff>
    </xdr:to>
    <xdr:sp macro="" textlink="">
      <xdr:nvSpPr>
        <xdr:cNvPr id="345" name="楕円 344">
          <a:extLst>
            <a:ext uri="{FF2B5EF4-FFF2-40B4-BE49-F238E27FC236}">
              <a16:creationId xmlns:a16="http://schemas.microsoft.com/office/drawing/2014/main" id="{00000000-0008-0000-0200-000059010000}"/>
            </a:ext>
          </a:extLst>
        </xdr:cNvPr>
        <xdr:cNvSpPr/>
      </xdr:nvSpPr>
      <xdr:spPr>
        <a:xfrm>
          <a:off x="162687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126836</xdr:rowOff>
    </xdr:from>
    <xdr:ext cx="405111" cy="259045"/>
    <xdr:sp macro="" textlink="">
      <xdr:nvSpPr>
        <xdr:cNvPr id="346" name="【保健センター・保健所】&#10;有形固定資産減価償却率該当値テキスト">
          <a:extLst>
            <a:ext uri="{FF2B5EF4-FFF2-40B4-BE49-F238E27FC236}">
              <a16:creationId xmlns:a16="http://schemas.microsoft.com/office/drawing/2014/main" id="{00000000-0008-0000-0200-00005A010000}"/>
            </a:ext>
          </a:extLst>
        </xdr:cNvPr>
        <xdr:cNvSpPr txBox="1"/>
      </xdr:nvSpPr>
      <xdr:spPr>
        <a:xfrm>
          <a:off x="16357600" y="1041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150041</xdr:rowOff>
    </xdr:from>
    <xdr:to>
      <xdr:col>81</xdr:col>
      <xdr:colOff>101600</xdr:colOff>
      <xdr:row>61</xdr:row>
      <xdr:rowOff>80191</xdr:rowOff>
    </xdr:to>
    <xdr:sp macro="" textlink="">
      <xdr:nvSpPr>
        <xdr:cNvPr id="347" name="楕円 346">
          <a:extLst>
            <a:ext uri="{FF2B5EF4-FFF2-40B4-BE49-F238E27FC236}">
              <a16:creationId xmlns:a16="http://schemas.microsoft.com/office/drawing/2014/main" id="{00000000-0008-0000-0200-00005B010000}"/>
            </a:ext>
          </a:extLst>
        </xdr:cNvPr>
        <xdr:cNvSpPr/>
      </xdr:nvSpPr>
      <xdr:spPr>
        <a:xfrm>
          <a:off x="15430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27759</xdr:rowOff>
    </xdr:from>
    <xdr:to>
      <xdr:col>85</xdr:col>
      <xdr:colOff>127000</xdr:colOff>
      <xdr:row>61</xdr:row>
      <xdr:rowOff>29391</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flipV="1">
          <a:off x="15481300" y="1048620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104322</xdr:rowOff>
    </xdr:from>
    <xdr:to>
      <xdr:col>76</xdr:col>
      <xdr:colOff>165100</xdr:colOff>
      <xdr:row>61</xdr:row>
      <xdr:rowOff>34472</xdr:rowOff>
    </xdr:to>
    <xdr:sp macro="" textlink="">
      <xdr:nvSpPr>
        <xdr:cNvPr id="349" name="楕円 348">
          <a:extLst>
            <a:ext uri="{FF2B5EF4-FFF2-40B4-BE49-F238E27FC236}">
              <a16:creationId xmlns:a16="http://schemas.microsoft.com/office/drawing/2014/main" id="{00000000-0008-0000-0200-00005D010000}"/>
            </a:ext>
          </a:extLst>
        </xdr:cNvPr>
        <xdr:cNvSpPr/>
      </xdr:nvSpPr>
      <xdr:spPr>
        <a:xfrm>
          <a:off x="14541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155122</xdr:rowOff>
    </xdr:from>
    <xdr:to>
      <xdr:col>81</xdr:col>
      <xdr:colOff>50800</xdr:colOff>
      <xdr:row>61</xdr:row>
      <xdr:rowOff>29391</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14592300" y="1044212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128815</xdr:rowOff>
    </xdr:from>
    <xdr:to>
      <xdr:col>72</xdr:col>
      <xdr:colOff>38100</xdr:colOff>
      <xdr:row>61</xdr:row>
      <xdr:rowOff>58965</xdr:rowOff>
    </xdr:to>
    <xdr:sp macro="" textlink="">
      <xdr:nvSpPr>
        <xdr:cNvPr id="351" name="楕円 350">
          <a:extLst>
            <a:ext uri="{FF2B5EF4-FFF2-40B4-BE49-F238E27FC236}">
              <a16:creationId xmlns:a16="http://schemas.microsoft.com/office/drawing/2014/main" id="{00000000-0008-0000-0200-00005F010000}"/>
            </a:ext>
          </a:extLst>
        </xdr:cNvPr>
        <xdr:cNvSpPr/>
      </xdr:nvSpPr>
      <xdr:spPr>
        <a:xfrm>
          <a:off x="13652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155122</xdr:rowOff>
    </xdr:from>
    <xdr:to>
      <xdr:col>76</xdr:col>
      <xdr:colOff>114300</xdr:colOff>
      <xdr:row>61</xdr:row>
      <xdr:rowOff>8165</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flipV="1">
          <a:off x="13703300" y="1044212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83094</xdr:rowOff>
    </xdr:from>
    <xdr:to>
      <xdr:col>67</xdr:col>
      <xdr:colOff>101600</xdr:colOff>
      <xdr:row>61</xdr:row>
      <xdr:rowOff>13244</xdr:rowOff>
    </xdr:to>
    <xdr:sp macro="" textlink="">
      <xdr:nvSpPr>
        <xdr:cNvPr id="353" name="楕円 352">
          <a:extLst>
            <a:ext uri="{FF2B5EF4-FFF2-40B4-BE49-F238E27FC236}">
              <a16:creationId xmlns:a16="http://schemas.microsoft.com/office/drawing/2014/main" id="{00000000-0008-0000-0200-000061010000}"/>
            </a:ext>
          </a:extLst>
        </xdr:cNvPr>
        <xdr:cNvSpPr/>
      </xdr:nvSpPr>
      <xdr:spPr>
        <a:xfrm>
          <a:off x="12763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133894</xdr:rowOff>
    </xdr:from>
    <xdr:to>
      <xdr:col>71</xdr:col>
      <xdr:colOff>177800</xdr:colOff>
      <xdr:row>61</xdr:row>
      <xdr:rowOff>8165</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12814300" y="1042089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355" name="n_1aveValue【保健センター・保健所】&#10;有形固定資産減価償却率">
          <a:extLst>
            <a:ext uri="{FF2B5EF4-FFF2-40B4-BE49-F238E27FC236}">
              <a16:creationId xmlns:a16="http://schemas.microsoft.com/office/drawing/2014/main" id="{00000000-0008-0000-0200-000063010000}"/>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356" name="n_2aveValue【保健センター・保健所】&#10;有形固定資産減価償却率">
          <a:extLst>
            <a:ext uri="{FF2B5EF4-FFF2-40B4-BE49-F238E27FC236}">
              <a16:creationId xmlns:a16="http://schemas.microsoft.com/office/drawing/2014/main" id="{00000000-0008-0000-0200-000064010000}"/>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357" name="n_3aveValue【保健センター・保健所】&#10;有形固定資産減価償却率">
          <a:extLst>
            <a:ext uri="{FF2B5EF4-FFF2-40B4-BE49-F238E27FC236}">
              <a16:creationId xmlns:a16="http://schemas.microsoft.com/office/drawing/2014/main" id="{00000000-0008-0000-0200-000065010000}"/>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358" name="n_4aveValue【保健センター・保健所】&#10;有形固定資産減価償却率">
          <a:extLst>
            <a:ext uri="{FF2B5EF4-FFF2-40B4-BE49-F238E27FC236}">
              <a16:creationId xmlns:a16="http://schemas.microsoft.com/office/drawing/2014/main" id="{00000000-0008-0000-0200-000066010000}"/>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71318</xdr:rowOff>
    </xdr:from>
    <xdr:ext cx="405111" cy="259045"/>
    <xdr:sp macro="" textlink="">
      <xdr:nvSpPr>
        <xdr:cNvPr id="359" name="n_1mainValue【保健センター・保健所】&#10;有形固定資産減価償却率">
          <a:extLst>
            <a:ext uri="{FF2B5EF4-FFF2-40B4-BE49-F238E27FC236}">
              <a16:creationId xmlns:a16="http://schemas.microsoft.com/office/drawing/2014/main" id="{00000000-0008-0000-0200-000067010000}"/>
            </a:ext>
          </a:extLst>
        </xdr:cNvPr>
        <xdr:cNvSpPr txBox="1"/>
      </xdr:nvSpPr>
      <xdr:spPr>
        <a:xfrm>
          <a:off x="152660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25599</xdr:rowOff>
    </xdr:from>
    <xdr:ext cx="405111" cy="259045"/>
    <xdr:sp macro="" textlink="">
      <xdr:nvSpPr>
        <xdr:cNvPr id="360" name="n_2mainValue【保健センター・保健所】&#10;有形固定資産減価償却率">
          <a:extLst>
            <a:ext uri="{FF2B5EF4-FFF2-40B4-BE49-F238E27FC236}">
              <a16:creationId xmlns:a16="http://schemas.microsoft.com/office/drawing/2014/main" id="{00000000-0008-0000-0200-000068010000}"/>
            </a:ext>
          </a:extLst>
        </xdr:cNvPr>
        <xdr:cNvSpPr txBox="1"/>
      </xdr:nvSpPr>
      <xdr:spPr>
        <a:xfrm>
          <a:off x="14389744"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50092</xdr:rowOff>
    </xdr:from>
    <xdr:ext cx="405111" cy="259045"/>
    <xdr:sp macro="" textlink="">
      <xdr:nvSpPr>
        <xdr:cNvPr id="361" name="n_3mainValue【保健センター・保健所】&#10;有形固定資産減価償却率">
          <a:extLst>
            <a:ext uri="{FF2B5EF4-FFF2-40B4-BE49-F238E27FC236}">
              <a16:creationId xmlns:a16="http://schemas.microsoft.com/office/drawing/2014/main" id="{00000000-0008-0000-0200-000069010000}"/>
            </a:ext>
          </a:extLst>
        </xdr:cNvPr>
        <xdr:cNvSpPr txBox="1"/>
      </xdr:nvSpPr>
      <xdr:spPr>
        <a:xfrm>
          <a:off x="13500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4371</xdr:rowOff>
    </xdr:from>
    <xdr:ext cx="405111" cy="259045"/>
    <xdr:sp macro="" textlink="">
      <xdr:nvSpPr>
        <xdr:cNvPr id="362" name="n_4mainValue【保健センター・保健所】&#10;有形固定資産減価償却率">
          <a:extLst>
            <a:ext uri="{FF2B5EF4-FFF2-40B4-BE49-F238E27FC236}">
              <a16:creationId xmlns:a16="http://schemas.microsoft.com/office/drawing/2014/main" id="{00000000-0008-0000-0200-00006A010000}"/>
            </a:ext>
          </a:extLst>
        </xdr:cNvPr>
        <xdr:cNvSpPr txBox="1"/>
      </xdr:nvSpPr>
      <xdr:spPr>
        <a:xfrm>
          <a:off x="12611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3" name="正方形/長方形 362">
          <a:extLst>
            <a:ext uri="{FF2B5EF4-FFF2-40B4-BE49-F238E27FC236}">
              <a16:creationId xmlns:a16="http://schemas.microsoft.com/office/drawing/2014/main" id="{00000000-0008-0000-0200-00006B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4" name="正方形/長方形 363">
          <a:extLst>
            <a:ext uri="{FF2B5EF4-FFF2-40B4-BE49-F238E27FC236}">
              <a16:creationId xmlns:a16="http://schemas.microsoft.com/office/drawing/2014/main" id="{00000000-0008-0000-0200-00006C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5" name="正方形/長方形 364">
          <a:extLst>
            <a:ext uri="{FF2B5EF4-FFF2-40B4-BE49-F238E27FC236}">
              <a16:creationId xmlns:a16="http://schemas.microsoft.com/office/drawing/2014/main" id="{00000000-0008-0000-0200-00006D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6" name="正方形/長方形 365">
          <a:extLst>
            <a:ext uri="{FF2B5EF4-FFF2-40B4-BE49-F238E27FC236}">
              <a16:creationId xmlns:a16="http://schemas.microsoft.com/office/drawing/2014/main" id="{00000000-0008-0000-0200-00006E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7" name="正方形/長方形 366">
          <a:extLst>
            <a:ext uri="{FF2B5EF4-FFF2-40B4-BE49-F238E27FC236}">
              <a16:creationId xmlns:a16="http://schemas.microsoft.com/office/drawing/2014/main" id="{00000000-0008-0000-0200-00006F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5" name="【保健センター・保健所】&#10;一人当たり面積グラフ枠">
          <a:extLst>
            <a:ext uri="{FF2B5EF4-FFF2-40B4-BE49-F238E27FC236}">
              <a16:creationId xmlns:a16="http://schemas.microsoft.com/office/drawing/2014/main" id="{00000000-0008-0000-0200-000081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387" name="【保健センター・保健所】&#10;一人当たり面積最小値テキスト">
          <a:extLst>
            <a:ext uri="{FF2B5EF4-FFF2-40B4-BE49-F238E27FC236}">
              <a16:creationId xmlns:a16="http://schemas.microsoft.com/office/drawing/2014/main" id="{00000000-0008-0000-0200-000083010000}"/>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389" name="【保健センター・保健所】&#10;一人当たり面積最大値テキスト">
          <a:extLst>
            <a:ext uri="{FF2B5EF4-FFF2-40B4-BE49-F238E27FC236}">
              <a16:creationId xmlns:a16="http://schemas.microsoft.com/office/drawing/2014/main" id="{00000000-0008-0000-0200-00008501000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391" name="【保健センター・保健所】&#10;一人当たり面積平均値テキスト">
          <a:extLst>
            <a:ext uri="{FF2B5EF4-FFF2-40B4-BE49-F238E27FC236}">
              <a16:creationId xmlns:a16="http://schemas.microsoft.com/office/drawing/2014/main" id="{00000000-0008-0000-0200-000087010000}"/>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392" name="フローチャート: 判断 391">
          <a:extLst>
            <a:ext uri="{FF2B5EF4-FFF2-40B4-BE49-F238E27FC236}">
              <a16:creationId xmlns:a16="http://schemas.microsoft.com/office/drawing/2014/main" id="{00000000-0008-0000-0200-00008801000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393" name="フローチャート: 判断 392">
          <a:extLst>
            <a:ext uri="{FF2B5EF4-FFF2-40B4-BE49-F238E27FC236}">
              <a16:creationId xmlns:a16="http://schemas.microsoft.com/office/drawing/2014/main" id="{00000000-0008-0000-0200-000089010000}"/>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394" name="フローチャート: 判断 393">
          <a:extLst>
            <a:ext uri="{FF2B5EF4-FFF2-40B4-BE49-F238E27FC236}">
              <a16:creationId xmlns:a16="http://schemas.microsoft.com/office/drawing/2014/main" id="{00000000-0008-0000-0200-00008A010000}"/>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395" name="フローチャート: 判断 394">
          <a:extLst>
            <a:ext uri="{FF2B5EF4-FFF2-40B4-BE49-F238E27FC236}">
              <a16:creationId xmlns:a16="http://schemas.microsoft.com/office/drawing/2014/main" id="{00000000-0008-0000-0200-00008B010000}"/>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396" name="フローチャート: 判断 395">
          <a:extLst>
            <a:ext uri="{FF2B5EF4-FFF2-40B4-BE49-F238E27FC236}">
              <a16:creationId xmlns:a16="http://schemas.microsoft.com/office/drawing/2014/main" id="{00000000-0008-0000-0200-00008C010000}"/>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101600</xdr:rowOff>
    </xdr:from>
    <xdr:to>
      <xdr:col>116</xdr:col>
      <xdr:colOff>114300</xdr:colOff>
      <xdr:row>64</xdr:row>
      <xdr:rowOff>31750</xdr:rowOff>
    </xdr:to>
    <xdr:sp macro="" textlink="">
      <xdr:nvSpPr>
        <xdr:cNvPr id="402" name="楕円 401">
          <a:extLst>
            <a:ext uri="{FF2B5EF4-FFF2-40B4-BE49-F238E27FC236}">
              <a16:creationId xmlns:a16="http://schemas.microsoft.com/office/drawing/2014/main" id="{00000000-0008-0000-0200-000092010000}"/>
            </a:ext>
          </a:extLst>
        </xdr:cNvPr>
        <xdr:cNvSpPr/>
      </xdr:nvSpPr>
      <xdr:spPr>
        <a:xfrm>
          <a:off x="221107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16527</xdr:rowOff>
    </xdr:from>
    <xdr:ext cx="469744" cy="259045"/>
    <xdr:sp macro="" textlink="">
      <xdr:nvSpPr>
        <xdr:cNvPr id="403" name="【保健センター・保健所】&#10;一人当たり面積該当値テキスト">
          <a:extLst>
            <a:ext uri="{FF2B5EF4-FFF2-40B4-BE49-F238E27FC236}">
              <a16:creationId xmlns:a16="http://schemas.microsoft.com/office/drawing/2014/main" id="{00000000-0008-0000-0200-000093010000}"/>
            </a:ext>
          </a:extLst>
        </xdr:cNvPr>
        <xdr:cNvSpPr txBox="1"/>
      </xdr:nvSpPr>
      <xdr:spPr>
        <a:xfrm>
          <a:off x="22199600" y="1081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101600</xdr:rowOff>
    </xdr:from>
    <xdr:to>
      <xdr:col>112</xdr:col>
      <xdr:colOff>38100</xdr:colOff>
      <xdr:row>64</xdr:row>
      <xdr:rowOff>31750</xdr:rowOff>
    </xdr:to>
    <xdr:sp macro="" textlink="">
      <xdr:nvSpPr>
        <xdr:cNvPr id="404" name="楕円 403">
          <a:extLst>
            <a:ext uri="{FF2B5EF4-FFF2-40B4-BE49-F238E27FC236}">
              <a16:creationId xmlns:a16="http://schemas.microsoft.com/office/drawing/2014/main" id="{00000000-0008-0000-0200-000094010000}"/>
            </a:ext>
          </a:extLst>
        </xdr:cNvPr>
        <xdr:cNvSpPr/>
      </xdr:nvSpPr>
      <xdr:spPr>
        <a:xfrm>
          <a:off x="21272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152400</xdr:rowOff>
    </xdr:from>
    <xdr:to>
      <xdr:col>116</xdr:col>
      <xdr:colOff>63500</xdr:colOff>
      <xdr:row>63</xdr:row>
      <xdr:rowOff>152400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21323300" y="1095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103505</xdr:rowOff>
    </xdr:from>
    <xdr:to>
      <xdr:col>107</xdr:col>
      <xdr:colOff>101600</xdr:colOff>
      <xdr:row>64</xdr:row>
      <xdr:rowOff>33655</xdr:rowOff>
    </xdr:to>
    <xdr:sp macro="" textlink="">
      <xdr:nvSpPr>
        <xdr:cNvPr id="406" name="楕円 405">
          <a:extLst>
            <a:ext uri="{FF2B5EF4-FFF2-40B4-BE49-F238E27FC236}">
              <a16:creationId xmlns:a16="http://schemas.microsoft.com/office/drawing/2014/main" id="{00000000-0008-0000-0200-000096010000}"/>
            </a:ext>
          </a:extLst>
        </xdr:cNvPr>
        <xdr:cNvSpPr/>
      </xdr:nvSpPr>
      <xdr:spPr>
        <a:xfrm>
          <a:off x="203835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152400</xdr:rowOff>
    </xdr:from>
    <xdr:to>
      <xdr:col>111</xdr:col>
      <xdr:colOff>177800</xdr:colOff>
      <xdr:row>63</xdr:row>
      <xdr:rowOff>154305</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flipV="1">
          <a:off x="20434300" y="109537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103505</xdr:rowOff>
    </xdr:from>
    <xdr:to>
      <xdr:col>102</xdr:col>
      <xdr:colOff>165100</xdr:colOff>
      <xdr:row>64</xdr:row>
      <xdr:rowOff>33655</xdr:rowOff>
    </xdr:to>
    <xdr:sp macro="" textlink="">
      <xdr:nvSpPr>
        <xdr:cNvPr id="408" name="楕円 407">
          <a:extLst>
            <a:ext uri="{FF2B5EF4-FFF2-40B4-BE49-F238E27FC236}">
              <a16:creationId xmlns:a16="http://schemas.microsoft.com/office/drawing/2014/main" id="{00000000-0008-0000-0200-000098010000}"/>
            </a:ext>
          </a:extLst>
        </xdr:cNvPr>
        <xdr:cNvSpPr/>
      </xdr:nvSpPr>
      <xdr:spPr>
        <a:xfrm>
          <a:off x="194945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154305</xdr:rowOff>
    </xdr:from>
    <xdr:to>
      <xdr:col>107</xdr:col>
      <xdr:colOff>50800</xdr:colOff>
      <xdr:row>63</xdr:row>
      <xdr:rowOff>154305</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9545300" y="10955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105410</xdr:rowOff>
    </xdr:from>
    <xdr:to>
      <xdr:col>98</xdr:col>
      <xdr:colOff>38100</xdr:colOff>
      <xdr:row>64</xdr:row>
      <xdr:rowOff>35560</xdr:rowOff>
    </xdr:to>
    <xdr:sp macro="" textlink="">
      <xdr:nvSpPr>
        <xdr:cNvPr id="410" name="楕円 409">
          <a:extLst>
            <a:ext uri="{FF2B5EF4-FFF2-40B4-BE49-F238E27FC236}">
              <a16:creationId xmlns:a16="http://schemas.microsoft.com/office/drawing/2014/main" id="{00000000-0008-0000-0200-00009A010000}"/>
            </a:ext>
          </a:extLst>
        </xdr:cNvPr>
        <xdr:cNvSpPr/>
      </xdr:nvSpPr>
      <xdr:spPr>
        <a:xfrm>
          <a:off x="18605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154305</xdr:rowOff>
    </xdr:from>
    <xdr:to>
      <xdr:col>102</xdr:col>
      <xdr:colOff>114300</xdr:colOff>
      <xdr:row>63</xdr:row>
      <xdr:rowOff>156210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flipV="1">
          <a:off x="18656300" y="109556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412" name="n_1aveValue【保健センター・保健所】&#10;一人当たり面積">
          <a:extLst>
            <a:ext uri="{FF2B5EF4-FFF2-40B4-BE49-F238E27FC236}">
              <a16:creationId xmlns:a16="http://schemas.microsoft.com/office/drawing/2014/main" id="{00000000-0008-0000-0200-00009C010000}"/>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413" name="n_2aveValue【保健センター・保健所】&#10;一人当たり面積">
          <a:extLst>
            <a:ext uri="{FF2B5EF4-FFF2-40B4-BE49-F238E27FC236}">
              <a16:creationId xmlns:a16="http://schemas.microsoft.com/office/drawing/2014/main" id="{00000000-0008-0000-0200-00009D010000}"/>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414" name="n_3aveValue【保健センター・保健所】&#10;一人当たり面積">
          <a:extLst>
            <a:ext uri="{FF2B5EF4-FFF2-40B4-BE49-F238E27FC236}">
              <a16:creationId xmlns:a16="http://schemas.microsoft.com/office/drawing/2014/main" id="{00000000-0008-0000-0200-00009E010000}"/>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415" name="n_4aveValue【保健センター・保健所】&#10;一人当たり面積">
          <a:extLst>
            <a:ext uri="{FF2B5EF4-FFF2-40B4-BE49-F238E27FC236}">
              <a16:creationId xmlns:a16="http://schemas.microsoft.com/office/drawing/2014/main" id="{00000000-0008-0000-0200-00009F010000}"/>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22877</xdr:rowOff>
    </xdr:from>
    <xdr:ext cx="469744" cy="259045"/>
    <xdr:sp macro="" textlink="">
      <xdr:nvSpPr>
        <xdr:cNvPr id="416" name="n_1mainValue【保健センター・保健所】&#10;一人当たり面積">
          <a:extLst>
            <a:ext uri="{FF2B5EF4-FFF2-40B4-BE49-F238E27FC236}">
              <a16:creationId xmlns:a16="http://schemas.microsoft.com/office/drawing/2014/main" id="{00000000-0008-0000-0200-0000A0010000}"/>
            </a:ext>
          </a:extLst>
        </xdr:cNvPr>
        <xdr:cNvSpPr txBox="1"/>
      </xdr:nvSpPr>
      <xdr:spPr>
        <a:xfrm>
          <a:off x="210757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24782</xdr:rowOff>
    </xdr:from>
    <xdr:ext cx="469744" cy="259045"/>
    <xdr:sp macro="" textlink="">
      <xdr:nvSpPr>
        <xdr:cNvPr id="417" name="n_2mainValue【保健センター・保健所】&#10;一人当たり面積">
          <a:extLst>
            <a:ext uri="{FF2B5EF4-FFF2-40B4-BE49-F238E27FC236}">
              <a16:creationId xmlns:a16="http://schemas.microsoft.com/office/drawing/2014/main" id="{00000000-0008-0000-0200-0000A1010000}"/>
            </a:ext>
          </a:extLst>
        </xdr:cNvPr>
        <xdr:cNvSpPr txBox="1"/>
      </xdr:nvSpPr>
      <xdr:spPr>
        <a:xfrm>
          <a:off x="20199427"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24782</xdr:rowOff>
    </xdr:from>
    <xdr:ext cx="469744" cy="259045"/>
    <xdr:sp macro="" textlink="">
      <xdr:nvSpPr>
        <xdr:cNvPr id="418" name="n_3mainValue【保健センター・保健所】&#10;一人当たり面積">
          <a:extLst>
            <a:ext uri="{FF2B5EF4-FFF2-40B4-BE49-F238E27FC236}">
              <a16:creationId xmlns:a16="http://schemas.microsoft.com/office/drawing/2014/main" id="{00000000-0008-0000-0200-0000A2010000}"/>
            </a:ext>
          </a:extLst>
        </xdr:cNvPr>
        <xdr:cNvSpPr txBox="1"/>
      </xdr:nvSpPr>
      <xdr:spPr>
        <a:xfrm>
          <a:off x="19310427"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26687</xdr:rowOff>
    </xdr:from>
    <xdr:ext cx="469744" cy="259045"/>
    <xdr:sp macro="" textlink="">
      <xdr:nvSpPr>
        <xdr:cNvPr id="419" name="n_4mainValue【保健センター・保健所】&#10;一人当たり面積">
          <a:extLst>
            <a:ext uri="{FF2B5EF4-FFF2-40B4-BE49-F238E27FC236}">
              <a16:creationId xmlns:a16="http://schemas.microsoft.com/office/drawing/2014/main" id="{00000000-0008-0000-0200-0000A3010000}"/>
            </a:ext>
          </a:extLst>
        </xdr:cNvPr>
        <xdr:cNvSpPr txBox="1"/>
      </xdr:nvSpPr>
      <xdr:spPr>
        <a:xfrm>
          <a:off x="18421427"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3" name="【消防施設】&#10;有形固定資産減価償却率グラフ枠">
          <a:extLst>
            <a:ext uri="{FF2B5EF4-FFF2-40B4-BE49-F238E27FC236}">
              <a16:creationId xmlns:a16="http://schemas.microsoft.com/office/drawing/2014/main" id="{00000000-0008-0000-0200-0000BB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45" name="【消防施設】&#10;有形固定資産減価償却率最小値テキスト">
          <a:extLst>
            <a:ext uri="{FF2B5EF4-FFF2-40B4-BE49-F238E27FC236}">
              <a16:creationId xmlns:a16="http://schemas.microsoft.com/office/drawing/2014/main" id="{00000000-0008-0000-0200-0000BD010000}"/>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447" name="【消防施設】&#10;有形固定資産減価償却率最大値テキスト">
          <a:extLst>
            <a:ext uri="{FF2B5EF4-FFF2-40B4-BE49-F238E27FC236}">
              <a16:creationId xmlns:a16="http://schemas.microsoft.com/office/drawing/2014/main" id="{00000000-0008-0000-0200-0000BF010000}"/>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449" name="【消防施設】&#10;有形固定資産減価償却率平均値テキスト">
          <a:extLst>
            <a:ext uri="{FF2B5EF4-FFF2-40B4-BE49-F238E27FC236}">
              <a16:creationId xmlns:a16="http://schemas.microsoft.com/office/drawing/2014/main" id="{00000000-0008-0000-0200-0000C1010000}"/>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450" name="フローチャート: 判断 449">
          <a:extLst>
            <a:ext uri="{FF2B5EF4-FFF2-40B4-BE49-F238E27FC236}">
              <a16:creationId xmlns:a16="http://schemas.microsoft.com/office/drawing/2014/main" id="{00000000-0008-0000-0200-0000C2010000}"/>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451" name="フローチャート: 判断 450">
          <a:extLst>
            <a:ext uri="{FF2B5EF4-FFF2-40B4-BE49-F238E27FC236}">
              <a16:creationId xmlns:a16="http://schemas.microsoft.com/office/drawing/2014/main" id="{00000000-0008-0000-0200-0000C3010000}"/>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452" name="フローチャート: 判断 451">
          <a:extLst>
            <a:ext uri="{FF2B5EF4-FFF2-40B4-BE49-F238E27FC236}">
              <a16:creationId xmlns:a16="http://schemas.microsoft.com/office/drawing/2014/main" id="{00000000-0008-0000-0200-0000C40100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53" name="フローチャート: 判断 452">
          <a:extLst>
            <a:ext uri="{FF2B5EF4-FFF2-40B4-BE49-F238E27FC236}">
              <a16:creationId xmlns:a16="http://schemas.microsoft.com/office/drawing/2014/main" id="{00000000-0008-0000-0200-0000C50100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54" name="フローチャート: 判断 453">
          <a:extLst>
            <a:ext uri="{FF2B5EF4-FFF2-40B4-BE49-F238E27FC236}">
              <a16:creationId xmlns:a16="http://schemas.microsoft.com/office/drawing/2014/main" id="{00000000-0008-0000-0200-0000C601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168275</xdr:rowOff>
    </xdr:from>
    <xdr:to>
      <xdr:col>85</xdr:col>
      <xdr:colOff>177800</xdr:colOff>
      <xdr:row>80</xdr:row>
      <xdr:rowOff>98425</xdr:rowOff>
    </xdr:to>
    <xdr:sp macro="" textlink="">
      <xdr:nvSpPr>
        <xdr:cNvPr id="460" name="楕円 459">
          <a:extLst>
            <a:ext uri="{FF2B5EF4-FFF2-40B4-BE49-F238E27FC236}">
              <a16:creationId xmlns:a16="http://schemas.microsoft.com/office/drawing/2014/main" id="{00000000-0008-0000-0200-0000CC010000}"/>
            </a:ext>
          </a:extLst>
        </xdr:cNvPr>
        <xdr:cNvSpPr/>
      </xdr:nvSpPr>
      <xdr:spPr>
        <a:xfrm>
          <a:off x="162687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19702</xdr:rowOff>
    </xdr:from>
    <xdr:ext cx="405111" cy="259045"/>
    <xdr:sp macro="" textlink="">
      <xdr:nvSpPr>
        <xdr:cNvPr id="461" name="【消防施設】&#10;有形固定資産減価償却率該当値テキスト">
          <a:extLst>
            <a:ext uri="{FF2B5EF4-FFF2-40B4-BE49-F238E27FC236}">
              <a16:creationId xmlns:a16="http://schemas.microsoft.com/office/drawing/2014/main" id="{00000000-0008-0000-0200-0000CD010000}"/>
            </a:ext>
          </a:extLst>
        </xdr:cNvPr>
        <xdr:cNvSpPr txBox="1"/>
      </xdr:nvSpPr>
      <xdr:spPr>
        <a:xfrm>
          <a:off x="16357600"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158750</xdr:rowOff>
    </xdr:from>
    <xdr:to>
      <xdr:col>81</xdr:col>
      <xdr:colOff>101600</xdr:colOff>
      <xdr:row>80</xdr:row>
      <xdr:rowOff>88900</xdr:rowOff>
    </xdr:to>
    <xdr:sp macro="" textlink="">
      <xdr:nvSpPr>
        <xdr:cNvPr id="462" name="楕円 461">
          <a:extLst>
            <a:ext uri="{FF2B5EF4-FFF2-40B4-BE49-F238E27FC236}">
              <a16:creationId xmlns:a16="http://schemas.microsoft.com/office/drawing/2014/main" id="{00000000-0008-0000-0200-0000CE010000}"/>
            </a:ext>
          </a:extLst>
        </xdr:cNvPr>
        <xdr:cNvSpPr/>
      </xdr:nvSpPr>
      <xdr:spPr>
        <a:xfrm>
          <a:off x="15430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38100</xdr:rowOff>
    </xdr:from>
    <xdr:to>
      <xdr:col>85</xdr:col>
      <xdr:colOff>127000</xdr:colOff>
      <xdr:row>80</xdr:row>
      <xdr:rowOff>47625</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5481300" y="137541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122555</xdr:rowOff>
    </xdr:from>
    <xdr:to>
      <xdr:col>76</xdr:col>
      <xdr:colOff>165100</xdr:colOff>
      <xdr:row>80</xdr:row>
      <xdr:rowOff>52705</xdr:rowOff>
    </xdr:to>
    <xdr:sp macro="" textlink="">
      <xdr:nvSpPr>
        <xdr:cNvPr id="464" name="楕円 463">
          <a:extLst>
            <a:ext uri="{FF2B5EF4-FFF2-40B4-BE49-F238E27FC236}">
              <a16:creationId xmlns:a16="http://schemas.microsoft.com/office/drawing/2014/main" id="{00000000-0008-0000-0200-0000D0010000}"/>
            </a:ext>
          </a:extLst>
        </xdr:cNvPr>
        <xdr:cNvSpPr/>
      </xdr:nvSpPr>
      <xdr:spPr>
        <a:xfrm>
          <a:off x="14541500" y="1366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1905</xdr:rowOff>
    </xdr:from>
    <xdr:to>
      <xdr:col>81</xdr:col>
      <xdr:colOff>50800</xdr:colOff>
      <xdr:row>80</xdr:row>
      <xdr:rowOff>38100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4592300" y="137179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82550</xdr:rowOff>
    </xdr:from>
    <xdr:to>
      <xdr:col>72</xdr:col>
      <xdr:colOff>38100</xdr:colOff>
      <xdr:row>80</xdr:row>
      <xdr:rowOff>12700</xdr:rowOff>
    </xdr:to>
    <xdr:sp macro="" textlink="">
      <xdr:nvSpPr>
        <xdr:cNvPr id="466" name="楕円 465">
          <a:extLst>
            <a:ext uri="{FF2B5EF4-FFF2-40B4-BE49-F238E27FC236}">
              <a16:creationId xmlns:a16="http://schemas.microsoft.com/office/drawing/2014/main" id="{00000000-0008-0000-0200-0000D2010000}"/>
            </a:ext>
          </a:extLst>
        </xdr:cNvPr>
        <xdr:cNvSpPr/>
      </xdr:nvSpPr>
      <xdr:spPr>
        <a:xfrm>
          <a:off x="136525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133350</xdr:rowOff>
    </xdr:from>
    <xdr:to>
      <xdr:col>76</xdr:col>
      <xdr:colOff>114300</xdr:colOff>
      <xdr:row>80</xdr:row>
      <xdr:rowOff>1905</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3703300" y="136779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59689</xdr:rowOff>
    </xdr:from>
    <xdr:to>
      <xdr:col>67</xdr:col>
      <xdr:colOff>101600</xdr:colOff>
      <xdr:row>79</xdr:row>
      <xdr:rowOff>161289</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12763500" y="13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110489</xdr:rowOff>
    </xdr:from>
    <xdr:to>
      <xdr:col>71</xdr:col>
      <xdr:colOff>177800</xdr:colOff>
      <xdr:row>79</xdr:row>
      <xdr:rowOff>133350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2814300" y="136550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470" name="n_1aveValue【消防施設】&#10;有形固定資産減価償却率">
          <a:extLst>
            <a:ext uri="{FF2B5EF4-FFF2-40B4-BE49-F238E27FC236}">
              <a16:creationId xmlns:a16="http://schemas.microsoft.com/office/drawing/2014/main" id="{00000000-0008-0000-0200-0000D6010000}"/>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471" name="n_2aveValue【消防施設】&#10;有形固定資産減価償却率">
          <a:extLst>
            <a:ext uri="{FF2B5EF4-FFF2-40B4-BE49-F238E27FC236}">
              <a16:creationId xmlns:a16="http://schemas.microsoft.com/office/drawing/2014/main" id="{00000000-0008-0000-0200-0000D7010000}"/>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472" name="n_3aveValue【消防施設】&#10;有形固定資産減価償却率">
          <a:extLst>
            <a:ext uri="{FF2B5EF4-FFF2-40B4-BE49-F238E27FC236}">
              <a16:creationId xmlns:a16="http://schemas.microsoft.com/office/drawing/2014/main" id="{00000000-0008-0000-0200-0000D8010000}"/>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473" name="n_4aveValue【消防施設】&#10;有形固定資産減価償却率">
          <a:extLst>
            <a:ext uri="{FF2B5EF4-FFF2-40B4-BE49-F238E27FC236}">
              <a16:creationId xmlns:a16="http://schemas.microsoft.com/office/drawing/2014/main" id="{00000000-0008-0000-0200-0000D9010000}"/>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105427</xdr:rowOff>
    </xdr:from>
    <xdr:ext cx="405111" cy="259045"/>
    <xdr:sp macro="" textlink="">
      <xdr:nvSpPr>
        <xdr:cNvPr id="474" name="n_1mainValue【消防施設】&#10;有形固定資産減価償却率">
          <a:extLst>
            <a:ext uri="{FF2B5EF4-FFF2-40B4-BE49-F238E27FC236}">
              <a16:creationId xmlns:a16="http://schemas.microsoft.com/office/drawing/2014/main" id="{00000000-0008-0000-0200-0000DA010000}"/>
            </a:ext>
          </a:extLst>
        </xdr:cNvPr>
        <xdr:cNvSpPr txBox="1"/>
      </xdr:nvSpPr>
      <xdr:spPr>
        <a:xfrm>
          <a:off x="152660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69232</xdr:rowOff>
    </xdr:from>
    <xdr:ext cx="405111" cy="259045"/>
    <xdr:sp macro="" textlink="">
      <xdr:nvSpPr>
        <xdr:cNvPr id="475" name="n_2mainValue【消防施設】&#10;有形固定資産減価償却率">
          <a:extLst>
            <a:ext uri="{FF2B5EF4-FFF2-40B4-BE49-F238E27FC236}">
              <a16:creationId xmlns:a16="http://schemas.microsoft.com/office/drawing/2014/main" id="{00000000-0008-0000-0200-0000DB010000}"/>
            </a:ext>
          </a:extLst>
        </xdr:cNvPr>
        <xdr:cNvSpPr txBox="1"/>
      </xdr:nvSpPr>
      <xdr:spPr>
        <a:xfrm>
          <a:off x="14389744" y="1344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29227</xdr:rowOff>
    </xdr:from>
    <xdr:ext cx="405111" cy="259045"/>
    <xdr:sp macro="" textlink="">
      <xdr:nvSpPr>
        <xdr:cNvPr id="476" name="n_3mainValue【消防施設】&#10;有形固定資産減価償却率">
          <a:extLst>
            <a:ext uri="{FF2B5EF4-FFF2-40B4-BE49-F238E27FC236}">
              <a16:creationId xmlns:a16="http://schemas.microsoft.com/office/drawing/2014/main" id="{00000000-0008-0000-0200-0000DC010000}"/>
            </a:ext>
          </a:extLst>
        </xdr:cNvPr>
        <xdr:cNvSpPr txBox="1"/>
      </xdr:nvSpPr>
      <xdr:spPr>
        <a:xfrm>
          <a:off x="13500744" y="1340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6366</xdr:rowOff>
    </xdr:from>
    <xdr:ext cx="405111" cy="259045"/>
    <xdr:sp macro="" textlink="">
      <xdr:nvSpPr>
        <xdr:cNvPr id="477" name="n_4mainValue【消防施設】&#10;有形固定資産減価償却率">
          <a:extLst>
            <a:ext uri="{FF2B5EF4-FFF2-40B4-BE49-F238E27FC236}">
              <a16:creationId xmlns:a16="http://schemas.microsoft.com/office/drawing/2014/main" id="{00000000-0008-0000-0200-0000DD010000}"/>
            </a:ext>
          </a:extLst>
        </xdr:cNvPr>
        <xdr:cNvSpPr txBox="1"/>
      </xdr:nvSpPr>
      <xdr:spPr>
        <a:xfrm>
          <a:off x="12611744" y="1337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8" name="正方形/長方形 477">
          <a:extLst>
            <a:ext uri="{FF2B5EF4-FFF2-40B4-BE49-F238E27FC236}">
              <a16:creationId xmlns:a16="http://schemas.microsoft.com/office/drawing/2014/main" id="{00000000-0008-0000-0200-0000DE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9" name="正方形/長方形 478">
          <a:extLst>
            <a:ext uri="{FF2B5EF4-FFF2-40B4-BE49-F238E27FC236}">
              <a16:creationId xmlns:a16="http://schemas.microsoft.com/office/drawing/2014/main" id="{00000000-0008-0000-0200-0000DF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1" name="正方形/長方形 480">
          <a:extLst>
            <a:ext uri="{FF2B5EF4-FFF2-40B4-BE49-F238E27FC236}">
              <a16:creationId xmlns:a16="http://schemas.microsoft.com/office/drawing/2014/main" id="{00000000-0008-0000-0200-0000E1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2" name="【消防施設】&#10;一人当たり面積グラフ枠">
          <a:extLst>
            <a:ext uri="{FF2B5EF4-FFF2-40B4-BE49-F238E27FC236}">
              <a16:creationId xmlns:a16="http://schemas.microsoft.com/office/drawing/2014/main" id="{00000000-0008-0000-0200-0000F6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04" name="【消防施設】&#10;一人当たり面積最小値テキスト">
          <a:extLst>
            <a:ext uri="{FF2B5EF4-FFF2-40B4-BE49-F238E27FC236}">
              <a16:creationId xmlns:a16="http://schemas.microsoft.com/office/drawing/2014/main" id="{00000000-0008-0000-0200-0000F801000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06" name="【消防施設】&#10;一人当たり面積最大値テキスト">
          <a:extLst>
            <a:ext uri="{FF2B5EF4-FFF2-40B4-BE49-F238E27FC236}">
              <a16:creationId xmlns:a16="http://schemas.microsoft.com/office/drawing/2014/main" id="{00000000-0008-0000-0200-0000FA01000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08" name="【消防施設】&#10;一人当たり面積平均値テキスト">
          <a:extLst>
            <a:ext uri="{FF2B5EF4-FFF2-40B4-BE49-F238E27FC236}">
              <a16:creationId xmlns:a16="http://schemas.microsoft.com/office/drawing/2014/main" id="{00000000-0008-0000-0200-0000FC010000}"/>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09" name="フローチャート: 判断 508">
          <a:extLst>
            <a:ext uri="{FF2B5EF4-FFF2-40B4-BE49-F238E27FC236}">
              <a16:creationId xmlns:a16="http://schemas.microsoft.com/office/drawing/2014/main" id="{00000000-0008-0000-0200-0000FD01000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10" name="フローチャート: 判断 509">
          <a:extLst>
            <a:ext uri="{FF2B5EF4-FFF2-40B4-BE49-F238E27FC236}">
              <a16:creationId xmlns:a16="http://schemas.microsoft.com/office/drawing/2014/main" id="{00000000-0008-0000-0200-0000FE01000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11" name="フローチャート: 判断 510">
          <a:extLst>
            <a:ext uri="{FF2B5EF4-FFF2-40B4-BE49-F238E27FC236}">
              <a16:creationId xmlns:a16="http://schemas.microsoft.com/office/drawing/2014/main" id="{00000000-0008-0000-0200-0000FF010000}"/>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12" name="フローチャート: 判断 511">
          <a:extLst>
            <a:ext uri="{FF2B5EF4-FFF2-40B4-BE49-F238E27FC236}">
              <a16:creationId xmlns:a16="http://schemas.microsoft.com/office/drawing/2014/main" id="{00000000-0008-0000-0200-000000020000}"/>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13" name="フローチャート: 判断 512">
          <a:extLst>
            <a:ext uri="{FF2B5EF4-FFF2-40B4-BE49-F238E27FC236}">
              <a16:creationId xmlns:a16="http://schemas.microsoft.com/office/drawing/2014/main" id="{00000000-0008-0000-0200-000001020000}"/>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98498</xdr:rowOff>
    </xdr:from>
    <xdr:to>
      <xdr:col>116</xdr:col>
      <xdr:colOff>114300</xdr:colOff>
      <xdr:row>87</xdr:row>
      <xdr:rowOff>28648</xdr:rowOff>
    </xdr:to>
    <xdr:sp macro="" textlink="">
      <xdr:nvSpPr>
        <xdr:cNvPr id="519" name="楕円 518">
          <a:extLst>
            <a:ext uri="{FF2B5EF4-FFF2-40B4-BE49-F238E27FC236}">
              <a16:creationId xmlns:a16="http://schemas.microsoft.com/office/drawing/2014/main" id="{00000000-0008-0000-0200-000007020000}"/>
            </a:ext>
          </a:extLst>
        </xdr:cNvPr>
        <xdr:cNvSpPr/>
      </xdr:nvSpPr>
      <xdr:spPr>
        <a:xfrm>
          <a:off x="22110700" y="1484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520" name="【消防施設】&#10;一人当たり面積該当値テキスト">
          <a:extLst>
            <a:ext uri="{FF2B5EF4-FFF2-40B4-BE49-F238E27FC236}">
              <a16:creationId xmlns:a16="http://schemas.microsoft.com/office/drawing/2014/main" id="{00000000-0008-0000-0200-000008020000}"/>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98661</xdr:rowOff>
    </xdr:from>
    <xdr:to>
      <xdr:col>112</xdr:col>
      <xdr:colOff>38100</xdr:colOff>
      <xdr:row>87</xdr:row>
      <xdr:rowOff>28811</xdr:rowOff>
    </xdr:to>
    <xdr:sp macro="" textlink="">
      <xdr:nvSpPr>
        <xdr:cNvPr id="521" name="楕円 520">
          <a:extLst>
            <a:ext uri="{FF2B5EF4-FFF2-40B4-BE49-F238E27FC236}">
              <a16:creationId xmlns:a16="http://schemas.microsoft.com/office/drawing/2014/main" id="{00000000-0008-0000-0200-000009020000}"/>
            </a:ext>
          </a:extLst>
        </xdr:cNvPr>
        <xdr:cNvSpPr/>
      </xdr:nvSpPr>
      <xdr:spPr>
        <a:xfrm>
          <a:off x="21272500" y="1484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149298</xdr:rowOff>
    </xdr:from>
    <xdr:to>
      <xdr:col>116</xdr:col>
      <xdr:colOff>63500</xdr:colOff>
      <xdr:row>86</xdr:row>
      <xdr:rowOff>149461</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flipV="1">
          <a:off x="21323300" y="14893998"/>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99478</xdr:rowOff>
    </xdr:from>
    <xdr:to>
      <xdr:col>107</xdr:col>
      <xdr:colOff>101600</xdr:colOff>
      <xdr:row>87</xdr:row>
      <xdr:rowOff>29628</xdr:rowOff>
    </xdr:to>
    <xdr:sp macro="" textlink="">
      <xdr:nvSpPr>
        <xdr:cNvPr id="523" name="楕円 522">
          <a:extLst>
            <a:ext uri="{FF2B5EF4-FFF2-40B4-BE49-F238E27FC236}">
              <a16:creationId xmlns:a16="http://schemas.microsoft.com/office/drawing/2014/main" id="{00000000-0008-0000-0200-00000B020000}"/>
            </a:ext>
          </a:extLst>
        </xdr:cNvPr>
        <xdr:cNvSpPr/>
      </xdr:nvSpPr>
      <xdr:spPr>
        <a:xfrm>
          <a:off x="20383500" y="1484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149461</xdr:rowOff>
    </xdr:from>
    <xdr:to>
      <xdr:col>111</xdr:col>
      <xdr:colOff>177800</xdr:colOff>
      <xdr:row>86</xdr:row>
      <xdr:rowOff>150278</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20434300" y="14894161"/>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99803</xdr:rowOff>
    </xdr:from>
    <xdr:to>
      <xdr:col>102</xdr:col>
      <xdr:colOff>165100</xdr:colOff>
      <xdr:row>87</xdr:row>
      <xdr:rowOff>29953</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9494500" y="1484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150278</xdr:rowOff>
    </xdr:from>
    <xdr:to>
      <xdr:col>107</xdr:col>
      <xdr:colOff>50800</xdr:colOff>
      <xdr:row>86</xdr:row>
      <xdr:rowOff>150603</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flipV="1">
          <a:off x="19545300" y="14894978"/>
          <a:ext cx="8890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99968</xdr:rowOff>
    </xdr:from>
    <xdr:to>
      <xdr:col>98</xdr:col>
      <xdr:colOff>38100</xdr:colOff>
      <xdr:row>87</xdr:row>
      <xdr:rowOff>30118</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18605500" y="14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150603</xdr:rowOff>
    </xdr:from>
    <xdr:to>
      <xdr:col>102</xdr:col>
      <xdr:colOff>114300</xdr:colOff>
      <xdr:row>86</xdr:row>
      <xdr:rowOff>150768</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flipV="1">
          <a:off x="18656300" y="14895303"/>
          <a:ext cx="8890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529" name="n_1aveValue【消防施設】&#10;一人当たり面積">
          <a:extLst>
            <a:ext uri="{FF2B5EF4-FFF2-40B4-BE49-F238E27FC236}">
              <a16:creationId xmlns:a16="http://schemas.microsoft.com/office/drawing/2014/main" id="{00000000-0008-0000-0200-000011020000}"/>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530" name="n_2aveValue【消防施設】&#10;一人当たり面積">
          <a:extLst>
            <a:ext uri="{FF2B5EF4-FFF2-40B4-BE49-F238E27FC236}">
              <a16:creationId xmlns:a16="http://schemas.microsoft.com/office/drawing/2014/main" id="{00000000-0008-0000-0200-000012020000}"/>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531" name="n_3aveValue【消防施設】&#10;一人当たり面積">
          <a:extLst>
            <a:ext uri="{FF2B5EF4-FFF2-40B4-BE49-F238E27FC236}">
              <a16:creationId xmlns:a16="http://schemas.microsoft.com/office/drawing/2014/main" id="{00000000-0008-0000-0200-000013020000}"/>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532" name="n_4aveValue【消防施設】&#10;一人当たり面積">
          <a:extLst>
            <a:ext uri="{FF2B5EF4-FFF2-40B4-BE49-F238E27FC236}">
              <a16:creationId xmlns:a16="http://schemas.microsoft.com/office/drawing/2014/main" id="{00000000-0008-0000-0200-000014020000}"/>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19938</xdr:rowOff>
    </xdr:from>
    <xdr:ext cx="469744" cy="259045"/>
    <xdr:sp macro="" textlink="">
      <xdr:nvSpPr>
        <xdr:cNvPr id="533" name="n_1mainValue【消防施設】&#10;一人当たり面積">
          <a:extLst>
            <a:ext uri="{FF2B5EF4-FFF2-40B4-BE49-F238E27FC236}">
              <a16:creationId xmlns:a16="http://schemas.microsoft.com/office/drawing/2014/main" id="{00000000-0008-0000-0200-000015020000}"/>
            </a:ext>
          </a:extLst>
        </xdr:cNvPr>
        <xdr:cNvSpPr txBox="1"/>
      </xdr:nvSpPr>
      <xdr:spPr>
        <a:xfrm>
          <a:off x="21075727" y="1493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20755</xdr:rowOff>
    </xdr:from>
    <xdr:ext cx="469744" cy="259045"/>
    <xdr:sp macro="" textlink="">
      <xdr:nvSpPr>
        <xdr:cNvPr id="534" name="n_2mainValue【消防施設】&#10;一人当たり面積">
          <a:extLst>
            <a:ext uri="{FF2B5EF4-FFF2-40B4-BE49-F238E27FC236}">
              <a16:creationId xmlns:a16="http://schemas.microsoft.com/office/drawing/2014/main" id="{00000000-0008-0000-0200-000016020000}"/>
            </a:ext>
          </a:extLst>
        </xdr:cNvPr>
        <xdr:cNvSpPr txBox="1"/>
      </xdr:nvSpPr>
      <xdr:spPr>
        <a:xfrm>
          <a:off x="20199427" y="149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21080</xdr:rowOff>
    </xdr:from>
    <xdr:ext cx="469744" cy="259045"/>
    <xdr:sp macro="" textlink="">
      <xdr:nvSpPr>
        <xdr:cNvPr id="535" name="n_3mainValue【消防施設】&#10;一人当たり面積">
          <a:extLst>
            <a:ext uri="{FF2B5EF4-FFF2-40B4-BE49-F238E27FC236}">
              <a16:creationId xmlns:a16="http://schemas.microsoft.com/office/drawing/2014/main" id="{00000000-0008-0000-0200-000017020000}"/>
            </a:ext>
          </a:extLst>
        </xdr:cNvPr>
        <xdr:cNvSpPr txBox="1"/>
      </xdr:nvSpPr>
      <xdr:spPr>
        <a:xfrm>
          <a:off x="19310427" y="14937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21245</xdr:rowOff>
    </xdr:from>
    <xdr:ext cx="469744" cy="259045"/>
    <xdr:sp macro="" textlink="">
      <xdr:nvSpPr>
        <xdr:cNvPr id="536" name="n_4mainValue【消防施設】&#10;一人当たり面積">
          <a:extLst>
            <a:ext uri="{FF2B5EF4-FFF2-40B4-BE49-F238E27FC236}">
              <a16:creationId xmlns:a16="http://schemas.microsoft.com/office/drawing/2014/main" id="{00000000-0008-0000-0200-000018020000}"/>
            </a:ext>
          </a:extLst>
        </xdr:cNvPr>
        <xdr:cNvSpPr txBox="1"/>
      </xdr:nvSpPr>
      <xdr:spPr>
        <a:xfrm>
          <a:off x="18421427" y="1493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00000000-0008-0000-0200-00001C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00000000-0008-0000-0200-00003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563" name="【庁舎】&#10;有形固定資産減価償却率最小値テキスト">
          <a:extLst>
            <a:ext uri="{FF2B5EF4-FFF2-40B4-BE49-F238E27FC236}">
              <a16:creationId xmlns:a16="http://schemas.microsoft.com/office/drawing/2014/main" id="{00000000-0008-0000-0200-00003302000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65" name="【庁舎】&#10;有形固定資産減価償却率最大値テキスト">
          <a:extLst>
            <a:ext uri="{FF2B5EF4-FFF2-40B4-BE49-F238E27FC236}">
              <a16:creationId xmlns:a16="http://schemas.microsoft.com/office/drawing/2014/main" id="{00000000-0008-0000-0200-00003502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67" name="【庁舎】&#10;有形固定資産減価償却率平均値テキスト">
          <a:extLst>
            <a:ext uri="{FF2B5EF4-FFF2-40B4-BE49-F238E27FC236}">
              <a16:creationId xmlns:a16="http://schemas.microsoft.com/office/drawing/2014/main" id="{00000000-0008-0000-0200-000037020000}"/>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68" name="フローチャート: 判断 567">
          <a:extLst>
            <a:ext uri="{FF2B5EF4-FFF2-40B4-BE49-F238E27FC236}">
              <a16:creationId xmlns:a16="http://schemas.microsoft.com/office/drawing/2014/main" id="{00000000-0008-0000-0200-000038020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569" name="フローチャート: 判断 568">
          <a:extLst>
            <a:ext uri="{FF2B5EF4-FFF2-40B4-BE49-F238E27FC236}">
              <a16:creationId xmlns:a16="http://schemas.microsoft.com/office/drawing/2014/main" id="{00000000-0008-0000-0200-00003902000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570" name="フローチャート: 判断 569">
          <a:extLst>
            <a:ext uri="{FF2B5EF4-FFF2-40B4-BE49-F238E27FC236}">
              <a16:creationId xmlns:a16="http://schemas.microsoft.com/office/drawing/2014/main" id="{00000000-0008-0000-0200-00003A02000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36830</xdr:rowOff>
    </xdr:from>
    <xdr:to>
      <xdr:col>85</xdr:col>
      <xdr:colOff>177800</xdr:colOff>
      <xdr:row>105</xdr:row>
      <xdr:rowOff>138430</xdr:rowOff>
    </xdr:to>
    <xdr:sp macro="" textlink="">
      <xdr:nvSpPr>
        <xdr:cNvPr id="578" name="楕円 577">
          <a:extLst>
            <a:ext uri="{FF2B5EF4-FFF2-40B4-BE49-F238E27FC236}">
              <a16:creationId xmlns:a16="http://schemas.microsoft.com/office/drawing/2014/main" id="{00000000-0008-0000-0200-000042020000}"/>
            </a:ext>
          </a:extLst>
        </xdr:cNvPr>
        <xdr:cNvSpPr/>
      </xdr:nvSpPr>
      <xdr:spPr>
        <a:xfrm>
          <a:off x="16268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15257</xdr:rowOff>
    </xdr:from>
    <xdr:ext cx="405111" cy="259045"/>
    <xdr:sp macro="" textlink="">
      <xdr:nvSpPr>
        <xdr:cNvPr id="579" name="【庁舎】&#10;有形固定資産減価償却率該当値テキスト">
          <a:extLst>
            <a:ext uri="{FF2B5EF4-FFF2-40B4-BE49-F238E27FC236}">
              <a16:creationId xmlns:a16="http://schemas.microsoft.com/office/drawing/2014/main" id="{00000000-0008-0000-0200-000043020000}"/>
            </a:ext>
          </a:extLst>
        </xdr:cNvPr>
        <xdr:cNvSpPr txBox="1"/>
      </xdr:nvSpPr>
      <xdr:spPr>
        <a:xfrm>
          <a:off x="1635760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49893</xdr:rowOff>
    </xdr:from>
    <xdr:to>
      <xdr:col>81</xdr:col>
      <xdr:colOff>101600</xdr:colOff>
      <xdr:row>105</xdr:row>
      <xdr:rowOff>151493</xdr:rowOff>
    </xdr:to>
    <xdr:sp macro="" textlink="">
      <xdr:nvSpPr>
        <xdr:cNvPr id="580" name="楕円 579">
          <a:extLst>
            <a:ext uri="{FF2B5EF4-FFF2-40B4-BE49-F238E27FC236}">
              <a16:creationId xmlns:a16="http://schemas.microsoft.com/office/drawing/2014/main" id="{00000000-0008-0000-0200-000044020000}"/>
            </a:ext>
          </a:extLst>
        </xdr:cNvPr>
        <xdr:cNvSpPr/>
      </xdr:nvSpPr>
      <xdr:spPr>
        <a:xfrm>
          <a:off x="15430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87630</xdr:rowOff>
    </xdr:from>
    <xdr:to>
      <xdr:col>85</xdr:col>
      <xdr:colOff>127000</xdr:colOff>
      <xdr:row>105</xdr:row>
      <xdr:rowOff>100693</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flipV="1">
          <a:off x="15481300" y="1808988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9071</xdr:rowOff>
    </xdr:from>
    <xdr:to>
      <xdr:col>76</xdr:col>
      <xdr:colOff>165100</xdr:colOff>
      <xdr:row>105</xdr:row>
      <xdr:rowOff>110671</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145415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59871</xdr:rowOff>
    </xdr:from>
    <xdr:to>
      <xdr:col>81</xdr:col>
      <xdr:colOff>50800</xdr:colOff>
      <xdr:row>105</xdr:row>
      <xdr:rowOff>100693</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4592300" y="1806212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33564</xdr:rowOff>
    </xdr:from>
    <xdr:to>
      <xdr:col>72</xdr:col>
      <xdr:colOff>38100</xdr:colOff>
      <xdr:row>105</xdr:row>
      <xdr:rowOff>135164</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13652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59871</xdr:rowOff>
    </xdr:from>
    <xdr:to>
      <xdr:col>76</xdr:col>
      <xdr:colOff>114300</xdr:colOff>
      <xdr:row>105</xdr:row>
      <xdr:rowOff>84364</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flipV="1">
          <a:off x="13703300" y="1806212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159294</xdr:rowOff>
    </xdr:from>
    <xdr:to>
      <xdr:col>67</xdr:col>
      <xdr:colOff>101600</xdr:colOff>
      <xdr:row>105</xdr:row>
      <xdr:rowOff>89444</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2763500" y="1799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38644</xdr:rowOff>
    </xdr:from>
    <xdr:to>
      <xdr:col>71</xdr:col>
      <xdr:colOff>177800</xdr:colOff>
      <xdr:row>105</xdr:row>
      <xdr:rowOff>84364</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2814300" y="1804089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588" name="n_1aveValue【庁舎】&#10;有形固定資産減価償却率">
          <a:extLst>
            <a:ext uri="{FF2B5EF4-FFF2-40B4-BE49-F238E27FC236}">
              <a16:creationId xmlns:a16="http://schemas.microsoft.com/office/drawing/2014/main" id="{00000000-0008-0000-0200-00004C020000}"/>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589" name="n_2aveValue【庁舎】&#10;有形固定資産減価償却率">
          <a:extLst>
            <a:ext uri="{FF2B5EF4-FFF2-40B4-BE49-F238E27FC236}">
              <a16:creationId xmlns:a16="http://schemas.microsoft.com/office/drawing/2014/main" id="{00000000-0008-0000-0200-00004D020000}"/>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590" name="n_3aveValue【庁舎】&#10;有形固定資産減価償却率">
          <a:extLst>
            <a:ext uri="{FF2B5EF4-FFF2-40B4-BE49-F238E27FC236}">
              <a16:creationId xmlns:a16="http://schemas.microsoft.com/office/drawing/2014/main" id="{00000000-0008-0000-0200-00004E020000}"/>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591" name="n_4aveValue【庁舎】&#10;有形固定資産減価償却率">
          <a:extLst>
            <a:ext uri="{FF2B5EF4-FFF2-40B4-BE49-F238E27FC236}">
              <a16:creationId xmlns:a16="http://schemas.microsoft.com/office/drawing/2014/main" id="{00000000-0008-0000-0200-00004F020000}"/>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142620</xdr:rowOff>
    </xdr:from>
    <xdr:ext cx="405111" cy="259045"/>
    <xdr:sp macro="" textlink="">
      <xdr:nvSpPr>
        <xdr:cNvPr id="592" name="n_1mainValue【庁舎】&#10;有形固定資産減価償却率">
          <a:extLst>
            <a:ext uri="{FF2B5EF4-FFF2-40B4-BE49-F238E27FC236}">
              <a16:creationId xmlns:a16="http://schemas.microsoft.com/office/drawing/2014/main" id="{00000000-0008-0000-0200-000050020000}"/>
            </a:ext>
          </a:extLst>
        </xdr:cNvPr>
        <xdr:cNvSpPr txBox="1"/>
      </xdr:nvSpPr>
      <xdr:spPr>
        <a:xfrm>
          <a:off x="152660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101798</xdr:rowOff>
    </xdr:from>
    <xdr:ext cx="405111" cy="259045"/>
    <xdr:sp macro="" textlink="">
      <xdr:nvSpPr>
        <xdr:cNvPr id="593" name="n_2mainValue【庁舎】&#10;有形固定資産減価償却率">
          <a:extLst>
            <a:ext uri="{FF2B5EF4-FFF2-40B4-BE49-F238E27FC236}">
              <a16:creationId xmlns:a16="http://schemas.microsoft.com/office/drawing/2014/main" id="{00000000-0008-0000-0200-000051020000}"/>
            </a:ext>
          </a:extLst>
        </xdr:cNvPr>
        <xdr:cNvSpPr txBox="1"/>
      </xdr:nvSpPr>
      <xdr:spPr>
        <a:xfrm>
          <a:off x="1438974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126291</xdr:rowOff>
    </xdr:from>
    <xdr:ext cx="405111" cy="259045"/>
    <xdr:sp macro="" textlink="">
      <xdr:nvSpPr>
        <xdr:cNvPr id="594" name="n_3mainValue【庁舎】&#10;有形固定資産減価償却率">
          <a:extLst>
            <a:ext uri="{FF2B5EF4-FFF2-40B4-BE49-F238E27FC236}">
              <a16:creationId xmlns:a16="http://schemas.microsoft.com/office/drawing/2014/main" id="{00000000-0008-0000-0200-000052020000}"/>
            </a:ext>
          </a:extLst>
        </xdr:cNvPr>
        <xdr:cNvSpPr txBox="1"/>
      </xdr:nvSpPr>
      <xdr:spPr>
        <a:xfrm>
          <a:off x="135007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80571</xdr:rowOff>
    </xdr:from>
    <xdr:ext cx="405111" cy="259045"/>
    <xdr:sp macro="" textlink="">
      <xdr:nvSpPr>
        <xdr:cNvPr id="595" name="n_4mainValue【庁舎】&#10;有形固定資産減価償却率">
          <a:extLst>
            <a:ext uri="{FF2B5EF4-FFF2-40B4-BE49-F238E27FC236}">
              <a16:creationId xmlns:a16="http://schemas.microsoft.com/office/drawing/2014/main" id="{00000000-0008-0000-0200-000053020000}"/>
            </a:ext>
          </a:extLst>
        </xdr:cNvPr>
        <xdr:cNvSpPr txBox="1"/>
      </xdr:nvSpPr>
      <xdr:spPr>
        <a:xfrm>
          <a:off x="12611744" y="1808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a:extLst>
            <a:ext uri="{FF2B5EF4-FFF2-40B4-BE49-F238E27FC236}">
              <a16:creationId xmlns:a16="http://schemas.microsoft.com/office/drawing/2014/main" id="{00000000-0008-0000-0200-00006C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2" name="【庁舎】&#10;一人当たり面積最小値テキスト">
          <a:extLst>
            <a:ext uri="{FF2B5EF4-FFF2-40B4-BE49-F238E27FC236}">
              <a16:creationId xmlns:a16="http://schemas.microsoft.com/office/drawing/2014/main" id="{00000000-0008-0000-0200-00006E02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24" name="【庁舎】&#10;一人当たり面積最大値テキスト">
          <a:extLst>
            <a:ext uri="{FF2B5EF4-FFF2-40B4-BE49-F238E27FC236}">
              <a16:creationId xmlns:a16="http://schemas.microsoft.com/office/drawing/2014/main" id="{00000000-0008-0000-0200-00007002000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626" name="【庁舎】&#10;一人当たり面積平均値テキスト">
          <a:extLst>
            <a:ext uri="{FF2B5EF4-FFF2-40B4-BE49-F238E27FC236}">
              <a16:creationId xmlns:a16="http://schemas.microsoft.com/office/drawing/2014/main" id="{00000000-0008-0000-0200-000072020000}"/>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27" name="フローチャート: 判断 626">
          <a:extLst>
            <a:ext uri="{FF2B5EF4-FFF2-40B4-BE49-F238E27FC236}">
              <a16:creationId xmlns:a16="http://schemas.microsoft.com/office/drawing/2014/main" id="{00000000-0008-0000-0200-00007302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169092</xdr:rowOff>
    </xdr:from>
    <xdr:to>
      <xdr:col>116</xdr:col>
      <xdr:colOff>114300</xdr:colOff>
      <xdr:row>107</xdr:row>
      <xdr:rowOff>99242</xdr:rowOff>
    </xdr:to>
    <xdr:sp macro="" textlink="">
      <xdr:nvSpPr>
        <xdr:cNvPr id="637" name="楕円 636">
          <a:extLst>
            <a:ext uri="{FF2B5EF4-FFF2-40B4-BE49-F238E27FC236}">
              <a16:creationId xmlns:a16="http://schemas.microsoft.com/office/drawing/2014/main" id="{00000000-0008-0000-0200-00007D020000}"/>
            </a:ext>
          </a:extLst>
        </xdr:cNvPr>
        <xdr:cNvSpPr/>
      </xdr:nvSpPr>
      <xdr:spPr>
        <a:xfrm>
          <a:off x="22110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84019</xdr:rowOff>
    </xdr:from>
    <xdr:ext cx="469744" cy="259045"/>
    <xdr:sp macro="" textlink="">
      <xdr:nvSpPr>
        <xdr:cNvPr id="638" name="【庁舎】&#10;一人当たり面積該当値テキスト">
          <a:extLst>
            <a:ext uri="{FF2B5EF4-FFF2-40B4-BE49-F238E27FC236}">
              <a16:creationId xmlns:a16="http://schemas.microsoft.com/office/drawing/2014/main" id="{00000000-0008-0000-0200-00007E020000}"/>
            </a:ext>
          </a:extLst>
        </xdr:cNvPr>
        <xdr:cNvSpPr txBox="1"/>
      </xdr:nvSpPr>
      <xdr:spPr>
        <a:xfrm>
          <a:off x="22199600" y="1825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907</xdr:rowOff>
    </xdr:from>
    <xdr:to>
      <xdr:col>112</xdr:col>
      <xdr:colOff>38100</xdr:colOff>
      <xdr:row>107</xdr:row>
      <xdr:rowOff>102507</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21272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48442</xdr:rowOff>
    </xdr:from>
    <xdr:to>
      <xdr:col>116</xdr:col>
      <xdr:colOff>63500</xdr:colOff>
      <xdr:row>107</xdr:row>
      <xdr:rowOff>51707</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flipV="1">
          <a:off x="21323300" y="1839359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36830</xdr:rowOff>
    </xdr:from>
    <xdr:to>
      <xdr:col>107</xdr:col>
      <xdr:colOff>101600</xdr:colOff>
      <xdr:row>107</xdr:row>
      <xdr:rowOff>138430</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2038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51707</xdr:rowOff>
    </xdr:from>
    <xdr:to>
      <xdr:col>111</xdr:col>
      <xdr:colOff>177800</xdr:colOff>
      <xdr:row>107</xdr:row>
      <xdr:rowOff>87630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flipV="1">
          <a:off x="20434300" y="1839685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37919</xdr:rowOff>
    </xdr:from>
    <xdr:to>
      <xdr:col>102</xdr:col>
      <xdr:colOff>165100</xdr:colOff>
      <xdr:row>107</xdr:row>
      <xdr:rowOff>139519</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9494500" y="1838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87630</xdr:rowOff>
    </xdr:from>
    <xdr:to>
      <xdr:col>107</xdr:col>
      <xdr:colOff>50800</xdr:colOff>
      <xdr:row>107</xdr:row>
      <xdr:rowOff>88719</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9545300" y="18432780"/>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12881</xdr:rowOff>
    </xdr:from>
    <xdr:to>
      <xdr:col>98</xdr:col>
      <xdr:colOff>38100</xdr:colOff>
      <xdr:row>107</xdr:row>
      <xdr:rowOff>114481</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8605500" y="1835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63681</xdr:rowOff>
    </xdr:from>
    <xdr:to>
      <xdr:col>102</xdr:col>
      <xdr:colOff>114300</xdr:colOff>
      <xdr:row>107</xdr:row>
      <xdr:rowOff>88719</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8656300" y="18408831"/>
          <a:ext cx="889000" cy="2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647" name="n_1aveValue【庁舎】&#10;一人当たり面積">
          <a:extLst>
            <a:ext uri="{FF2B5EF4-FFF2-40B4-BE49-F238E27FC236}">
              <a16:creationId xmlns:a16="http://schemas.microsoft.com/office/drawing/2014/main" id="{00000000-0008-0000-0200-000087020000}"/>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648" name="n_2aveValue【庁舎】&#10;一人当たり面積">
          <a:extLst>
            <a:ext uri="{FF2B5EF4-FFF2-40B4-BE49-F238E27FC236}">
              <a16:creationId xmlns:a16="http://schemas.microsoft.com/office/drawing/2014/main" id="{00000000-0008-0000-0200-000088020000}"/>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649" name="n_3aveValue【庁舎】&#10;一人当たり面積">
          <a:extLst>
            <a:ext uri="{FF2B5EF4-FFF2-40B4-BE49-F238E27FC236}">
              <a16:creationId xmlns:a16="http://schemas.microsoft.com/office/drawing/2014/main" id="{00000000-0008-0000-0200-000089020000}"/>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650" name="n_4aveValue【庁舎】&#10;一人当たり面積">
          <a:extLst>
            <a:ext uri="{FF2B5EF4-FFF2-40B4-BE49-F238E27FC236}">
              <a16:creationId xmlns:a16="http://schemas.microsoft.com/office/drawing/2014/main" id="{00000000-0008-0000-0200-00008A020000}"/>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93634</xdr:rowOff>
    </xdr:from>
    <xdr:ext cx="469744" cy="259045"/>
    <xdr:sp macro="" textlink="">
      <xdr:nvSpPr>
        <xdr:cNvPr id="651" name="n_1mainValue【庁舎】&#10;一人当たり面積">
          <a:extLst>
            <a:ext uri="{FF2B5EF4-FFF2-40B4-BE49-F238E27FC236}">
              <a16:creationId xmlns:a16="http://schemas.microsoft.com/office/drawing/2014/main" id="{00000000-0008-0000-0200-00008B020000}"/>
            </a:ext>
          </a:extLst>
        </xdr:cNvPr>
        <xdr:cNvSpPr txBox="1"/>
      </xdr:nvSpPr>
      <xdr:spPr>
        <a:xfrm>
          <a:off x="21075727"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652" name="n_2mainValue【庁舎】&#10;一人当たり面積">
          <a:extLst>
            <a:ext uri="{FF2B5EF4-FFF2-40B4-BE49-F238E27FC236}">
              <a16:creationId xmlns:a16="http://schemas.microsoft.com/office/drawing/2014/main" id="{00000000-0008-0000-0200-00008C020000}"/>
            </a:ext>
          </a:extLst>
        </xdr:cNvPr>
        <xdr:cNvSpPr txBox="1"/>
      </xdr:nvSpPr>
      <xdr:spPr>
        <a:xfrm>
          <a:off x="20199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130646</xdr:rowOff>
    </xdr:from>
    <xdr:ext cx="469744" cy="259045"/>
    <xdr:sp macro="" textlink="">
      <xdr:nvSpPr>
        <xdr:cNvPr id="653" name="n_3mainValue【庁舎】&#10;一人当たり面積">
          <a:extLst>
            <a:ext uri="{FF2B5EF4-FFF2-40B4-BE49-F238E27FC236}">
              <a16:creationId xmlns:a16="http://schemas.microsoft.com/office/drawing/2014/main" id="{00000000-0008-0000-0200-00008D020000}"/>
            </a:ext>
          </a:extLst>
        </xdr:cNvPr>
        <xdr:cNvSpPr txBox="1"/>
      </xdr:nvSpPr>
      <xdr:spPr>
        <a:xfrm>
          <a:off x="19310427" y="1847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105608</xdr:rowOff>
    </xdr:from>
    <xdr:ext cx="469744" cy="259045"/>
    <xdr:sp macro="" textlink="">
      <xdr:nvSpPr>
        <xdr:cNvPr id="654" name="n_4mainValue【庁舎】&#10;一人当たり面積">
          <a:extLst>
            <a:ext uri="{FF2B5EF4-FFF2-40B4-BE49-F238E27FC236}">
              <a16:creationId xmlns:a16="http://schemas.microsoft.com/office/drawing/2014/main" id="{00000000-0008-0000-0200-00008E020000}"/>
            </a:ext>
          </a:extLst>
        </xdr:cNvPr>
        <xdr:cNvSpPr txBox="1"/>
      </xdr:nvSpPr>
      <xdr:spPr>
        <a:xfrm>
          <a:off x="18421427" y="1845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00000000-0008-0000-0200-00008F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「庁舎」については、類似団体内平均値よりやや上回る状況が続いて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年度においては、トイレ改修工事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を実施したことにより一定の改善が見られた。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・「体育館・プール」「保健センター・保健所」の有形固定資産減価償却率が類似団体内平均値と比較すると、高い水準で推移している状況が続いており、特に「体育館・プール」については、令和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85.3</a:t>
          </a:r>
          <a:r>
            <a:rPr kumimoji="1" lang="ja-JP" altLang="en-US" sz="1100">
              <a:latin typeface="ＭＳ Ｐゴシック" panose="020B0600070205080204" pitchFamily="50" charset="-128"/>
              <a:ea typeface="ＭＳ Ｐゴシック" panose="020B0600070205080204" pitchFamily="50" charset="-128"/>
            </a:rPr>
            <a:t>％となり、老朽化は確実に進行している。これは、川辺東小学校と川辺北小学校の体育館がどちらも昭和</a:t>
          </a:r>
          <a:r>
            <a:rPr kumimoji="1" lang="en-US" altLang="ja-JP" sz="1100">
              <a:latin typeface="ＭＳ Ｐゴシック" panose="020B0600070205080204" pitchFamily="50" charset="-128"/>
              <a:ea typeface="ＭＳ Ｐゴシック" panose="020B0600070205080204" pitchFamily="50" charset="-128"/>
            </a:rPr>
            <a:t>54</a:t>
          </a:r>
          <a:r>
            <a:rPr kumimoji="1" lang="ja-JP" altLang="en-US" sz="1100">
              <a:latin typeface="ＭＳ Ｐゴシック" panose="020B0600070205080204" pitchFamily="50" charset="-128"/>
              <a:ea typeface="ＭＳ Ｐゴシック" panose="020B0600070205080204" pitchFamily="50" charset="-128"/>
            </a:rPr>
            <a:t>年に建築され、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年以上経過していることが、有形固定資産減価償却率が高くなる要因の一つと考えられる。</a:t>
          </a: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・事業用資産である公共施設等の多くは建設から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長い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数が経過しており、償却も進行している。しかし、各施設においては償却が進んだことで使用に耐えられなくなった訳ではなく、修繕・維持補修等により長期の使用を可能とするよう施設管理を行っている。また、大規模改修等においては公共施設等総合管理計画（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策定）や個別施設計画（令和元年度策定、各所管施設）といった計画を策定し着手の優先度や事業規模、実施時期等を検討しており、計画的な更新整備を予定している。こうした実施予定の事業に係る事業費は高額になることが見込まれており、補助金や地方債等を活用するとともに基金への積み立てなど将来支出に備え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8.08.17%20&#12304;&#20381;&#38972;&#12305;&#20196;&#21644;&#65302;&#24180;&#24230;&#36001;&#25919;&#29366;&#27841;&#36039;&#26009;&#38598;&#12398;&#20316;&#25104;&#12395;&#12388;&#12356;&#12390;&#65288;2&#22238;&#30446;&#12539;&#22320;&#26041;&#20844;&#20250;&#35336;&#38306;&#20418;&#65289;/&#25552;&#20986;/&#12304;&#36001;&#25919;&#29366;&#27841;&#36039;&#26009;&#38598;&#12305;_215031_&#24029;&#36794;&#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70.8</v>
          </cell>
          <cell r="BX53">
            <v>71.900000000000006</v>
          </cell>
          <cell r="CF53">
            <v>73.900000000000006</v>
          </cell>
          <cell r="CN53">
            <v>75.2</v>
          </cell>
          <cell r="CV53">
            <v>76.8</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row>
        <row r="75">
          <cell r="BP75">
            <v>9.1999999999999993</v>
          </cell>
          <cell r="BX75">
            <v>9</v>
          </cell>
          <cell r="CF75">
            <v>8.8000000000000007</v>
          </cell>
          <cell r="CN75">
            <v>9.1</v>
          </cell>
          <cell r="CV75">
            <v>9.9</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5736540</v>
      </c>
      <c r="BO4" s="371"/>
      <c r="BP4" s="371"/>
      <c r="BQ4" s="371"/>
      <c r="BR4" s="371"/>
      <c r="BS4" s="371"/>
      <c r="BT4" s="371"/>
      <c r="BU4" s="372"/>
      <c r="BV4" s="370">
        <v>5608723</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7.5</v>
      </c>
      <c r="CU4" s="377"/>
      <c r="CV4" s="377"/>
      <c r="CW4" s="377"/>
      <c r="CX4" s="377"/>
      <c r="CY4" s="377"/>
      <c r="CZ4" s="377"/>
      <c r="DA4" s="378"/>
      <c r="DB4" s="376">
        <v>7.6</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5430856</v>
      </c>
      <c r="BO5" s="408"/>
      <c r="BP5" s="408"/>
      <c r="BQ5" s="408"/>
      <c r="BR5" s="408"/>
      <c r="BS5" s="408"/>
      <c r="BT5" s="408"/>
      <c r="BU5" s="409"/>
      <c r="BV5" s="407">
        <v>5271428</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85.1</v>
      </c>
      <c r="CU5" s="405"/>
      <c r="CV5" s="405"/>
      <c r="CW5" s="405"/>
      <c r="CX5" s="405"/>
      <c r="CY5" s="405"/>
      <c r="CZ5" s="405"/>
      <c r="DA5" s="406"/>
      <c r="DB5" s="404">
        <v>84.6</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305684</v>
      </c>
      <c r="BO6" s="408"/>
      <c r="BP6" s="408"/>
      <c r="BQ6" s="408"/>
      <c r="BR6" s="408"/>
      <c r="BS6" s="408"/>
      <c r="BT6" s="408"/>
      <c r="BU6" s="409"/>
      <c r="BV6" s="407">
        <v>337295</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85.3</v>
      </c>
      <c r="CU6" s="445"/>
      <c r="CV6" s="445"/>
      <c r="CW6" s="445"/>
      <c r="CX6" s="445"/>
      <c r="CY6" s="445"/>
      <c r="CZ6" s="445"/>
      <c r="DA6" s="446"/>
      <c r="DB6" s="444">
        <v>85.2</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38163</v>
      </c>
      <c r="BO7" s="408"/>
      <c r="BP7" s="408"/>
      <c r="BQ7" s="408"/>
      <c r="BR7" s="408"/>
      <c r="BS7" s="408"/>
      <c r="BT7" s="408"/>
      <c r="BU7" s="409"/>
      <c r="BV7" s="407">
        <v>71511</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3562429</v>
      </c>
      <c r="CU7" s="408"/>
      <c r="CV7" s="408"/>
      <c r="CW7" s="408"/>
      <c r="CX7" s="408"/>
      <c r="CY7" s="408"/>
      <c r="CZ7" s="408"/>
      <c r="DA7" s="409"/>
      <c r="DB7" s="407">
        <v>3501617</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267521</v>
      </c>
      <c r="BO8" s="408"/>
      <c r="BP8" s="408"/>
      <c r="BQ8" s="408"/>
      <c r="BR8" s="408"/>
      <c r="BS8" s="408"/>
      <c r="BT8" s="408"/>
      <c r="BU8" s="409"/>
      <c r="BV8" s="407">
        <v>265784</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0.43</v>
      </c>
      <c r="CU8" s="448"/>
      <c r="CV8" s="448"/>
      <c r="CW8" s="448"/>
      <c r="CX8" s="448"/>
      <c r="CY8" s="448"/>
      <c r="CZ8" s="448"/>
      <c r="DA8" s="449"/>
      <c r="DB8" s="447">
        <v>0.42</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9860</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1737</v>
      </c>
      <c r="BO9" s="408"/>
      <c r="BP9" s="408"/>
      <c r="BQ9" s="408"/>
      <c r="BR9" s="408"/>
      <c r="BS9" s="408"/>
      <c r="BT9" s="408"/>
      <c r="BU9" s="409"/>
      <c r="BV9" s="407">
        <v>-2927</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9.1999999999999993</v>
      </c>
      <c r="CU9" s="405"/>
      <c r="CV9" s="405"/>
      <c r="CW9" s="405"/>
      <c r="CX9" s="405"/>
      <c r="CY9" s="405"/>
      <c r="CZ9" s="405"/>
      <c r="DA9" s="406"/>
      <c r="DB9" s="404">
        <v>9.6</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10197</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5274</v>
      </c>
      <c r="BO10" s="408"/>
      <c r="BP10" s="408"/>
      <c r="BQ10" s="408"/>
      <c r="BR10" s="408"/>
      <c r="BS10" s="408"/>
      <c r="BT10" s="408"/>
      <c r="BU10" s="409"/>
      <c r="BV10" s="407">
        <v>5037</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9761</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128246</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9437</v>
      </c>
      <c r="S13" s="492"/>
      <c r="T13" s="492"/>
      <c r="U13" s="492"/>
      <c r="V13" s="493"/>
      <c r="W13" s="423" t="s">
        <v>131</v>
      </c>
      <c r="X13" s="424"/>
      <c r="Y13" s="424"/>
      <c r="Z13" s="424"/>
      <c r="AA13" s="424"/>
      <c r="AB13" s="414"/>
      <c r="AC13" s="458">
        <v>91</v>
      </c>
      <c r="AD13" s="459"/>
      <c r="AE13" s="459"/>
      <c r="AF13" s="459"/>
      <c r="AG13" s="501"/>
      <c r="AH13" s="458">
        <v>134</v>
      </c>
      <c r="AI13" s="459"/>
      <c r="AJ13" s="459"/>
      <c r="AK13" s="459"/>
      <c r="AL13" s="460"/>
      <c r="AM13" s="436" t="s">
        <v>132</v>
      </c>
      <c r="AN13" s="437"/>
      <c r="AO13" s="437"/>
      <c r="AP13" s="437"/>
      <c r="AQ13" s="437"/>
      <c r="AR13" s="437"/>
      <c r="AS13" s="437"/>
      <c r="AT13" s="438"/>
      <c r="AU13" s="439" t="s">
        <v>110</v>
      </c>
      <c r="AV13" s="440"/>
      <c r="AW13" s="440"/>
      <c r="AX13" s="440"/>
      <c r="AY13" s="441" t="s">
        <v>133</v>
      </c>
      <c r="AZ13" s="442"/>
      <c r="BA13" s="442"/>
      <c r="BB13" s="442"/>
      <c r="BC13" s="442"/>
      <c r="BD13" s="442"/>
      <c r="BE13" s="442"/>
      <c r="BF13" s="442"/>
      <c r="BG13" s="442"/>
      <c r="BH13" s="442"/>
      <c r="BI13" s="442"/>
      <c r="BJ13" s="442"/>
      <c r="BK13" s="442"/>
      <c r="BL13" s="442"/>
      <c r="BM13" s="443"/>
      <c r="BN13" s="407">
        <v>7011</v>
      </c>
      <c r="BO13" s="408"/>
      <c r="BP13" s="408"/>
      <c r="BQ13" s="408"/>
      <c r="BR13" s="408"/>
      <c r="BS13" s="408"/>
      <c r="BT13" s="408"/>
      <c r="BU13" s="409"/>
      <c r="BV13" s="407">
        <v>-126136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9.9</v>
      </c>
      <c r="CU13" s="405"/>
      <c r="CV13" s="405"/>
      <c r="CW13" s="405"/>
      <c r="CX13" s="405"/>
      <c r="CY13" s="405"/>
      <c r="CZ13" s="405"/>
      <c r="DA13" s="406"/>
      <c r="DB13" s="404">
        <v>9.1</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9843</v>
      </c>
      <c r="S14" s="492"/>
      <c r="T14" s="492"/>
      <c r="U14" s="492"/>
      <c r="V14" s="493"/>
      <c r="W14" s="397"/>
      <c r="X14" s="398"/>
      <c r="Y14" s="398"/>
      <c r="Z14" s="398"/>
      <c r="AA14" s="398"/>
      <c r="AB14" s="387"/>
      <c r="AC14" s="494">
        <v>1.8</v>
      </c>
      <c r="AD14" s="495"/>
      <c r="AE14" s="495"/>
      <c r="AF14" s="495"/>
      <c r="AG14" s="496"/>
      <c r="AH14" s="494">
        <v>2.6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9548</v>
      </c>
      <c r="S15" s="492"/>
      <c r="T15" s="492"/>
      <c r="U15" s="492"/>
      <c r="V15" s="493"/>
      <c r="W15" s="423" t="s">
        <v>137</v>
      </c>
      <c r="X15" s="424"/>
      <c r="Y15" s="424"/>
      <c r="Z15" s="424"/>
      <c r="AA15" s="424"/>
      <c r="AB15" s="414"/>
      <c r="AC15" s="458">
        <v>2089</v>
      </c>
      <c r="AD15" s="459"/>
      <c r="AE15" s="459"/>
      <c r="AF15" s="459"/>
      <c r="AG15" s="501"/>
      <c r="AH15" s="458">
        <v>2066</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1390108</v>
      </c>
      <c r="BO15" s="371"/>
      <c r="BP15" s="371"/>
      <c r="BQ15" s="371"/>
      <c r="BR15" s="371"/>
      <c r="BS15" s="371"/>
      <c r="BT15" s="371"/>
      <c r="BU15" s="372"/>
      <c r="BV15" s="370">
        <v>1353020</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40.700000000000003</v>
      </c>
      <c r="AD16" s="495"/>
      <c r="AE16" s="495"/>
      <c r="AF16" s="495"/>
      <c r="AG16" s="496"/>
      <c r="AH16" s="494">
        <v>40.5</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3188147</v>
      </c>
      <c r="BO16" s="408"/>
      <c r="BP16" s="408"/>
      <c r="BQ16" s="408"/>
      <c r="BR16" s="408"/>
      <c r="BS16" s="408"/>
      <c r="BT16" s="408"/>
      <c r="BU16" s="409"/>
      <c r="BV16" s="407">
        <v>3129493</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2951</v>
      </c>
      <c r="AD17" s="459"/>
      <c r="AE17" s="459"/>
      <c r="AF17" s="459"/>
      <c r="AG17" s="501"/>
      <c r="AH17" s="458">
        <v>2900</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1754197</v>
      </c>
      <c r="BO17" s="408"/>
      <c r="BP17" s="408"/>
      <c r="BQ17" s="408"/>
      <c r="BR17" s="408"/>
      <c r="BS17" s="408"/>
      <c r="BT17" s="408"/>
      <c r="BU17" s="409"/>
      <c r="BV17" s="407">
        <v>1703762</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32" t="s">
        <v>147</v>
      </c>
      <c r="C18" s="450"/>
      <c r="D18" s="450"/>
      <c r="E18" s="533"/>
      <c r="F18" s="533"/>
      <c r="G18" s="533"/>
      <c r="H18" s="533"/>
      <c r="I18" s="533"/>
      <c r="J18" s="533"/>
      <c r="K18" s="533"/>
      <c r="L18" s="534">
        <v>41.16</v>
      </c>
      <c r="M18" s="534"/>
      <c r="N18" s="534"/>
      <c r="O18" s="534"/>
      <c r="P18" s="534"/>
      <c r="Q18" s="534"/>
      <c r="R18" s="535"/>
      <c r="S18" s="535"/>
      <c r="T18" s="535"/>
      <c r="U18" s="535"/>
      <c r="V18" s="536"/>
      <c r="W18" s="425"/>
      <c r="X18" s="426"/>
      <c r="Y18" s="426"/>
      <c r="Z18" s="426"/>
      <c r="AA18" s="426"/>
      <c r="AB18" s="417"/>
      <c r="AC18" s="537">
        <v>57.5</v>
      </c>
      <c r="AD18" s="538"/>
      <c r="AE18" s="538"/>
      <c r="AF18" s="538"/>
      <c r="AG18" s="539"/>
      <c r="AH18" s="537">
        <v>56.9</v>
      </c>
      <c r="AI18" s="538"/>
      <c r="AJ18" s="538"/>
      <c r="AK18" s="538"/>
      <c r="AL18" s="540"/>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3057286</v>
      </c>
      <c r="BO18" s="408"/>
      <c r="BP18" s="408"/>
      <c r="BQ18" s="408"/>
      <c r="BR18" s="408"/>
      <c r="BS18" s="408"/>
      <c r="BT18" s="408"/>
      <c r="BU18" s="409"/>
      <c r="BV18" s="407">
        <v>2962853</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32" t="s">
        <v>149</v>
      </c>
      <c r="C19" s="450"/>
      <c r="D19" s="450"/>
      <c r="E19" s="533"/>
      <c r="F19" s="533"/>
      <c r="G19" s="533"/>
      <c r="H19" s="533"/>
      <c r="I19" s="533"/>
      <c r="J19" s="533"/>
      <c r="K19" s="533"/>
      <c r="L19" s="541">
        <v>240</v>
      </c>
      <c r="M19" s="541"/>
      <c r="N19" s="541"/>
      <c r="O19" s="541"/>
      <c r="P19" s="541"/>
      <c r="Q19" s="541"/>
      <c r="R19" s="542"/>
      <c r="S19" s="542"/>
      <c r="T19" s="542"/>
      <c r="U19" s="542"/>
      <c r="V19" s="543"/>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4207010</v>
      </c>
      <c r="BO19" s="408"/>
      <c r="BP19" s="408"/>
      <c r="BQ19" s="408"/>
      <c r="BR19" s="408"/>
      <c r="BS19" s="408"/>
      <c r="BT19" s="408"/>
      <c r="BU19" s="409"/>
      <c r="BV19" s="407">
        <v>4184326</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32" t="s">
        <v>151</v>
      </c>
      <c r="C20" s="450"/>
      <c r="D20" s="450"/>
      <c r="E20" s="533"/>
      <c r="F20" s="533"/>
      <c r="G20" s="533"/>
      <c r="H20" s="533"/>
      <c r="I20" s="533"/>
      <c r="J20" s="533"/>
      <c r="K20" s="533"/>
      <c r="L20" s="541">
        <v>3702</v>
      </c>
      <c r="M20" s="541"/>
      <c r="N20" s="541"/>
      <c r="O20" s="541"/>
      <c r="P20" s="541"/>
      <c r="Q20" s="541"/>
      <c r="R20" s="542"/>
      <c r="S20" s="542"/>
      <c r="T20" s="542"/>
      <c r="U20" s="542"/>
      <c r="V20" s="543"/>
      <c r="W20" s="425"/>
      <c r="X20" s="426"/>
      <c r="Y20" s="426"/>
      <c r="Z20" s="426"/>
      <c r="AA20" s="426"/>
      <c r="AB20" s="426"/>
      <c r="AC20" s="544"/>
      <c r="AD20" s="544"/>
      <c r="AE20" s="544"/>
      <c r="AF20" s="544"/>
      <c r="AG20" s="544"/>
      <c r="AH20" s="544"/>
      <c r="AI20" s="544"/>
      <c r="AJ20" s="544"/>
      <c r="AK20" s="544"/>
      <c r="AL20" s="545"/>
      <c r="AM20" s="546"/>
      <c r="AN20" s="462"/>
      <c r="AO20" s="462"/>
      <c r="AP20" s="462"/>
      <c r="AQ20" s="462"/>
      <c r="AR20" s="462"/>
      <c r="AS20" s="462"/>
      <c r="AT20" s="463"/>
      <c r="AU20" s="547"/>
      <c r="AV20" s="548"/>
      <c r="AW20" s="548"/>
      <c r="AX20" s="549"/>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23" t="s">
        <v>152</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5"/>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3388396</v>
      </c>
      <c r="BO22" s="371"/>
      <c r="BP22" s="371"/>
      <c r="BQ22" s="371"/>
      <c r="BR22" s="371"/>
      <c r="BS22" s="371"/>
      <c r="BT22" s="371"/>
      <c r="BU22" s="372"/>
      <c r="BV22" s="370">
        <v>3576412</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3009275</v>
      </c>
      <c r="BO23" s="408"/>
      <c r="BP23" s="408"/>
      <c r="BQ23" s="408"/>
      <c r="BR23" s="408"/>
      <c r="BS23" s="408"/>
      <c r="BT23" s="408"/>
      <c r="BU23" s="409"/>
      <c r="BV23" s="407">
        <v>3175791</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6678</v>
      </c>
      <c r="R24" s="459"/>
      <c r="S24" s="459"/>
      <c r="T24" s="459"/>
      <c r="U24" s="459"/>
      <c r="V24" s="501"/>
      <c r="W24" s="553"/>
      <c r="X24" s="554"/>
      <c r="Y24" s="555"/>
      <c r="Z24" s="457" t="s">
        <v>162</v>
      </c>
      <c r="AA24" s="437"/>
      <c r="AB24" s="437"/>
      <c r="AC24" s="437"/>
      <c r="AD24" s="437"/>
      <c r="AE24" s="437"/>
      <c r="AF24" s="437"/>
      <c r="AG24" s="438"/>
      <c r="AH24" s="458">
        <v>100</v>
      </c>
      <c r="AI24" s="459"/>
      <c r="AJ24" s="459"/>
      <c r="AK24" s="459"/>
      <c r="AL24" s="501"/>
      <c r="AM24" s="458">
        <v>281900</v>
      </c>
      <c r="AN24" s="459"/>
      <c r="AO24" s="459"/>
      <c r="AP24" s="459"/>
      <c r="AQ24" s="459"/>
      <c r="AR24" s="501"/>
      <c r="AS24" s="458">
        <v>2819</v>
      </c>
      <c r="AT24" s="459"/>
      <c r="AU24" s="459"/>
      <c r="AV24" s="459"/>
      <c r="AW24" s="459"/>
      <c r="AX24" s="460"/>
      <c r="AY24" s="526" t="s">
        <v>163</v>
      </c>
      <c r="AZ24" s="527"/>
      <c r="BA24" s="527"/>
      <c r="BB24" s="527"/>
      <c r="BC24" s="527"/>
      <c r="BD24" s="527"/>
      <c r="BE24" s="527"/>
      <c r="BF24" s="527"/>
      <c r="BG24" s="527"/>
      <c r="BH24" s="527"/>
      <c r="BI24" s="527"/>
      <c r="BJ24" s="527"/>
      <c r="BK24" s="527"/>
      <c r="BL24" s="527"/>
      <c r="BM24" s="528"/>
      <c r="BN24" s="407">
        <v>1635098</v>
      </c>
      <c r="BO24" s="408"/>
      <c r="BP24" s="408"/>
      <c r="BQ24" s="408"/>
      <c r="BR24" s="408"/>
      <c r="BS24" s="408"/>
      <c r="BT24" s="408"/>
      <c r="BU24" s="409"/>
      <c r="BV24" s="407">
        <v>1631013</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t="s">
        <v>122</v>
      </c>
      <c r="M25" s="459"/>
      <c r="N25" s="459"/>
      <c r="O25" s="459"/>
      <c r="P25" s="501"/>
      <c r="Q25" s="458" t="s">
        <v>122</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1284</v>
      </c>
      <c r="BO25" s="371"/>
      <c r="BP25" s="371"/>
      <c r="BQ25" s="371"/>
      <c r="BR25" s="371"/>
      <c r="BS25" s="371"/>
      <c r="BT25" s="371"/>
      <c r="BU25" s="372"/>
      <c r="BV25" s="370">
        <v>1920</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5192</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2741</v>
      </c>
      <c r="R27" s="459"/>
      <c r="S27" s="459"/>
      <c r="T27" s="459"/>
      <c r="U27" s="459"/>
      <c r="V27" s="501"/>
      <c r="W27" s="553"/>
      <c r="X27" s="554"/>
      <c r="Y27" s="555"/>
      <c r="Z27" s="457" t="s">
        <v>171</v>
      </c>
      <c r="AA27" s="437"/>
      <c r="AB27" s="437"/>
      <c r="AC27" s="437"/>
      <c r="AD27" s="437"/>
      <c r="AE27" s="437"/>
      <c r="AF27" s="437"/>
      <c r="AG27" s="438"/>
      <c r="AH27" s="458">
        <v>1</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9">
        <v>175025</v>
      </c>
      <c r="BO27" s="530"/>
      <c r="BP27" s="530"/>
      <c r="BQ27" s="530"/>
      <c r="BR27" s="530"/>
      <c r="BS27" s="530"/>
      <c r="BT27" s="530"/>
      <c r="BU27" s="531"/>
      <c r="BV27" s="529">
        <v>175005</v>
      </c>
      <c r="BW27" s="530"/>
      <c r="BX27" s="530"/>
      <c r="BY27" s="530"/>
      <c r="BZ27" s="530"/>
      <c r="CA27" s="530"/>
      <c r="CB27" s="530"/>
      <c r="CC27" s="531"/>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174</v>
      </c>
      <c r="F28" s="437"/>
      <c r="G28" s="437"/>
      <c r="H28" s="437"/>
      <c r="I28" s="437"/>
      <c r="J28" s="437"/>
      <c r="K28" s="438"/>
      <c r="L28" s="458">
        <v>1</v>
      </c>
      <c r="M28" s="459"/>
      <c r="N28" s="459"/>
      <c r="O28" s="459"/>
      <c r="P28" s="501"/>
      <c r="Q28" s="458">
        <v>2131</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1326436</v>
      </c>
      <c r="BO28" s="371"/>
      <c r="BP28" s="371"/>
      <c r="BQ28" s="371"/>
      <c r="BR28" s="371"/>
      <c r="BS28" s="371"/>
      <c r="BT28" s="371"/>
      <c r="BU28" s="372"/>
      <c r="BV28" s="370">
        <v>1321162</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177</v>
      </c>
      <c r="F29" s="437"/>
      <c r="G29" s="437"/>
      <c r="H29" s="437"/>
      <c r="I29" s="437"/>
      <c r="J29" s="437"/>
      <c r="K29" s="438"/>
      <c r="L29" s="458">
        <v>7</v>
      </c>
      <c r="M29" s="459"/>
      <c r="N29" s="459"/>
      <c r="O29" s="459"/>
      <c r="P29" s="501"/>
      <c r="Q29" s="458">
        <v>1966</v>
      </c>
      <c r="R29" s="459"/>
      <c r="S29" s="459"/>
      <c r="T29" s="459"/>
      <c r="U29" s="459"/>
      <c r="V29" s="501"/>
      <c r="W29" s="556"/>
      <c r="X29" s="557"/>
      <c r="Y29" s="558"/>
      <c r="Z29" s="457" t="s">
        <v>178</v>
      </c>
      <c r="AA29" s="437"/>
      <c r="AB29" s="437"/>
      <c r="AC29" s="437"/>
      <c r="AD29" s="437"/>
      <c r="AE29" s="437"/>
      <c r="AF29" s="437"/>
      <c r="AG29" s="438"/>
      <c r="AH29" s="458">
        <v>101</v>
      </c>
      <c r="AI29" s="459"/>
      <c r="AJ29" s="459"/>
      <c r="AK29" s="459"/>
      <c r="AL29" s="501"/>
      <c r="AM29" s="458">
        <v>285840</v>
      </c>
      <c r="AN29" s="459"/>
      <c r="AO29" s="459"/>
      <c r="AP29" s="459"/>
      <c r="AQ29" s="459"/>
      <c r="AR29" s="501"/>
      <c r="AS29" s="458">
        <v>2830</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153033</v>
      </c>
      <c r="BO29" s="408"/>
      <c r="BP29" s="408"/>
      <c r="BQ29" s="408"/>
      <c r="BR29" s="408"/>
      <c r="BS29" s="408"/>
      <c r="BT29" s="408"/>
      <c r="BU29" s="409"/>
      <c r="BV29" s="407">
        <v>133450</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7">
        <v>93.6</v>
      </c>
      <c r="AI30" s="538"/>
      <c r="AJ30" s="538"/>
      <c r="AK30" s="538"/>
      <c r="AL30" s="538"/>
      <c r="AM30" s="538"/>
      <c r="AN30" s="538"/>
      <c r="AO30" s="538"/>
      <c r="AP30" s="538"/>
      <c r="AQ30" s="538"/>
      <c r="AR30" s="538"/>
      <c r="AS30" s="538"/>
      <c r="AT30" s="538"/>
      <c r="AU30" s="538"/>
      <c r="AV30" s="538"/>
      <c r="AW30" s="538"/>
      <c r="AX30" s="540"/>
      <c r="AY30" s="567"/>
      <c r="AZ30" s="568"/>
      <c r="BA30" s="568"/>
      <c r="BB30" s="569"/>
      <c r="BC30" s="526" t="s">
        <v>48</v>
      </c>
      <c r="BD30" s="527"/>
      <c r="BE30" s="527"/>
      <c r="BF30" s="527"/>
      <c r="BG30" s="527"/>
      <c r="BH30" s="527"/>
      <c r="BI30" s="527"/>
      <c r="BJ30" s="527"/>
      <c r="BK30" s="527"/>
      <c r="BL30" s="527"/>
      <c r="BM30" s="528"/>
      <c r="BN30" s="529">
        <v>2225130</v>
      </c>
      <c r="BO30" s="530"/>
      <c r="BP30" s="530"/>
      <c r="BQ30" s="530"/>
      <c r="BR30" s="530"/>
      <c r="BS30" s="530"/>
      <c r="BT30" s="530"/>
      <c r="BU30" s="531"/>
      <c r="BV30" s="529">
        <v>2169273</v>
      </c>
      <c r="BW30" s="530"/>
      <c r="BX30" s="530"/>
      <c r="BY30" s="530"/>
      <c r="BZ30" s="530"/>
      <c r="CA30" s="530"/>
      <c r="CB30" s="530"/>
      <c r="CC30" s="53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可茂衛生施設利用組合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岐阜県市町村会館組合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岐阜県市町村職員退職手当組合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可茂消防事務組合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11</v>
      </c>
      <c r="BX38" s="597"/>
      <c r="BY38" s="598" t="str">
        <f>IF('各会計、関係団体の財政状況及び健全化判断比率'!B72="","",'各会計、関係団体の財政状況及び健全化判断比率'!B72)</f>
        <v>岐阜県後期高齢者医療広域連合（一般会計）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12</v>
      </c>
      <c r="BX39" s="597"/>
      <c r="BY39" s="598" t="str">
        <f>IF('各会計、関係団体の財政状況及び健全化判断比率'!B73="","",'各会計、関係団体の財政状況及び健全化判断比率'!B73)</f>
        <v>岐阜県後期高齢者医療広域連合（特別会計）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13</v>
      </c>
      <c r="BX40" s="597"/>
      <c r="BY40" s="598" t="str">
        <f>IF('各会計、関係団体の財政状況及び健全化判断比率'!B74="","",'各会計、関係団体の財政状況及び健全化判断比率'!B74)</f>
        <v>可茂公設地方卸売市場組合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9eP93DuiIXjKPAQEtwidqbwkDOcfwkNtOdpYuAvX4ChZL0IBifeLSOBLTUqlAcnvQvIQ88IcMkbRNHAaaXO+qw==" saltValue="LTD5a2n0m6dmkmZ+dpzqo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1340379</v>
      </c>
      <c r="S5" s="613"/>
      <c r="T5" s="613"/>
      <c r="U5" s="613"/>
      <c r="V5" s="613"/>
      <c r="W5" s="613"/>
      <c r="X5" s="613"/>
      <c r="Y5" s="614"/>
      <c r="Z5" s="615">
        <v>23.4</v>
      </c>
      <c r="AA5" s="615"/>
      <c r="AB5" s="615"/>
      <c r="AC5" s="615"/>
      <c r="AD5" s="616">
        <v>1340379</v>
      </c>
      <c r="AE5" s="616"/>
      <c r="AF5" s="616"/>
      <c r="AG5" s="616"/>
      <c r="AH5" s="616"/>
      <c r="AI5" s="616"/>
      <c r="AJ5" s="616"/>
      <c r="AK5" s="616"/>
      <c r="AL5" s="617">
        <v>37.4</v>
      </c>
      <c r="AM5" s="618"/>
      <c r="AN5" s="618"/>
      <c r="AO5" s="619"/>
      <c r="AP5" s="609" t="s">
        <v>217</v>
      </c>
      <c r="AQ5" s="610"/>
      <c r="AR5" s="610"/>
      <c r="AS5" s="610"/>
      <c r="AT5" s="610"/>
      <c r="AU5" s="610"/>
      <c r="AV5" s="610"/>
      <c r="AW5" s="610"/>
      <c r="AX5" s="610"/>
      <c r="AY5" s="610"/>
      <c r="AZ5" s="610"/>
      <c r="BA5" s="610"/>
      <c r="BB5" s="610"/>
      <c r="BC5" s="610"/>
      <c r="BD5" s="610"/>
      <c r="BE5" s="610"/>
      <c r="BF5" s="611"/>
      <c r="BG5" s="623">
        <v>1340379</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55090</v>
      </c>
      <c r="S6" s="624"/>
      <c r="T6" s="624"/>
      <c r="U6" s="624"/>
      <c r="V6" s="624"/>
      <c r="W6" s="624"/>
      <c r="X6" s="624"/>
      <c r="Y6" s="625"/>
      <c r="Z6" s="626">
        <v>1</v>
      </c>
      <c r="AA6" s="626"/>
      <c r="AB6" s="626"/>
      <c r="AC6" s="626"/>
      <c r="AD6" s="627">
        <v>55090</v>
      </c>
      <c r="AE6" s="627"/>
      <c r="AF6" s="627"/>
      <c r="AG6" s="627"/>
      <c r="AH6" s="627"/>
      <c r="AI6" s="627"/>
      <c r="AJ6" s="627"/>
      <c r="AK6" s="627"/>
      <c r="AL6" s="628">
        <v>1.5</v>
      </c>
      <c r="AM6" s="629"/>
      <c r="AN6" s="629"/>
      <c r="AO6" s="630"/>
      <c r="AP6" s="620" t="s">
        <v>222</v>
      </c>
      <c r="AQ6" s="621"/>
      <c r="AR6" s="621"/>
      <c r="AS6" s="621"/>
      <c r="AT6" s="621"/>
      <c r="AU6" s="621"/>
      <c r="AV6" s="621"/>
      <c r="AW6" s="621"/>
      <c r="AX6" s="621"/>
      <c r="AY6" s="621"/>
      <c r="AZ6" s="621"/>
      <c r="BA6" s="621"/>
      <c r="BB6" s="621"/>
      <c r="BC6" s="621"/>
      <c r="BD6" s="621"/>
      <c r="BE6" s="621"/>
      <c r="BF6" s="622"/>
      <c r="BG6" s="623">
        <v>1340379</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53948</v>
      </c>
      <c r="CS6" s="624"/>
      <c r="CT6" s="624"/>
      <c r="CU6" s="624"/>
      <c r="CV6" s="624"/>
      <c r="CW6" s="624"/>
      <c r="CX6" s="624"/>
      <c r="CY6" s="625"/>
      <c r="CZ6" s="617">
        <v>1</v>
      </c>
      <c r="DA6" s="618"/>
      <c r="DB6" s="618"/>
      <c r="DC6" s="634"/>
      <c r="DD6" s="632" t="s">
        <v>122</v>
      </c>
      <c r="DE6" s="624"/>
      <c r="DF6" s="624"/>
      <c r="DG6" s="624"/>
      <c r="DH6" s="624"/>
      <c r="DI6" s="624"/>
      <c r="DJ6" s="624"/>
      <c r="DK6" s="624"/>
      <c r="DL6" s="624"/>
      <c r="DM6" s="624"/>
      <c r="DN6" s="624"/>
      <c r="DO6" s="624"/>
      <c r="DP6" s="625"/>
      <c r="DQ6" s="632">
        <v>53948</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549</v>
      </c>
      <c r="S7" s="624"/>
      <c r="T7" s="624"/>
      <c r="U7" s="624"/>
      <c r="V7" s="624"/>
      <c r="W7" s="624"/>
      <c r="X7" s="624"/>
      <c r="Y7" s="625"/>
      <c r="Z7" s="626">
        <v>0</v>
      </c>
      <c r="AA7" s="626"/>
      <c r="AB7" s="626"/>
      <c r="AC7" s="626"/>
      <c r="AD7" s="627">
        <v>549</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543197</v>
      </c>
      <c r="BH7" s="624"/>
      <c r="BI7" s="624"/>
      <c r="BJ7" s="624"/>
      <c r="BK7" s="624"/>
      <c r="BL7" s="624"/>
      <c r="BM7" s="624"/>
      <c r="BN7" s="625"/>
      <c r="BO7" s="626">
        <v>40.5</v>
      </c>
      <c r="BP7" s="626"/>
      <c r="BQ7" s="626"/>
      <c r="BR7" s="626"/>
      <c r="BS7" s="627" t="s">
        <v>122</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1089138</v>
      </c>
      <c r="CS7" s="624"/>
      <c r="CT7" s="624"/>
      <c r="CU7" s="624"/>
      <c r="CV7" s="624"/>
      <c r="CW7" s="624"/>
      <c r="CX7" s="624"/>
      <c r="CY7" s="625"/>
      <c r="CZ7" s="626">
        <v>20.100000000000001</v>
      </c>
      <c r="DA7" s="626"/>
      <c r="DB7" s="626"/>
      <c r="DC7" s="626"/>
      <c r="DD7" s="632">
        <v>87097</v>
      </c>
      <c r="DE7" s="624"/>
      <c r="DF7" s="624"/>
      <c r="DG7" s="624"/>
      <c r="DH7" s="624"/>
      <c r="DI7" s="624"/>
      <c r="DJ7" s="624"/>
      <c r="DK7" s="624"/>
      <c r="DL7" s="624"/>
      <c r="DM7" s="624"/>
      <c r="DN7" s="624"/>
      <c r="DO7" s="624"/>
      <c r="DP7" s="625"/>
      <c r="DQ7" s="632">
        <v>737634</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11712</v>
      </c>
      <c r="S8" s="624"/>
      <c r="T8" s="624"/>
      <c r="U8" s="624"/>
      <c r="V8" s="624"/>
      <c r="W8" s="624"/>
      <c r="X8" s="624"/>
      <c r="Y8" s="625"/>
      <c r="Z8" s="626">
        <v>0.2</v>
      </c>
      <c r="AA8" s="626"/>
      <c r="AB8" s="626"/>
      <c r="AC8" s="626"/>
      <c r="AD8" s="627">
        <v>11712</v>
      </c>
      <c r="AE8" s="627"/>
      <c r="AF8" s="627"/>
      <c r="AG8" s="627"/>
      <c r="AH8" s="627"/>
      <c r="AI8" s="627"/>
      <c r="AJ8" s="627"/>
      <c r="AK8" s="627"/>
      <c r="AL8" s="628">
        <v>0.3</v>
      </c>
      <c r="AM8" s="629"/>
      <c r="AN8" s="629"/>
      <c r="AO8" s="630"/>
      <c r="AP8" s="620" t="s">
        <v>228</v>
      </c>
      <c r="AQ8" s="621"/>
      <c r="AR8" s="621"/>
      <c r="AS8" s="621"/>
      <c r="AT8" s="621"/>
      <c r="AU8" s="621"/>
      <c r="AV8" s="621"/>
      <c r="AW8" s="621"/>
      <c r="AX8" s="621"/>
      <c r="AY8" s="621"/>
      <c r="AZ8" s="621"/>
      <c r="BA8" s="621"/>
      <c r="BB8" s="621"/>
      <c r="BC8" s="621"/>
      <c r="BD8" s="621"/>
      <c r="BE8" s="621"/>
      <c r="BF8" s="622"/>
      <c r="BG8" s="623">
        <v>15602</v>
      </c>
      <c r="BH8" s="624"/>
      <c r="BI8" s="624"/>
      <c r="BJ8" s="624"/>
      <c r="BK8" s="624"/>
      <c r="BL8" s="624"/>
      <c r="BM8" s="624"/>
      <c r="BN8" s="625"/>
      <c r="BO8" s="626">
        <v>1.2</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1666421</v>
      </c>
      <c r="CS8" s="624"/>
      <c r="CT8" s="624"/>
      <c r="CU8" s="624"/>
      <c r="CV8" s="624"/>
      <c r="CW8" s="624"/>
      <c r="CX8" s="624"/>
      <c r="CY8" s="625"/>
      <c r="CZ8" s="626">
        <v>30.7</v>
      </c>
      <c r="DA8" s="626"/>
      <c r="DB8" s="626"/>
      <c r="DC8" s="626"/>
      <c r="DD8" s="632">
        <v>13257</v>
      </c>
      <c r="DE8" s="624"/>
      <c r="DF8" s="624"/>
      <c r="DG8" s="624"/>
      <c r="DH8" s="624"/>
      <c r="DI8" s="624"/>
      <c r="DJ8" s="624"/>
      <c r="DK8" s="624"/>
      <c r="DL8" s="624"/>
      <c r="DM8" s="624"/>
      <c r="DN8" s="624"/>
      <c r="DO8" s="624"/>
      <c r="DP8" s="625"/>
      <c r="DQ8" s="632">
        <v>1007847</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15030</v>
      </c>
      <c r="S9" s="624"/>
      <c r="T9" s="624"/>
      <c r="U9" s="624"/>
      <c r="V9" s="624"/>
      <c r="W9" s="624"/>
      <c r="X9" s="624"/>
      <c r="Y9" s="625"/>
      <c r="Z9" s="626">
        <v>0.3</v>
      </c>
      <c r="AA9" s="626"/>
      <c r="AB9" s="626"/>
      <c r="AC9" s="626"/>
      <c r="AD9" s="627">
        <v>15030</v>
      </c>
      <c r="AE9" s="627"/>
      <c r="AF9" s="627"/>
      <c r="AG9" s="627"/>
      <c r="AH9" s="627"/>
      <c r="AI9" s="627"/>
      <c r="AJ9" s="627"/>
      <c r="AK9" s="627"/>
      <c r="AL9" s="628">
        <v>0.4</v>
      </c>
      <c r="AM9" s="629"/>
      <c r="AN9" s="629"/>
      <c r="AO9" s="630"/>
      <c r="AP9" s="620" t="s">
        <v>231</v>
      </c>
      <c r="AQ9" s="621"/>
      <c r="AR9" s="621"/>
      <c r="AS9" s="621"/>
      <c r="AT9" s="621"/>
      <c r="AU9" s="621"/>
      <c r="AV9" s="621"/>
      <c r="AW9" s="621"/>
      <c r="AX9" s="621"/>
      <c r="AY9" s="621"/>
      <c r="AZ9" s="621"/>
      <c r="BA9" s="621"/>
      <c r="BB9" s="621"/>
      <c r="BC9" s="621"/>
      <c r="BD9" s="621"/>
      <c r="BE9" s="621"/>
      <c r="BF9" s="622"/>
      <c r="BG9" s="623">
        <v>427145</v>
      </c>
      <c r="BH9" s="624"/>
      <c r="BI9" s="624"/>
      <c r="BJ9" s="624"/>
      <c r="BK9" s="624"/>
      <c r="BL9" s="624"/>
      <c r="BM9" s="624"/>
      <c r="BN9" s="625"/>
      <c r="BO9" s="626">
        <v>31.9</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304795</v>
      </c>
      <c r="CS9" s="624"/>
      <c r="CT9" s="624"/>
      <c r="CU9" s="624"/>
      <c r="CV9" s="624"/>
      <c r="CW9" s="624"/>
      <c r="CX9" s="624"/>
      <c r="CY9" s="625"/>
      <c r="CZ9" s="626">
        <v>5.6</v>
      </c>
      <c r="DA9" s="626"/>
      <c r="DB9" s="626"/>
      <c r="DC9" s="626"/>
      <c r="DD9" s="632">
        <v>118</v>
      </c>
      <c r="DE9" s="624"/>
      <c r="DF9" s="624"/>
      <c r="DG9" s="624"/>
      <c r="DH9" s="624"/>
      <c r="DI9" s="624"/>
      <c r="DJ9" s="624"/>
      <c r="DK9" s="624"/>
      <c r="DL9" s="624"/>
      <c r="DM9" s="624"/>
      <c r="DN9" s="624"/>
      <c r="DO9" s="624"/>
      <c r="DP9" s="625"/>
      <c r="DQ9" s="632">
        <v>244957</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32666</v>
      </c>
      <c r="BH10" s="624"/>
      <c r="BI10" s="624"/>
      <c r="BJ10" s="624"/>
      <c r="BK10" s="624"/>
      <c r="BL10" s="624"/>
      <c r="BM10" s="624"/>
      <c r="BN10" s="625"/>
      <c r="BO10" s="626">
        <v>2.4</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1000</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249567</v>
      </c>
      <c r="S11" s="624"/>
      <c r="T11" s="624"/>
      <c r="U11" s="624"/>
      <c r="V11" s="624"/>
      <c r="W11" s="624"/>
      <c r="X11" s="624"/>
      <c r="Y11" s="625"/>
      <c r="Z11" s="628">
        <v>4.4000000000000004</v>
      </c>
      <c r="AA11" s="629"/>
      <c r="AB11" s="629"/>
      <c r="AC11" s="635"/>
      <c r="AD11" s="632">
        <v>249567</v>
      </c>
      <c r="AE11" s="624"/>
      <c r="AF11" s="624"/>
      <c r="AG11" s="624"/>
      <c r="AH11" s="624"/>
      <c r="AI11" s="624"/>
      <c r="AJ11" s="624"/>
      <c r="AK11" s="625"/>
      <c r="AL11" s="628">
        <v>7</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67784</v>
      </c>
      <c r="BH11" s="624"/>
      <c r="BI11" s="624"/>
      <c r="BJ11" s="624"/>
      <c r="BK11" s="624"/>
      <c r="BL11" s="624"/>
      <c r="BM11" s="624"/>
      <c r="BN11" s="625"/>
      <c r="BO11" s="626">
        <v>5.0999999999999996</v>
      </c>
      <c r="BP11" s="626"/>
      <c r="BQ11" s="626"/>
      <c r="BR11" s="626"/>
      <c r="BS11" s="627" t="s">
        <v>122</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132813</v>
      </c>
      <c r="CS11" s="624"/>
      <c r="CT11" s="624"/>
      <c r="CU11" s="624"/>
      <c r="CV11" s="624"/>
      <c r="CW11" s="624"/>
      <c r="CX11" s="624"/>
      <c r="CY11" s="625"/>
      <c r="CZ11" s="626">
        <v>2.4</v>
      </c>
      <c r="DA11" s="626"/>
      <c r="DB11" s="626"/>
      <c r="DC11" s="626"/>
      <c r="DD11" s="632">
        <v>57843</v>
      </c>
      <c r="DE11" s="624"/>
      <c r="DF11" s="624"/>
      <c r="DG11" s="624"/>
      <c r="DH11" s="624"/>
      <c r="DI11" s="624"/>
      <c r="DJ11" s="624"/>
      <c r="DK11" s="624"/>
      <c r="DL11" s="624"/>
      <c r="DM11" s="624"/>
      <c r="DN11" s="624"/>
      <c r="DO11" s="624"/>
      <c r="DP11" s="625"/>
      <c r="DQ11" s="632">
        <v>59040</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v>24083</v>
      </c>
      <c r="S12" s="624"/>
      <c r="T12" s="624"/>
      <c r="U12" s="624"/>
      <c r="V12" s="624"/>
      <c r="W12" s="624"/>
      <c r="X12" s="624"/>
      <c r="Y12" s="625"/>
      <c r="Z12" s="626">
        <v>0.4</v>
      </c>
      <c r="AA12" s="626"/>
      <c r="AB12" s="626"/>
      <c r="AC12" s="626"/>
      <c r="AD12" s="627">
        <v>24083</v>
      </c>
      <c r="AE12" s="627"/>
      <c r="AF12" s="627"/>
      <c r="AG12" s="627"/>
      <c r="AH12" s="627"/>
      <c r="AI12" s="627"/>
      <c r="AJ12" s="627"/>
      <c r="AK12" s="627"/>
      <c r="AL12" s="628">
        <v>0.7</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699551</v>
      </c>
      <c r="BH12" s="624"/>
      <c r="BI12" s="624"/>
      <c r="BJ12" s="624"/>
      <c r="BK12" s="624"/>
      <c r="BL12" s="624"/>
      <c r="BM12" s="624"/>
      <c r="BN12" s="625"/>
      <c r="BO12" s="626">
        <v>52.2</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91160</v>
      </c>
      <c r="CS12" s="624"/>
      <c r="CT12" s="624"/>
      <c r="CU12" s="624"/>
      <c r="CV12" s="624"/>
      <c r="CW12" s="624"/>
      <c r="CX12" s="624"/>
      <c r="CY12" s="625"/>
      <c r="CZ12" s="626">
        <v>1.7</v>
      </c>
      <c r="DA12" s="626"/>
      <c r="DB12" s="626"/>
      <c r="DC12" s="626"/>
      <c r="DD12" s="632" t="s">
        <v>122</v>
      </c>
      <c r="DE12" s="624"/>
      <c r="DF12" s="624"/>
      <c r="DG12" s="624"/>
      <c r="DH12" s="624"/>
      <c r="DI12" s="624"/>
      <c r="DJ12" s="624"/>
      <c r="DK12" s="624"/>
      <c r="DL12" s="624"/>
      <c r="DM12" s="624"/>
      <c r="DN12" s="624"/>
      <c r="DO12" s="624"/>
      <c r="DP12" s="625"/>
      <c r="DQ12" s="632">
        <v>58097</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v>466</v>
      </c>
      <c r="S13" s="624"/>
      <c r="T13" s="624"/>
      <c r="U13" s="624"/>
      <c r="V13" s="624"/>
      <c r="W13" s="624"/>
      <c r="X13" s="624"/>
      <c r="Y13" s="625"/>
      <c r="Z13" s="626">
        <v>0</v>
      </c>
      <c r="AA13" s="626"/>
      <c r="AB13" s="626"/>
      <c r="AC13" s="626"/>
      <c r="AD13" s="627">
        <v>466</v>
      </c>
      <c r="AE13" s="627"/>
      <c r="AF13" s="627"/>
      <c r="AG13" s="627"/>
      <c r="AH13" s="627"/>
      <c r="AI13" s="627"/>
      <c r="AJ13" s="627"/>
      <c r="AK13" s="627"/>
      <c r="AL13" s="628">
        <v>0</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699546</v>
      </c>
      <c r="BH13" s="624"/>
      <c r="BI13" s="624"/>
      <c r="BJ13" s="624"/>
      <c r="BK13" s="624"/>
      <c r="BL13" s="624"/>
      <c r="BM13" s="624"/>
      <c r="BN13" s="625"/>
      <c r="BO13" s="626">
        <v>52.2</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730001</v>
      </c>
      <c r="CS13" s="624"/>
      <c r="CT13" s="624"/>
      <c r="CU13" s="624"/>
      <c r="CV13" s="624"/>
      <c r="CW13" s="624"/>
      <c r="CX13" s="624"/>
      <c r="CY13" s="625"/>
      <c r="CZ13" s="626">
        <v>13.4</v>
      </c>
      <c r="DA13" s="626"/>
      <c r="DB13" s="626"/>
      <c r="DC13" s="626"/>
      <c r="DD13" s="632">
        <v>209156</v>
      </c>
      <c r="DE13" s="624"/>
      <c r="DF13" s="624"/>
      <c r="DG13" s="624"/>
      <c r="DH13" s="624"/>
      <c r="DI13" s="624"/>
      <c r="DJ13" s="624"/>
      <c r="DK13" s="624"/>
      <c r="DL13" s="624"/>
      <c r="DM13" s="624"/>
      <c r="DN13" s="624"/>
      <c r="DO13" s="624"/>
      <c r="DP13" s="625"/>
      <c r="DQ13" s="632">
        <v>534063</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39519</v>
      </c>
      <c r="BH14" s="624"/>
      <c r="BI14" s="624"/>
      <c r="BJ14" s="624"/>
      <c r="BK14" s="624"/>
      <c r="BL14" s="624"/>
      <c r="BM14" s="624"/>
      <c r="BN14" s="625"/>
      <c r="BO14" s="626">
        <v>2.9</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220811</v>
      </c>
      <c r="CS14" s="624"/>
      <c r="CT14" s="624"/>
      <c r="CU14" s="624"/>
      <c r="CV14" s="624"/>
      <c r="CW14" s="624"/>
      <c r="CX14" s="624"/>
      <c r="CY14" s="625"/>
      <c r="CZ14" s="626">
        <v>4.0999999999999996</v>
      </c>
      <c r="DA14" s="626"/>
      <c r="DB14" s="626"/>
      <c r="DC14" s="626"/>
      <c r="DD14" s="632">
        <v>6770</v>
      </c>
      <c r="DE14" s="624"/>
      <c r="DF14" s="624"/>
      <c r="DG14" s="624"/>
      <c r="DH14" s="624"/>
      <c r="DI14" s="624"/>
      <c r="DJ14" s="624"/>
      <c r="DK14" s="624"/>
      <c r="DL14" s="624"/>
      <c r="DM14" s="624"/>
      <c r="DN14" s="624"/>
      <c r="DO14" s="624"/>
      <c r="DP14" s="625"/>
      <c r="DQ14" s="632">
        <v>210626</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v>7910</v>
      </c>
      <c r="S15" s="624"/>
      <c r="T15" s="624"/>
      <c r="U15" s="624"/>
      <c r="V15" s="624"/>
      <c r="W15" s="624"/>
      <c r="X15" s="624"/>
      <c r="Y15" s="625"/>
      <c r="Z15" s="626">
        <v>0.1</v>
      </c>
      <c r="AA15" s="626"/>
      <c r="AB15" s="626"/>
      <c r="AC15" s="626"/>
      <c r="AD15" s="627">
        <v>7910</v>
      </c>
      <c r="AE15" s="627"/>
      <c r="AF15" s="627"/>
      <c r="AG15" s="627"/>
      <c r="AH15" s="627"/>
      <c r="AI15" s="627"/>
      <c r="AJ15" s="627"/>
      <c r="AK15" s="627"/>
      <c r="AL15" s="628">
        <v>0.2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58112</v>
      </c>
      <c r="BH15" s="624"/>
      <c r="BI15" s="624"/>
      <c r="BJ15" s="624"/>
      <c r="BK15" s="624"/>
      <c r="BL15" s="624"/>
      <c r="BM15" s="624"/>
      <c r="BN15" s="625"/>
      <c r="BO15" s="626">
        <v>4.3</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727412</v>
      </c>
      <c r="CS15" s="624"/>
      <c r="CT15" s="624"/>
      <c r="CU15" s="624"/>
      <c r="CV15" s="624"/>
      <c r="CW15" s="624"/>
      <c r="CX15" s="624"/>
      <c r="CY15" s="625"/>
      <c r="CZ15" s="626">
        <v>13.4</v>
      </c>
      <c r="DA15" s="626"/>
      <c r="DB15" s="626"/>
      <c r="DC15" s="626"/>
      <c r="DD15" s="632">
        <v>19253</v>
      </c>
      <c r="DE15" s="624"/>
      <c r="DF15" s="624"/>
      <c r="DG15" s="624"/>
      <c r="DH15" s="624"/>
      <c r="DI15" s="624"/>
      <c r="DJ15" s="624"/>
      <c r="DK15" s="624"/>
      <c r="DL15" s="624"/>
      <c r="DM15" s="624"/>
      <c r="DN15" s="624"/>
      <c r="DO15" s="624"/>
      <c r="DP15" s="625"/>
      <c r="DQ15" s="632">
        <v>607400</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19852</v>
      </c>
      <c r="S16" s="624"/>
      <c r="T16" s="624"/>
      <c r="U16" s="624"/>
      <c r="V16" s="624"/>
      <c r="W16" s="624"/>
      <c r="X16" s="624"/>
      <c r="Y16" s="625"/>
      <c r="Z16" s="626">
        <v>0.3</v>
      </c>
      <c r="AA16" s="626"/>
      <c r="AB16" s="626"/>
      <c r="AC16" s="626"/>
      <c r="AD16" s="627">
        <v>19852</v>
      </c>
      <c r="AE16" s="627"/>
      <c r="AF16" s="627"/>
      <c r="AG16" s="627"/>
      <c r="AH16" s="627"/>
      <c r="AI16" s="627"/>
      <c r="AJ16" s="627"/>
      <c r="AK16" s="627"/>
      <c r="AL16" s="628">
        <v>0.6</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471</v>
      </c>
      <c r="CS16" s="624"/>
      <c r="CT16" s="624"/>
      <c r="CU16" s="624"/>
      <c r="CV16" s="624"/>
      <c r="CW16" s="624"/>
      <c r="CX16" s="624"/>
      <c r="CY16" s="625"/>
      <c r="CZ16" s="626">
        <v>0</v>
      </c>
      <c r="DA16" s="626"/>
      <c r="DB16" s="626"/>
      <c r="DC16" s="626"/>
      <c r="DD16" s="632" t="s">
        <v>122</v>
      </c>
      <c r="DE16" s="624"/>
      <c r="DF16" s="624"/>
      <c r="DG16" s="624"/>
      <c r="DH16" s="624"/>
      <c r="DI16" s="624"/>
      <c r="DJ16" s="624"/>
      <c r="DK16" s="624"/>
      <c r="DL16" s="624"/>
      <c r="DM16" s="624"/>
      <c r="DN16" s="624"/>
      <c r="DO16" s="624"/>
      <c r="DP16" s="625"/>
      <c r="DQ16" s="632">
        <v>379</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60002</v>
      </c>
      <c r="S17" s="624"/>
      <c r="T17" s="624"/>
      <c r="U17" s="624"/>
      <c r="V17" s="624"/>
      <c r="W17" s="624"/>
      <c r="X17" s="624"/>
      <c r="Y17" s="625"/>
      <c r="Z17" s="626">
        <v>1</v>
      </c>
      <c r="AA17" s="626"/>
      <c r="AB17" s="626"/>
      <c r="AC17" s="626"/>
      <c r="AD17" s="627">
        <v>60002</v>
      </c>
      <c r="AE17" s="627"/>
      <c r="AF17" s="627"/>
      <c r="AG17" s="627"/>
      <c r="AH17" s="627"/>
      <c r="AI17" s="627"/>
      <c r="AJ17" s="627"/>
      <c r="AK17" s="627"/>
      <c r="AL17" s="628">
        <v>1.7</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412886</v>
      </c>
      <c r="CS17" s="624"/>
      <c r="CT17" s="624"/>
      <c r="CU17" s="624"/>
      <c r="CV17" s="624"/>
      <c r="CW17" s="624"/>
      <c r="CX17" s="624"/>
      <c r="CY17" s="625"/>
      <c r="CZ17" s="626">
        <v>7.6</v>
      </c>
      <c r="DA17" s="626"/>
      <c r="DB17" s="626"/>
      <c r="DC17" s="626"/>
      <c r="DD17" s="632" t="s">
        <v>122</v>
      </c>
      <c r="DE17" s="624"/>
      <c r="DF17" s="624"/>
      <c r="DG17" s="624"/>
      <c r="DH17" s="624"/>
      <c r="DI17" s="624"/>
      <c r="DJ17" s="624"/>
      <c r="DK17" s="624"/>
      <c r="DL17" s="624"/>
      <c r="DM17" s="624"/>
      <c r="DN17" s="624"/>
      <c r="DO17" s="624"/>
      <c r="DP17" s="625"/>
      <c r="DQ17" s="632">
        <v>387335</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13313</v>
      </c>
      <c r="S18" s="624"/>
      <c r="T18" s="624"/>
      <c r="U18" s="624"/>
      <c r="V18" s="624"/>
      <c r="W18" s="624"/>
      <c r="X18" s="624"/>
      <c r="Y18" s="625"/>
      <c r="Z18" s="626">
        <v>0.2</v>
      </c>
      <c r="AA18" s="626"/>
      <c r="AB18" s="626"/>
      <c r="AC18" s="626"/>
      <c r="AD18" s="627">
        <v>13313</v>
      </c>
      <c r="AE18" s="627"/>
      <c r="AF18" s="627"/>
      <c r="AG18" s="627"/>
      <c r="AH18" s="627"/>
      <c r="AI18" s="627"/>
      <c r="AJ18" s="627"/>
      <c r="AK18" s="627"/>
      <c r="AL18" s="628">
        <v>0.4</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44639</v>
      </c>
      <c r="S19" s="624"/>
      <c r="T19" s="624"/>
      <c r="U19" s="624"/>
      <c r="V19" s="624"/>
      <c r="W19" s="624"/>
      <c r="X19" s="624"/>
      <c r="Y19" s="625"/>
      <c r="Z19" s="626">
        <v>0.8</v>
      </c>
      <c r="AA19" s="626"/>
      <c r="AB19" s="626"/>
      <c r="AC19" s="626"/>
      <c r="AD19" s="627">
        <v>44639</v>
      </c>
      <c r="AE19" s="627"/>
      <c r="AF19" s="627"/>
      <c r="AG19" s="627"/>
      <c r="AH19" s="627"/>
      <c r="AI19" s="627"/>
      <c r="AJ19" s="627"/>
      <c r="AK19" s="627"/>
      <c r="AL19" s="628">
        <v>1.2</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v>2050</v>
      </c>
      <c r="S20" s="624"/>
      <c r="T20" s="624"/>
      <c r="U20" s="624"/>
      <c r="V20" s="624"/>
      <c r="W20" s="624"/>
      <c r="X20" s="624"/>
      <c r="Y20" s="625"/>
      <c r="Z20" s="626">
        <v>0</v>
      </c>
      <c r="AA20" s="626"/>
      <c r="AB20" s="626"/>
      <c r="AC20" s="626"/>
      <c r="AD20" s="627">
        <v>2050</v>
      </c>
      <c r="AE20" s="627"/>
      <c r="AF20" s="627"/>
      <c r="AG20" s="627"/>
      <c r="AH20" s="627"/>
      <c r="AI20" s="627"/>
      <c r="AJ20" s="627"/>
      <c r="AK20" s="627"/>
      <c r="AL20" s="628">
        <v>0.1</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5430856</v>
      </c>
      <c r="CS20" s="624"/>
      <c r="CT20" s="624"/>
      <c r="CU20" s="624"/>
      <c r="CV20" s="624"/>
      <c r="CW20" s="624"/>
      <c r="CX20" s="624"/>
      <c r="CY20" s="625"/>
      <c r="CZ20" s="626">
        <v>100</v>
      </c>
      <c r="DA20" s="626"/>
      <c r="DB20" s="626"/>
      <c r="DC20" s="626"/>
      <c r="DD20" s="632">
        <v>393494</v>
      </c>
      <c r="DE20" s="624"/>
      <c r="DF20" s="624"/>
      <c r="DG20" s="624"/>
      <c r="DH20" s="624"/>
      <c r="DI20" s="624"/>
      <c r="DJ20" s="624"/>
      <c r="DK20" s="624"/>
      <c r="DL20" s="624"/>
      <c r="DM20" s="624"/>
      <c r="DN20" s="624"/>
      <c r="DO20" s="624"/>
      <c r="DP20" s="625"/>
      <c r="DQ20" s="632">
        <v>3901326</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1879111</v>
      </c>
      <c r="S21" s="624"/>
      <c r="T21" s="624"/>
      <c r="U21" s="624"/>
      <c r="V21" s="624"/>
      <c r="W21" s="624"/>
      <c r="X21" s="624"/>
      <c r="Y21" s="625"/>
      <c r="Z21" s="626">
        <v>32.799999999999997</v>
      </c>
      <c r="AA21" s="626"/>
      <c r="AB21" s="626"/>
      <c r="AC21" s="626"/>
      <c r="AD21" s="627">
        <v>1798039</v>
      </c>
      <c r="AE21" s="627"/>
      <c r="AF21" s="627"/>
      <c r="AG21" s="627"/>
      <c r="AH21" s="627"/>
      <c r="AI21" s="627"/>
      <c r="AJ21" s="627"/>
      <c r="AK21" s="627"/>
      <c r="AL21" s="628">
        <v>50.2</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v>1798039</v>
      </c>
      <c r="S22" s="624"/>
      <c r="T22" s="624"/>
      <c r="U22" s="624"/>
      <c r="V22" s="624"/>
      <c r="W22" s="624"/>
      <c r="X22" s="624"/>
      <c r="Y22" s="625"/>
      <c r="Z22" s="626">
        <v>31.3</v>
      </c>
      <c r="AA22" s="626"/>
      <c r="AB22" s="626"/>
      <c r="AC22" s="626"/>
      <c r="AD22" s="627">
        <v>1798039</v>
      </c>
      <c r="AE22" s="627"/>
      <c r="AF22" s="627"/>
      <c r="AG22" s="627"/>
      <c r="AH22" s="627"/>
      <c r="AI22" s="627"/>
      <c r="AJ22" s="627"/>
      <c r="AK22" s="627"/>
      <c r="AL22" s="628">
        <v>50.2</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81072</v>
      </c>
      <c r="S23" s="624"/>
      <c r="T23" s="624"/>
      <c r="U23" s="624"/>
      <c r="V23" s="624"/>
      <c r="W23" s="624"/>
      <c r="X23" s="624"/>
      <c r="Y23" s="625"/>
      <c r="Z23" s="626">
        <v>1.4</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2198436</v>
      </c>
      <c r="CS24" s="613"/>
      <c r="CT24" s="613"/>
      <c r="CU24" s="613"/>
      <c r="CV24" s="613"/>
      <c r="CW24" s="613"/>
      <c r="CX24" s="613"/>
      <c r="CY24" s="614"/>
      <c r="CZ24" s="617">
        <v>40.5</v>
      </c>
      <c r="DA24" s="618"/>
      <c r="DB24" s="618"/>
      <c r="DC24" s="634"/>
      <c r="DD24" s="657">
        <v>1679756</v>
      </c>
      <c r="DE24" s="613"/>
      <c r="DF24" s="613"/>
      <c r="DG24" s="613"/>
      <c r="DH24" s="613"/>
      <c r="DI24" s="613"/>
      <c r="DJ24" s="613"/>
      <c r="DK24" s="614"/>
      <c r="DL24" s="657">
        <v>1637076</v>
      </c>
      <c r="DM24" s="613"/>
      <c r="DN24" s="613"/>
      <c r="DO24" s="613"/>
      <c r="DP24" s="613"/>
      <c r="DQ24" s="613"/>
      <c r="DR24" s="613"/>
      <c r="DS24" s="613"/>
      <c r="DT24" s="613"/>
      <c r="DU24" s="613"/>
      <c r="DV24" s="614"/>
      <c r="DW24" s="617">
        <v>45.6</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3663751</v>
      </c>
      <c r="S25" s="624"/>
      <c r="T25" s="624"/>
      <c r="U25" s="624"/>
      <c r="V25" s="624"/>
      <c r="W25" s="624"/>
      <c r="X25" s="624"/>
      <c r="Y25" s="625"/>
      <c r="Z25" s="626">
        <v>63.9</v>
      </c>
      <c r="AA25" s="626"/>
      <c r="AB25" s="626"/>
      <c r="AC25" s="626"/>
      <c r="AD25" s="627">
        <v>3582679</v>
      </c>
      <c r="AE25" s="627"/>
      <c r="AF25" s="627"/>
      <c r="AG25" s="627"/>
      <c r="AH25" s="627"/>
      <c r="AI25" s="627"/>
      <c r="AJ25" s="627"/>
      <c r="AK25" s="627"/>
      <c r="AL25" s="628">
        <v>100</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1036719</v>
      </c>
      <c r="CS25" s="653"/>
      <c r="CT25" s="653"/>
      <c r="CU25" s="653"/>
      <c r="CV25" s="653"/>
      <c r="CW25" s="653"/>
      <c r="CX25" s="653"/>
      <c r="CY25" s="654"/>
      <c r="CZ25" s="628">
        <v>19.100000000000001</v>
      </c>
      <c r="DA25" s="655"/>
      <c r="DB25" s="655"/>
      <c r="DC25" s="658"/>
      <c r="DD25" s="632">
        <v>994413</v>
      </c>
      <c r="DE25" s="653"/>
      <c r="DF25" s="653"/>
      <c r="DG25" s="653"/>
      <c r="DH25" s="653"/>
      <c r="DI25" s="653"/>
      <c r="DJ25" s="653"/>
      <c r="DK25" s="654"/>
      <c r="DL25" s="632">
        <v>991473</v>
      </c>
      <c r="DM25" s="653"/>
      <c r="DN25" s="653"/>
      <c r="DO25" s="653"/>
      <c r="DP25" s="653"/>
      <c r="DQ25" s="653"/>
      <c r="DR25" s="653"/>
      <c r="DS25" s="653"/>
      <c r="DT25" s="653"/>
      <c r="DU25" s="653"/>
      <c r="DV25" s="654"/>
      <c r="DW25" s="628">
        <v>27.6</v>
      </c>
      <c r="DX25" s="655"/>
      <c r="DY25" s="655"/>
      <c r="DZ25" s="655"/>
      <c r="EA25" s="655"/>
      <c r="EB25" s="655"/>
      <c r="EC25" s="656"/>
    </row>
    <row r="26" spans="2:133" ht="11.25" customHeight="1" x14ac:dyDescent="0.15">
      <c r="B26" s="620" t="s">
        <v>284</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518990</v>
      </c>
      <c r="CS26" s="624"/>
      <c r="CT26" s="624"/>
      <c r="CU26" s="624"/>
      <c r="CV26" s="624"/>
      <c r="CW26" s="624"/>
      <c r="CX26" s="624"/>
      <c r="CY26" s="625"/>
      <c r="CZ26" s="628">
        <v>9.6</v>
      </c>
      <c r="DA26" s="655"/>
      <c r="DB26" s="655"/>
      <c r="DC26" s="658"/>
      <c r="DD26" s="632">
        <v>491689</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5"/>
      <c r="DY26" s="655"/>
      <c r="DZ26" s="655"/>
      <c r="EA26" s="655"/>
      <c r="EB26" s="655"/>
      <c r="EC26" s="656"/>
    </row>
    <row r="27" spans="2:133" ht="11.25" customHeight="1" x14ac:dyDescent="0.15">
      <c r="B27" s="620" t="s">
        <v>287</v>
      </c>
      <c r="C27" s="621"/>
      <c r="D27" s="621"/>
      <c r="E27" s="621"/>
      <c r="F27" s="621"/>
      <c r="G27" s="621"/>
      <c r="H27" s="621"/>
      <c r="I27" s="621"/>
      <c r="J27" s="621"/>
      <c r="K27" s="621"/>
      <c r="L27" s="621"/>
      <c r="M27" s="621"/>
      <c r="N27" s="621"/>
      <c r="O27" s="621"/>
      <c r="P27" s="621"/>
      <c r="Q27" s="622"/>
      <c r="R27" s="623">
        <v>6943</v>
      </c>
      <c r="S27" s="624"/>
      <c r="T27" s="624"/>
      <c r="U27" s="624"/>
      <c r="V27" s="624"/>
      <c r="W27" s="624"/>
      <c r="X27" s="624"/>
      <c r="Y27" s="625"/>
      <c r="Z27" s="626">
        <v>0.1</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1340379</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748831</v>
      </c>
      <c r="CS27" s="653"/>
      <c r="CT27" s="653"/>
      <c r="CU27" s="653"/>
      <c r="CV27" s="653"/>
      <c r="CW27" s="653"/>
      <c r="CX27" s="653"/>
      <c r="CY27" s="654"/>
      <c r="CZ27" s="628">
        <v>13.8</v>
      </c>
      <c r="DA27" s="655"/>
      <c r="DB27" s="655"/>
      <c r="DC27" s="658"/>
      <c r="DD27" s="632">
        <v>298008</v>
      </c>
      <c r="DE27" s="653"/>
      <c r="DF27" s="653"/>
      <c r="DG27" s="653"/>
      <c r="DH27" s="653"/>
      <c r="DI27" s="653"/>
      <c r="DJ27" s="653"/>
      <c r="DK27" s="654"/>
      <c r="DL27" s="632">
        <v>258268</v>
      </c>
      <c r="DM27" s="653"/>
      <c r="DN27" s="653"/>
      <c r="DO27" s="653"/>
      <c r="DP27" s="653"/>
      <c r="DQ27" s="653"/>
      <c r="DR27" s="653"/>
      <c r="DS27" s="653"/>
      <c r="DT27" s="653"/>
      <c r="DU27" s="653"/>
      <c r="DV27" s="654"/>
      <c r="DW27" s="628">
        <v>7.2</v>
      </c>
      <c r="DX27" s="655"/>
      <c r="DY27" s="655"/>
      <c r="DZ27" s="655"/>
      <c r="EA27" s="655"/>
      <c r="EB27" s="655"/>
      <c r="EC27" s="656"/>
    </row>
    <row r="28" spans="2:133" ht="11.25" customHeight="1" x14ac:dyDescent="0.15">
      <c r="B28" s="620" t="s">
        <v>290</v>
      </c>
      <c r="C28" s="621"/>
      <c r="D28" s="621"/>
      <c r="E28" s="621"/>
      <c r="F28" s="621"/>
      <c r="G28" s="621"/>
      <c r="H28" s="621"/>
      <c r="I28" s="621"/>
      <c r="J28" s="621"/>
      <c r="K28" s="621"/>
      <c r="L28" s="621"/>
      <c r="M28" s="621"/>
      <c r="N28" s="621"/>
      <c r="O28" s="621"/>
      <c r="P28" s="621"/>
      <c r="Q28" s="622"/>
      <c r="R28" s="623">
        <v>62957</v>
      </c>
      <c r="S28" s="624"/>
      <c r="T28" s="624"/>
      <c r="U28" s="624"/>
      <c r="V28" s="624"/>
      <c r="W28" s="624"/>
      <c r="X28" s="624"/>
      <c r="Y28" s="625"/>
      <c r="Z28" s="626">
        <v>1.1000000000000001</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412886</v>
      </c>
      <c r="CS28" s="624"/>
      <c r="CT28" s="624"/>
      <c r="CU28" s="624"/>
      <c r="CV28" s="624"/>
      <c r="CW28" s="624"/>
      <c r="CX28" s="624"/>
      <c r="CY28" s="625"/>
      <c r="CZ28" s="628">
        <v>7.6</v>
      </c>
      <c r="DA28" s="655"/>
      <c r="DB28" s="655"/>
      <c r="DC28" s="658"/>
      <c r="DD28" s="632">
        <v>387335</v>
      </c>
      <c r="DE28" s="624"/>
      <c r="DF28" s="624"/>
      <c r="DG28" s="624"/>
      <c r="DH28" s="624"/>
      <c r="DI28" s="624"/>
      <c r="DJ28" s="624"/>
      <c r="DK28" s="625"/>
      <c r="DL28" s="632">
        <v>387335</v>
      </c>
      <c r="DM28" s="624"/>
      <c r="DN28" s="624"/>
      <c r="DO28" s="624"/>
      <c r="DP28" s="624"/>
      <c r="DQ28" s="624"/>
      <c r="DR28" s="624"/>
      <c r="DS28" s="624"/>
      <c r="DT28" s="624"/>
      <c r="DU28" s="624"/>
      <c r="DV28" s="625"/>
      <c r="DW28" s="628">
        <v>10.8</v>
      </c>
      <c r="DX28" s="655"/>
      <c r="DY28" s="655"/>
      <c r="DZ28" s="655"/>
      <c r="EA28" s="655"/>
      <c r="EB28" s="655"/>
      <c r="EC28" s="656"/>
    </row>
    <row r="29" spans="2:133" ht="11.25" customHeight="1" x14ac:dyDescent="0.15">
      <c r="B29" s="620" t="s">
        <v>292</v>
      </c>
      <c r="C29" s="621"/>
      <c r="D29" s="621"/>
      <c r="E29" s="621"/>
      <c r="F29" s="621"/>
      <c r="G29" s="621"/>
      <c r="H29" s="621"/>
      <c r="I29" s="621"/>
      <c r="J29" s="621"/>
      <c r="K29" s="621"/>
      <c r="L29" s="621"/>
      <c r="M29" s="621"/>
      <c r="N29" s="621"/>
      <c r="O29" s="621"/>
      <c r="P29" s="621"/>
      <c r="Q29" s="622"/>
      <c r="R29" s="623">
        <v>20603</v>
      </c>
      <c r="S29" s="624"/>
      <c r="T29" s="624"/>
      <c r="U29" s="624"/>
      <c r="V29" s="624"/>
      <c r="W29" s="624"/>
      <c r="X29" s="624"/>
      <c r="Y29" s="625"/>
      <c r="Z29" s="626">
        <v>0.4</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66</v>
      </c>
      <c r="CG29" s="621"/>
      <c r="CH29" s="621"/>
      <c r="CI29" s="621"/>
      <c r="CJ29" s="621"/>
      <c r="CK29" s="621"/>
      <c r="CL29" s="621"/>
      <c r="CM29" s="621"/>
      <c r="CN29" s="621"/>
      <c r="CO29" s="621"/>
      <c r="CP29" s="621"/>
      <c r="CQ29" s="622"/>
      <c r="CR29" s="623">
        <v>412886</v>
      </c>
      <c r="CS29" s="653"/>
      <c r="CT29" s="653"/>
      <c r="CU29" s="653"/>
      <c r="CV29" s="653"/>
      <c r="CW29" s="653"/>
      <c r="CX29" s="653"/>
      <c r="CY29" s="654"/>
      <c r="CZ29" s="628">
        <v>7.6</v>
      </c>
      <c r="DA29" s="655"/>
      <c r="DB29" s="655"/>
      <c r="DC29" s="658"/>
      <c r="DD29" s="632">
        <v>387335</v>
      </c>
      <c r="DE29" s="653"/>
      <c r="DF29" s="653"/>
      <c r="DG29" s="653"/>
      <c r="DH29" s="653"/>
      <c r="DI29" s="653"/>
      <c r="DJ29" s="653"/>
      <c r="DK29" s="654"/>
      <c r="DL29" s="632">
        <v>387335</v>
      </c>
      <c r="DM29" s="653"/>
      <c r="DN29" s="653"/>
      <c r="DO29" s="653"/>
      <c r="DP29" s="653"/>
      <c r="DQ29" s="653"/>
      <c r="DR29" s="653"/>
      <c r="DS29" s="653"/>
      <c r="DT29" s="653"/>
      <c r="DU29" s="653"/>
      <c r="DV29" s="654"/>
      <c r="DW29" s="628">
        <v>10.8</v>
      </c>
      <c r="DX29" s="655"/>
      <c r="DY29" s="655"/>
      <c r="DZ29" s="655"/>
      <c r="EA29" s="655"/>
      <c r="EB29" s="655"/>
      <c r="EC29" s="656"/>
    </row>
    <row r="30" spans="2:133" ht="11.25" customHeight="1" x14ac:dyDescent="0.15">
      <c r="B30" s="620" t="s">
        <v>294</v>
      </c>
      <c r="C30" s="621"/>
      <c r="D30" s="621"/>
      <c r="E30" s="621"/>
      <c r="F30" s="621"/>
      <c r="G30" s="621"/>
      <c r="H30" s="621"/>
      <c r="I30" s="621"/>
      <c r="J30" s="621"/>
      <c r="K30" s="621"/>
      <c r="L30" s="621"/>
      <c r="M30" s="621"/>
      <c r="N30" s="621"/>
      <c r="O30" s="621"/>
      <c r="P30" s="621"/>
      <c r="Q30" s="622"/>
      <c r="R30" s="623">
        <v>556530</v>
      </c>
      <c r="S30" s="624"/>
      <c r="T30" s="624"/>
      <c r="U30" s="624"/>
      <c r="V30" s="624"/>
      <c r="W30" s="624"/>
      <c r="X30" s="624"/>
      <c r="Y30" s="625"/>
      <c r="Z30" s="626">
        <v>9.6999999999999993</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402409</v>
      </c>
      <c r="CS30" s="624"/>
      <c r="CT30" s="624"/>
      <c r="CU30" s="624"/>
      <c r="CV30" s="624"/>
      <c r="CW30" s="624"/>
      <c r="CX30" s="624"/>
      <c r="CY30" s="625"/>
      <c r="CZ30" s="628">
        <v>7.4</v>
      </c>
      <c r="DA30" s="655"/>
      <c r="DB30" s="655"/>
      <c r="DC30" s="658"/>
      <c r="DD30" s="632">
        <v>381333</v>
      </c>
      <c r="DE30" s="624"/>
      <c r="DF30" s="624"/>
      <c r="DG30" s="624"/>
      <c r="DH30" s="624"/>
      <c r="DI30" s="624"/>
      <c r="DJ30" s="624"/>
      <c r="DK30" s="625"/>
      <c r="DL30" s="632">
        <v>381333</v>
      </c>
      <c r="DM30" s="624"/>
      <c r="DN30" s="624"/>
      <c r="DO30" s="624"/>
      <c r="DP30" s="624"/>
      <c r="DQ30" s="624"/>
      <c r="DR30" s="624"/>
      <c r="DS30" s="624"/>
      <c r="DT30" s="624"/>
      <c r="DU30" s="624"/>
      <c r="DV30" s="625"/>
      <c r="DW30" s="628">
        <v>10.6</v>
      </c>
      <c r="DX30" s="655"/>
      <c r="DY30" s="655"/>
      <c r="DZ30" s="655"/>
      <c r="EA30" s="655"/>
      <c r="EB30" s="655"/>
      <c r="EC30" s="656"/>
    </row>
    <row r="31" spans="2:133" ht="11.25" customHeight="1" x14ac:dyDescent="0.15">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299</v>
      </c>
      <c r="AQ31" s="672"/>
      <c r="AR31" s="672"/>
      <c r="AS31" s="672"/>
      <c r="AT31" s="677" t="s">
        <v>300</v>
      </c>
      <c r="AU31" s="206"/>
      <c r="AV31" s="206"/>
      <c r="AW31" s="206"/>
      <c r="AX31" s="609" t="s">
        <v>178</v>
      </c>
      <c r="AY31" s="610"/>
      <c r="AZ31" s="610"/>
      <c r="BA31" s="610"/>
      <c r="BB31" s="610"/>
      <c r="BC31" s="610"/>
      <c r="BD31" s="610"/>
      <c r="BE31" s="610"/>
      <c r="BF31" s="611"/>
      <c r="BG31" s="670">
        <v>99.1</v>
      </c>
      <c r="BH31" s="667"/>
      <c r="BI31" s="667"/>
      <c r="BJ31" s="667"/>
      <c r="BK31" s="667"/>
      <c r="BL31" s="667"/>
      <c r="BM31" s="618">
        <v>98.1</v>
      </c>
      <c r="BN31" s="667"/>
      <c r="BO31" s="667"/>
      <c r="BP31" s="667"/>
      <c r="BQ31" s="668"/>
      <c r="BR31" s="670">
        <v>99.2</v>
      </c>
      <c r="BS31" s="667"/>
      <c r="BT31" s="667"/>
      <c r="BU31" s="667"/>
      <c r="BV31" s="667"/>
      <c r="BW31" s="667"/>
      <c r="BX31" s="618">
        <v>98.2</v>
      </c>
      <c r="BY31" s="667"/>
      <c r="BZ31" s="667"/>
      <c r="CA31" s="667"/>
      <c r="CB31" s="668"/>
      <c r="CD31" s="663"/>
      <c r="CE31" s="664"/>
      <c r="CF31" s="620" t="s">
        <v>301</v>
      </c>
      <c r="CG31" s="621"/>
      <c r="CH31" s="621"/>
      <c r="CI31" s="621"/>
      <c r="CJ31" s="621"/>
      <c r="CK31" s="621"/>
      <c r="CL31" s="621"/>
      <c r="CM31" s="621"/>
      <c r="CN31" s="621"/>
      <c r="CO31" s="621"/>
      <c r="CP31" s="621"/>
      <c r="CQ31" s="622"/>
      <c r="CR31" s="623">
        <v>10477</v>
      </c>
      <c r="CS31" s="653"/>
      <c r="CT31" s="653"/>
      <c r="CU31" s="653"/>
      <c r="CV31" s="653"/>
      <c r="CW31" s="653"/>
      <c r="CX31" s="653"/>
      <c r="CY31" s="654"/>
      <c r="CZ31" s="628">
        <v>0.2</v>
      </c>
      <c r="DA31" s="655"/>
      <c r="DB31" s="655"/>
      <c r="DC31" s="658"/>
      <c r="DD31" s="632">
        <v>6002</v>
      </c>
      <c r="DE31" s="653"/>
      <c r="DF31" s="653"/>
      <c r="DG31" s="653"/>
      <c r="DH31" s="653"/>
      <c r="DI31" s="653"/>
      <c r="DJ31" s="653"/>
      <c r="DK31" s="654"/>
      <c r="DL31" s="632">
        <v>6002</v>
      </c>
      <c r="DM31" s="653"/>
      <c r="DN31" s="653"/>
      <c r="DO31" s="653"/>
      <c r="DP31" s="653"/>
      <c r="DQ31" s="653"/>
      <c r="DR31" s="653"/>
      <c r="DS31" s="653"/>
      <c r="DT31" s="653"/>
      <c r="DU31" s="653"/>
      <c r="DV31" s="654"/>
      <c r="DW31" s="628">
        <v>0.2</v>
      </c>
      <c r="DX31" s="655"/>
      <c r="DY31" s="655"/>
      <c r="DZ31" s="655"/>
      <c r="EA31" s="655"/>
      <c r="EB31" s="655"/>
      <c r="EC31" s="656"/>
    </row>
    <row r="32" spans="2:133" ht="11.25" customHeight="1" x14ac:dyDescent="0.15">
      <c r="B32" s="620" t="s">
        <v>302</v>
      </c>
      <c r="C32" s="621"/>
      <c r="D32" s="621"/>
      <c r="E32" s="621"/>
      <c r="F32" s="621"/>
      <c r="G32" s="621"/>
      <c r="H32" s="621"/>
      <c r="I32" s="621"/>
      <c r="J32" s="621"/>
      <c r="K32" s="621"/>
      <c r="L32" s="621"/>
      <c r="M32" s="621"/>
      <c r="N32" s="621"/>
      <c r="O32" s="621"/>
      <c r="P32" s="621"/>
      <c r="Q32" s="622"/>
      <c r="R32" s="623">
        <v>285872</v>
      </c>
      <c r="S32" s="624"/>
      <c r="T32" s="624"/>
      <c r="U32" s="624"/>
      <c r="V32" s="624"/>
      <c r="W32" s="624"/>
      <c r="X32" s="624"/>
      <c r="Y32" s="625"/>
      <c r="Z32" s="626">
        <v>5</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303</v>
      </c>
      <c r="AX32" s="620" t="s">
        <v>304</v>
      </c>
      <c r="AY32" s="621"/>
      <c r="AZ32" s="621"/>
      <c r="BA32" s="621"/>
      <c r="BB32" s="621"/>
      <c r="BC32" s="621"/>
      <c r="BD32" s="621"/>
      <c r="BE32" s="621"/>
      <c r="BF32" s="622"/>
      <c r="BG32" s="680">
        <v>99.1</v>
      </c>
      <c r="BH32" s="653"/>
      <c r="BI32" s="653"/>
      <c r="BJ32" s="653"/>
      <c r="BK32" s="653"/>
      <c r="BL32" s="653"/>
      <c r="BM32" s="629">
        <v>98.2</v>
      </c>
      <c r="BN32" s="653"/>
      <c r="BO32" s="653"/>
      <c r="BP32" s="653"/>
      <c r="BQ32" s="669"/>
      <c r="BR32" s="680">
        <v>99.2</v>
      </c>
      <c r="BS32" s="653"/>
      <c r="BT32" s="653"/>
      <c r="BU32" s="653"/>
      <c r="BV32" s="653"/>
      <c r="BW32" s="653"/>
      <c r="BX32" s="629">
        <v>98.6</v>
      </c>
      <c r="BY32" s="653"/>
      <c r="BZ32" s="653"/>
      <c r="CA32" s="653"/>
      <c r="CB32" s="669"/>
      <c r="CD32" s="665"/>
      <c r="CE32" s="666"/>
      <c r="CF32" s="620" t="s">
        <v>305</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5"/>
      <c r="DB32" s="655"/>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5"/>
      <c r="DY32" s="655"/>
      <c r="DZ32" s="655"/>
      <c r="EA32" s="655"/>
      <c r="EB32" s="655"/>
      <c r="EC32" s="656"/>
    </row>
    <row r="33" spans="2:133" ht="11.25" customHeight="1" x14ac:dyDescent="0.15">
      <c r="B33" s="620" t="s">
        <v>306</v>
      </c>
      <c r="C33" s="621"/>
      <c r="D33" s="621"/>
      <c r="E33" s="621"/>
      <c r="F33" s="621"/>
      <c r="G33" s="621"/>
      <c r="H33" s="621"/>
      <c r="I33" s="621"/>
      <c r="J33" s="621"/>
      <c r="K33" s="621"/>
      <c r="L33" s="621"/>
      <c r="M33" s="621"/>
      <c r="N33" s="621"/>
      <c r="O33" s="621"/>
      <c r="P33" s="621"/>
      <c r="Q33" s="622"/>
      <c r="R33" s="623">
        <v>13162</v>
      </c>
      <c r="S33" s="624"/>
      <c r="T33" s="624"/>
      <c r="U33" s="624"/>
      <c r="V33" s="624"/>
      <c r="W33" s="624"/>
      <c r="X33" s="624"/>
      <c r="Y33" s="625"/>
      <c r="Z33" s="626">
        <v>0.2</v>
      </c>
      <c r="AA33" s="626"/>
      <c r="AB33" s="626"/>
      <c r="AC33" s="626"/>
      <c r="AD33" s="627" t="s">
        <v>122</v>
      </c>
      <c r="AE33" s="627"/>
      <c r="AF33" s="627"/>
      <c r="AG33" s="627"/>
      <c r="AH33" s="627"/>
      <c r="AI33" s="627"/>
      <c r="AJ33" s="627"/>
      <c r="AK33" s="627"/>
      <c r="AL33" s="628" t="s">
        <v>122</v>
      </c>
      <c r="AM33" s="629"/>
      <c r="AN33" s="629"/>
      <c r="AO33" s="630"/>
      <c r="AP33" s="675"/>
      <c r="AQ33" s="676"/>
      <c r="AR33" s="676"/>
      <c r="AS33" s="676"/>
      <c r="AT33" s="679"/>
      <c r="AU33" s="207"/>
      <c r="AV33" s="207"/>
      <c r="AW33" s="207"/>
      <c r="AX33" s="644" t="s">
        <v>307</v>
      </c>
      <c r="AY33" s="645"/>
      <c r="AZ33" s="645"/>
      <c r="BA33" s="645"/>
      <c r="BB33" s="645"/>
      <c r="BC33" s="645"/>
      <c r="BD33" s="645"/>
      <c r="BE33" s="645"/>
      <c r="BF33" s="646"/>
      <c r="BG33" s="681">
        <v>99.1</v>
      </c>
      <c r="BH33" s="682"/>
      <c r="BI33" s="682"/>
      <c r="BJ33" s="682"/>
      <c r="BK33" s="682"/>
      <c r="BL33" s="682"/>
      <c r="BM33" s="683">
        <v>97.8</v>
      </c>
      <c r="BN33" s="682"/>
      <c r="BO33" s="682"/>
      <c r="BP33" s="682"/>
      <c r="BQ33" s="684"/>
      <c r="BR33" s="681">
        <v>99.2</v>
      </c>
      <c r="BS33" s="682"/>
      <c r="BT33" s="682"/>
      <c r="BU33" s="682"/>
      <c r="BV33" s="682"/>
      <c r="BW33" s="682"/>
      <c r="BX33" s="683">
        <v>97.7</v>
      </c>
      <c r="BY33" s="682"/>
      <c r="BZ33" s="682"/>
      <c r="CA33" s="682"/>
      <c r="CB33" s="684"/>
      <c r="CD33" s="620" t="s">
        <v>308</v>
      </c>
      <c r="CE33" s="621"/>
      <c r="CF33" s="621"/>
      <c r="CG33" s="621"/>
      <c r="CH33" s="621"/>
      <c r="CI33" s="621"/>
      <c r="CJ33" s="621"/>
      <c r="CK33" s="621"/>
      <c r="CL33" s="621"/>
      <c r="CM33" s="621"/>
      <c r="CN33" s="621"/>
      <c r="CO33" s="621"/>
      <c r="CP33" s="621"/>
      <c r="CQ33" s="622"/>
      <c r="CR33" s="623">
        <v>2838455</v>
      </c>
      <c r="CS33" s="653"/>
      <c r="CT33" s="653"/>
      <c r="CU33" s="653"/>
      <c r="CV33" s="653"/>
      <c r="CW33" s="653"/>
      <c r="CX33" s="653"/>
      <c r="CY33" s="654"/>
      <c r="CZ33" s="628">
        <v>52.3</v>
      </c>
      <c r="DA33" s="655"/>
      <c r="DB33" s="655"/>
      <c r="DC33" s="658"/>
      <c r="DD33" s="632">
        <v>2078776</v>
      </c>
      <c r="DE33" s="653"/>
      <c r="DF33" s="653"/>
      <c r="DG33" s="653"/>
      <c r="DH33" s="653"/>
      <c r="DI33" s="653"/>
      <c r="DJ33" s="653"/>
      <c r="DK33" s="654"/>
      <c r="DL33" s="632">
        <v>1420210</v>
      </c>
      <c r="DM33" s="653"/>
      <c r="DN33" s="653"/>
      <c r="DO33" s="653"/>
      <c r="DP33" s="653"/>
      <c r="DQ33" s="653"/>
      <c r="DR33" s="653"/>
      <c r="DS33" s="653"/>
      <c r="DT33" s="653"/>
      <c r="DU33" s="653"/>
      <c r="DV33" s="654"/>
      <c r="DW33" s="628">
        <v>39.5</v>
      </c>
      <c r="DX33" s="655"/>
      <c r="DY33" s="655"/>
      <c r="DZ33" s="655"/>
      <c r="EA33" s="655"/>
      <c r="EB33" s="655"/>
      <c r="EC33" s="656"/>
    </row>
    <row r="34" spans="2:133" ht="11.25" customHeight="1" x14ac:dyDescent="0.15">
      <c r="B34" s="620" t="s">
        <v>309</v>
      </c>
      <c r="C34" s="621"/>
      <c r="D34" s="621"/>
      <c r="E34" s="621"/>
      <c r="F34" s="621"/>
      <c r="G34" s="621"/>
      <c r="H34" s="621"/>
      <c r="I34" s="621"/>
      <c r="J34" s="621"/>
      <c r="K34" s="621"/>
      <c r="L34" s="621"/>
      <c r="M34" s="621"/>
      <c r="N34" s="621"/>
      <c r="O34" s="621"/>
      <c r="P34" s="621"/>
      <c r="Q34" s="622"/>
      <c r="R34" s="623">
        <v>180781</v>
      </c>
      <c r="S34" s="624"/>
      <c r="T34" s="624"/>
      <c r="U34" s="624"/>
      <c r="V34" s="624"/>
      <c r="W34" s="624"/>
      <c r="X34" s="624"/>
      <c r="Y34" s="625"/>
      <c r="Z34" s="626">
        <v>3.2</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924782</v>
      </c>
      <c r="CS34" s="624"/>
      <c r="CT34" s="624"/>
      <c r="CU34" s="624"/>
      <c r="CV34" s="624"/>
      <c r="CW34" s="624"/>
      <c r="CX34" s="624"/>
      <c r="CY34" s="625"/>
      <c r="CZ34" s="628">
        <v>17</v>
      </c>
      <c r="DA34" s="655"/>
      <c r="DB34" s="655"/>
      <c r="DC34" s="658"/>
      <c r="DD34" s="632">
        <v>573001</v>
      </c>
      <c r="DE34" s="624"/>
      <c r="DF34" s="624"/>
      <c r="DG34" s="624"/>
      <c r="DH34" s="624"/>
      <c r="DI34" s="624"/>
      <c r="DJ34" s="624"/>
      <c r="DK34" s="625"/>
      <c r="DL34" s="632">
        <v>471752</v>
      </c>
      <c r="DM34" s="624"/>
      <c r="DN34" s="624"/>
      <c r="DO34" s="624"/>
      <c r="DP34" s="624"/>
      <c r="DQ34" s="624"/>
      <c r="DR34" s="624"/>
      <c r="DS34" s="624"/>
      <c r="DT34" s="624"/>
      <c r="DU34" s="624"/>
      <c r="DV34" s="625"/>
      <c r="DW34" s="628">
        <v>13.1</v>
      </c>
      <c r="DX34" s="655"/>
      <c r="DY34" s="655"/>
      <c r="DZ34" s="655"/>
      <c r="EA34" s="655"/>
      <c r="EB34" s="655"/>
      <c r="EC34" s="656"/>
    </row>
    <row r="35" spans="2:133" ht="11.25" customHeight="1" x14ac:dyDescent="0.15">
      <c r="B35" s="620" t="s">
        <v>311</v>
      </c>
      <c r="C35" s="621"/>
      <c r="D35" s="621"/>
      <c r="E35" s="621"/>
      <c r="F35" s="621"/>
      <c r="G35" s="621"/>
      <c r="H35" s="621"/>
      <c r="I35" s="621"/>
      <c r="J35" s="621"/>
      <c r="K35" s="621"/>
      <c r="L35" s="621"/>
      <c r="M35" s="621"/>
      <c r="N35" s="621"/>
      <c r="O35" s="621"/>
      <c r="P35" s="621"/>
      <c r="Q35" s="622"/>
      <c r="R35" s="623">
        <v>239445</v>
      </c>
      <c r="S35" s="624"/>
      <c r="T35" s="624"/>
      <c r="U35" s="624"/>
      <c r="V35" s="624"/>
      <c r="W35" s="624"/>
      <c r="X35" s="624"/>
      <c r="Y35" s="625"/>
      <c r="Z35" s="626">
        <v>4.2</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39768</v>
      </c>
      <c r="CS35" s="653"/>
      <c r="CT35" s="653"/>
      <c r="CU35" s="653"/>
      <c r="CV35" s="653"/>
      <c r="CW35" s="653"/>
      <c r="CX35" s="653"/>
      <c r="CY35" s="654"/>
      <c r="CZ35" s="628">
        <v>0.7</v>
      </c>
      <c r="DA35" s="655"/>
      <c r="DB35" s="655"/>
      <c r="DC35" s="658"/>
      <c r="DD35" s="632">
        <v>20202</v>
      </c>
      <c r="DE35" s="653"/>
      <c r="DF35" s="653"/>
      <c r="DG35" s="653"/>
      <c r="DH35" s="653"/>
      <c r="DI35" s="653"/>
      <c r="DJ35" s="653"/>
      <c r="DK35" s="654"/>
      <c r="DL35" s="632">
        <v>20202</v>
      </c>
      <c r="DM35" s="653"/>
      <c r="DN35" s="653"/>
      <c r="DO35" s="653"/>
      <c r="DP35" s="653"/>
      <c r="DQ35" s="653"/>
      <c r="DR35" s="653"/>
      <c r="DS35" s="653"/>
      <c r="DT35" s="653"/>
      <c r="DU35" s="653"/>
      <c r="DV35" s="654"/>
      <c r="DW35" s="628">
        <v>0.6</v>
      </c>
      <c r="DX35" s="655"/>
      <c r="DY35" s="655"/>
      <c r="DZ35" s="655"/>
      <c r="EA35" s="655"/>
      <c r="EB35" s="655"/>
      <c r="EC35" s="656"/>
    </row>
    <row r="36" spans="2:133" ht="11.25" customHeight="1" x14ac:dyDescent="0.15">
      <c r="B36" s="620" t="s">
        <v>315</v>
      </c>
      <c r="C36" s="621"/>
      <c r="D36" s="621"/>
      <c r="E36" s="621"/>
      <c r="F36" s="621"/>
      <c r="G36" s="621"/>
      <c r="H36" s="621"/>
      <c r="I36" s="621"/>
      <c r="J36" s="621"/>
      <c r="K36" s="621"/>
      <c r="L36" s="621"/>
      <c r="M36" s="621"/>
      <c r="N36" s="621"/>
      <c r="O36" s="621"/>
      <c r="P36" s="621"/>
      <c r="Q36" s="622"/>
      <c r="R36" s="623">
        <v>337295</v>
      </c>
      <c r="S36" s="624"/>
      <c r="T36" s="624"/>
      <c r="U36" s="624"/>
      <c r="V36" s="624"/>
      <c r="W36" s="624"/>
      <c r="X36" s="624"/>
      <c r="Y36" s="625"/>
      <c r="Z36" s="626">
        <v>5.9</v>
      </c>
      <c r="AA36" s="626"/>
      <c r="AB36" s="626"/>
      <c r="AC36" s="626"/>
      <c r="AD36" s="627" t="s">
        <v>122</v>
      </c>
      <c r="AE36" s="627"/>
      <c r="AF36" s="627"/>
      <c r="AG36" s="627"/>
      <c r="AH36" s="627"/>
      <c r="AI36" s="627"/>
      <c r="AJ36" s="627"/>
      <c r="AK36" s="627"/>
      <c r="AL36" s="628" t="s">
        <v>122</v>
      </c>
      <c r="AM36" s="629"/>
      <c r="AN36" s="629"/>
      <c r="AO36" s="630"/>
      <c r="AP36" s="210"/>
      <c r="AQ36" s="685" t="s">
        <v>316</v>
      </c>
      <c r="AR36" s="686"/>
      <c r="AS36" s="686"/>
      <c r="AT36" s="686"/>
      <c r="AU36" s="686"/>
      <c r="AV36" s="686"/>
      <c r="AW36" s="686"/>
      <c r="AX36" s="686"/>
      <c r="AY36" s="687"/>
      <c r="AZ36" s="612">
        <v>843787</v>
      </c>
      <c r="BA36" s="613"/>
      <c r="BB36" s="613"/>
      <c r="BC36" s="613"/>
      <c r="BD36" s="613"/>
      <c r="BE36" s="613"/>
      <c r="BF36" s="688"/>
      <c r="BG36" s="609" t="s">
        <v>317</v>
      </c>
      <c r="BH36" s="610"/>
      <c r="BI36" s="610"/>
      <c r="BJ36" s="610"/>
      <c r="BK36" s="610"/>
      <c r="BL36" s="610"/>
      <c r="BM36" s="610"/>
      <c r="BN36" s="610"/>
      <c r="BO36" s="610"/>
      <c r="BP36" s="610"/>
      <c r="BQ36" s="610"/>
      <c r="BR36" s="610"/>
      <c r="BS36" s="610"/>
      <c r="BT36" s="610"/>
      <c r="BU36" s="611"/>
      <c r="BV36" s="612">
        <v>21586</v>
      </c>
      <c r="BW36" s="613"/>
      <c r="BX36" s="613"/>
      <c r="BY36" s="613"/>
      <c r="BZ36" s="613"/>
      <c r="CA36" s="613"/>
      <c r="CB36" s="688"/>
      <c r="CD36" s="620" t="s">
        <v>318</v>
      </c>
      <c r="CE36" s="621"/>
      <c r="CF36" s="621"/>
      <c r="CG36" s="621"/>
      <c r="CH36" s="621"/>
      <c r="CI36" s="621"/>
      <c r="CJ36" s="621"/>
      <c r="CK36" s="621"/>
      <c r="CL36" s="621"/>
      <c r="CM36" s="621"/>
      <c r="CN36" s="621"/>
      <c r="CO36" s="621"/>
      <c r="CP36" s="621"/>
      <c r="CQ36" s="622"/>
      <c r="CR36" s="623">
        <v>1130100</v>
      </c>
      <c r="CS36" s="624"/>
      <c r="CT36" s="624"/>
      <c r="CU36" s="624"/>
      <c r="CV36" s="624"/>
      <c r="CW36" s="624"/>
      <c r="CX36" s="624"/>
      <c r="CY36" s="625"/>
      <c r="CZ36" s="628">
        <v>20.8</v>
      </c>
      <c r="DA36" s="655"/>
      <c r="DB36" s="655"/>
      <c r="DC36" s="658"/>
      <c r="DD36" s="632">
        <v>1011481</v>
      </c>
      <c r="DE36" s="624"/>
      <c r="DF36" s="624"/>
      <c r="DG36" s="624"/>
      <c r="DH36" s="624"/>
      <c r="DI36" s="624"/>
      <c r="DJ36" s="624"/>
      <c r="DK36" s="625"/>
      <c r="DL36" s="632">
        <v>592935</v>
      </c>
      <c r="DM36" s="624"/>
      <c r="DN36" s="624"/>
      <c r="DO36" s="624"/>
      <c r="DP36" s="624"/>
      <c r="DQ36" s="624"/>
      <c r="DR36" s="624"/>
      <c r="DS36" s="624"/>
      <c r="DT36" s="624"/>
      <c r="DU36" s="624"/>
      <c r="DV36" s="625"/>
      <c r="DW36" s="628">
        <v>16.5</v>
      </c>
      <c r="DX36" s="655"/>
      <c r="DY36" s="655"/>
      <c r="DZ36" s="655"/>
      <c r="EA36" s="655"/>
      <c r="EB36" s="655"/>
      <c r="EC36" s="656"/>
    </row>
    <row r="37" spans="2:133" ht="11.25" customHeight="1" x14ac:dyDescent="0.15">
      <c r="B37" s="620" t="s">
        <v>319</v>
      </c>
      <c r="C37" s="621"/>
      <c r="D37" s="621"/>
      <c r="E37" s="621"/>
      <c r="F37" s="621"/>
      <c r="G37" s="621"/>
      <c r="H37" s="621"/>
      <c r="I37" s="621"/>
      <c r="J37" s="621"/>
      <c r="K37" s="621"/>
      <c r="L37" s="621"/>
      <c r="M37" s="621"/>
      <c r="N37" s="621"/>
      <c r="O37" s="621"/>
      <c r="P37" s="621"/>
      <c r="Q37" s="622"/>
      <c r="R37" s="623">
        <v>154808</v>
      </c>
      <c r="S37" s="624"/>
      <c r="T37" s="624"/>
      <c r="U37" s="624"/>
      <c r="V37" s="624"/>
      <c r="W37" s="624"/>
      <c r="X37" s="624"/>
      <c r="Y37" s="625"/>
      <c r="Z37" s="626">
        <v>2.7</v>
      </c>
      <c r="AA37" s="626"/>
      <c r="AB37" s="626"/>
      <c r="AC37" s="626"/>
      <c r="AD37" s="627">
        <v>113</v>
      </c>
      <c r="AE37" s="627"/>
      <c r="AF37" s="627"/>
      <c r="AG37" s="627"/>
      <c r="AH37" s="627"/>
      <c r="AI37" s="627"/>
      <c r="AJ37" s="627"/>
      <c r="AK37" s="627"/>
      <c r="AL37" s="628">
        <v>0</v>
      </c>
      <c r="AM37" s="629"/>
      <c r="AN37" s="629"/>
      <c r="AO37" s="630"/>
      <c r="AQ37" s="689" t="s">
        <v>320</v>
      </c>
      <c r="AR37" s="690"/>
      <c r="AS37" s="690"/>
      <c r="AT37" s="690"/>
      <c r="AU37" s="690"/>
      <c r="AV37" s="690"/>
      <c r="AW37" s="690"/>
      <c r="AX37" s="690"/>
      <c r="AY37" s="691"/>
      <c r="AZ37" s="623">
        <v>392340</v>
      </c>
      <c r="BA37" s="624"/>
      <c r="BB37" s="624"/>
      <c r="BC37" s="624"/>
      <c r="BD37" s="653"/>
      <c r="BE37" s="653"/>
      <c r="BF37" s="669"/>
      <c r="BG37" s="620" t="s">
        <v>321</v>
      </c>
      <c r="BH37" s="621"/>
      <c r="BI37" s="621"/>
      <c r="BJ37" s="621"/>
      <c r="BK37" s="621"/>
      <c r="BL37" s="621"/>
      <c r="BM37" s="621"/>
      <c r="BN37" s="621"/>
      <c r="BO37" s="621"/>
      <c r="BP37" s="621"/>
      <c r="BQ37" s="621"/>
      <c r="BR37" s="621"/>
      <c r="BS37" s="621"/>
      <c r="BT37" s="621"/>
      <c r="BU37" s="622"/>
      <c r="BV37" s="623">
        <v>8485</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263060</v>
      </c>
      <c r="CS37" s="653"/>
      <c r="CT37" s="653"/>
      <c r="CU37" s="653"/>
      <c r="CV37" s="653"/>
      <c r="CW37" s="653"/>
      <c r="CX37" s="653"/>
      <c r="CY37" s="654"/>
      <c r="CZ37" s="628">
        <v>4.8</v>
      </c>
      <c r="DA37" s="655"/>
      <c r="DB37" s="655"/>
      <c r="DC37" s="658"/>
      <c r="DD37" s="632">
        <v>262954</v>
      </c>
      <c r="DE37" s="653"/>
      <c r="DF37" s="653"/>
      <c r="DG37" s="653"/>
      <c r="DH37" s="653"/>
      <c r="DI37" s="653"/>
      <c r="DJ37" s="653"/>
      <c r="DK37" s="654"/>
      <c r="DL37" s="632">
        <v>227104</v>
      </c>
      <c r="DM37" s="653"/>
      <c r="DN37" s="653"/>
      <c r="DO37" s="653"/>
      <c r="DP37" s="653"/>
      <c r="DQ37" s="653"/>
      <c r="DR37" s="653"/>
      <c r="DS37" s="653"/>
      <c r="DT37" s="653"/>
      <c r="DU37" s="653"/>
      <c r="DV37" s="654"/>
      <c r="DW37" s="628">
        <v>6.3</v>
      </c>
      <c r="DX37" s="655"/>
      <c r="DY37" s="655"/>
      <c r="DZ37" s="655"/>
      <c r="EA37" s="655"/>
      <c r="EB37" s="655"/>
      <c r="EC37" s="656"/>
    </row>
    <row r="38" spans="2:133" ht="11.25" customHeight="1" x14ac:dyDescent="0.15">
      <c r="B38" s="620" t="s">
        <v>323</v>
      </c>
      <c r="C38" s="621"/>
      <c r="D38" s="621"/>
      <c r="E38" s="621"/>
      <c r="F38" s="621"/>
      <c r="G38" s="621"/>
      <c r="H38" s="621"/>
      <c r="I38" s="621"/>
      <c r="J38" s="621"/>
      <c r="K38" s="621"/>
      <c r="L38" s="621"/>
      <c r="M38" s="621"/>
      <c r="N38" s="621"/>
      <c r="O38" s="621"/>
      <c r="P38" s="621"/>
      <c r="Q38" s="622"/>
      <c r="R38" s="623">
        <v>214393</v>
      </c>
      <c r="S38" s="624"/>
      <c r="T38" s="624"/>
      <c r="U38" s="624"/>
      <c r="V38" s="624"/>
      <c r="W38" s="624"/>
      <c r="X38" s="624"/>
      <c r="Y38" s="625"/>
      <c r="Z38" s="626">
        <v>3.7</v>
      </c>
      <c r="AA38" s="626"/>
      <c r="AB38" s="626"/>
      <c r="AC38" s="626"/>
      <c r="AD38" s="627" t="s">
        <v>122</v>
      </c>
      <c r="AE38" s="627"/>
      <c r="AF38" s="627"/>
      <c r="AG38" s="627"/>
      <c r="AH38" s="627"/>
      <c r="AI38" s="627"/>
      <c r="AJ38" s="627"/>
      <c r="AK38" s="627"/>
      <c r="AL38" s="628" t="s">
        <v>122</v>
      </c>
      <c r="AM38" s="629"/>
      <c r="AN38" s="629"/>
      <c r="AO38" s="630"/>
      <c r="AQ38" s="689" t="s">
        <v>324</v>
      </c>
      <c r="AR38" s="690"/>
      <c r="AS38" s="690"/>
      <c r="AT38" s="690"/>
      <c r="AU38" s="690"/>
      <c r="AV38" s="690"/>
      <c r="AW38" s="690"/>
      <c r="AX38" s="690"/>
      <c r="AY38" s="691"/>
      <c r="AZ38" s="623">
        <v>36720</v>
      </c>
      <c r="BA38" s="624"/>
      <c r="BB38" s="624"/>
      <c r="BC38" s="624"/>
      <c r="BD38" s="653"/>
      <c r="BE38" s="653"/>
      <c r="BF38" s="669"/>
      <c r="BG38" s="620" t="s">
        <v>325</v>
      </c>
      <c r="BH38" s="621"/>
      <c r="BI38" s="621"/>
      <c r="BJ38" s="621"/>
      <c r="BK38" s="621"/>
      <c r="BL38" s="621"/>
      <c r="BM38" s="621"/>
      <c r="BN38" s="621"/>
      <c r="BO38" s="621"/>
      <c r="BP38" s="621"/>
      <c r="BQ38" s="621"/>
      <c r="BR38" s="621"/>
      <c r="BS38" s="621"/>
      <c r="BT38" s="621"/>
      <c r="BU38" s="622"/>
      <c r="BV38" s="623">
        <v>1170</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414727</v>
      </c>
      <c r="CS38" s="624"/>
      <c r="CT38" s="624"/>
      <c r="CU38" s="624"/>
      <c r="CV38" s="624"/>
      <c r="CW38" s="624"/>
      <c r="CX38" s="624"/>
      <c r="CY38" s="625"/>
      <c r="CZ38" s="628">
        <v>7.6</v>
      </c>
      <c r="DA38" s="655"/>
      <c r="DB38" s="655"/>
      <c r="DC38" s="658"/>
      <c r="DD38" s="632">
        <v>345855</v>
      </c>
      <c r="DE38" s="624"/>
      <c r="DF38" s="624"/>
      <c r="DG38" s="624"/>
      <c r="DH38" s="624"/>
      <c r="DI38" s="624"/>
      <c r="DJ38" s="624"/>
      <c r="DK38" s="625"/>
      <c r="DL38" s="632">
        <v>335321</v>
      </c>
      <c r="DM38" s="624"/>
      <c r="DN38" s="624"/>
      <c r="DO38" s="624"/>
      <c r="DP38" s="624"/>
      <c r="DQ38" s="624"/>
      <c r="DR38" s="624"/>
      <c r="DS38" s="624"/>
      <c r="DT38" s="624"/>
      <c r="DU38" s="624"/>
      <c r="DV38" s="625"/>
      <c r="DW38" s="628">
        <v>9.3000000000000007</v>
      </c>
      <c r="DX38" s="655"/>
      <c r="DY38" s="655"/>
      <c r="DZ38" s="655"/>
      <c r="EA38" s="655"/>
      <c r="EB38" s="655"/>
      <c r="EC38" s="656"/>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9" t="s">
        <v>328</v>
      </c>
      <c r="AR39" s="690"/>
      <c r="AS39" s="690"/>
      <c r="AT39" s="690"/>
      <c r="AU39" s="690"/>
      <c r="AV39" s="690"/>
      <c r="AW39" s="690"/>
      <c r="AX39" s="690"/>
      <c r="AY39" s="691"/>
      <c r="AZ39" s="623" t="s">
        <v>122</v>
      </c>
      <c r="BA39" s="624"/>
      <c r="BB39" s="624"/>
      <c r="BC39" s="624"/>
      <c r="BD39" s="653"/>
      <c r="BE39" s="653"/>
      <c r="BF39" s="669"/>
      <c r="BG39" s="620" t="s">
        <v>329</v>
      </c>
      <c r="BH39" s="621"/>
      <c r="BI39" s="621"/>
      <c r="BJ39" s="621"/>
      <c r="BK39" s="621"/>
      <c r="BL39" s="621"/>
      <c r="BM39" s="621"/>
      <c r="BN39" s="621"/>
      <c r="BO39" s="621"/>
      <c r="BP39" s="621"/>
      <c r="BQ39" s="621"/>
      <c r="BR39" s="621"/>
      <c r="BS39" s="621"/>
      <c r="BT39" s="621"/>
      <c r="BU39" s="622"/>
      <c r="BV39" s="623">
        <v>1812</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318078</v>
      </c>
      <c r="CS39" s="653"/>
      <c r="CT39" s="653"/>
      <c r="CU39" s="653"/>
      <c r="CV39" s="653"/>
      <c r="CW39" s="653"/>
      <c r="CX39" s="653"/>
      <c r="CY39" s="654"/>
      <c r="CZ39" s="628">
        <v>5.9</v>
      </c>
      <c r="DA39" s="655"/>
      <c r="DB39" s="655"/>
      <c r="DC39" s="658"/>
      <c r="DD39" s="632">
        <v>128237</v>
      </c>
      <c r="DE39" s="653"/>
      <c r="DF39" s="653"/>
      <c r="DG39" s="653"/>
      <c r="DH39" s="653"/>
      <c r="DI39" s="653"/>
      <c r="DJ39" s="653"/>
      <c r="DK39" s="654"/>
      <c r="DL39" s="632" t="s">
        <v>122</v>
      </c>
      <c r="DM39" s="653"/>
      <c r="DN39" s="653"/>
      <c r="DO39" s="653"/>
      <c r="DP39" s="653"/>
      <c r="DQ39" s="653"/>
      <c r="DR39" s="653"/>
      <c r="DS39" s="653"/>
      <c r="DT39" s="653"/>
      <c r="DU39" s="653"/>
      <c r="DV39" s="654"/>
      <c r="DW39" s="628" t="s">
        <v>122</v>
      </c>
      <c r="DX39" s="655"/>
      <c r="DY39" s="655"/>
      <c r="DZ39" s="655"/>
      <c r="EA39" s="655"/>
      <c r="EB39" s="655"/>
      <c r="EC39" s="656"/>
    </row>
    <row r="40" spans="2:133" ht="11.25" customHeight="1" x14ac:dyDescent="0.15">
      <c r="B40" s="620" t="s">
        <v>331</v>
      </c>
      <c r="C40" s="621"/>
      <c r="D40" s="621"/>
      <c r="E40" s="621"/>
      <c r="F40" s="621"/>
      <c r="G40" s="621"/>
      <c r="H40" s="621"/>
      <c r="I40" s="621"/>
      <c r="J40" s="621"/>
      <c r="K40" s="621"/>
      <c r="L40" s="621"/>
      <c r="M40" s="621"/>
      <c r="N40" s="621"/>
      <c r="O40" s="621"/>
      <c r="P40" s="621"/>
      <c r="Q40" s="622"/>
      <c r="R40" s="623">
        <v>10193</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9" t="s">
        <v>332</v>
      </c>
      <c r="AR40" s="690"/>
      <c r="AS40" s="690"/>
      <c r="AT40" s="690"/>
      <c r="AU40" s="690"/>
      <c r="AV40" s="690"/>
      <c r="AW40" s="690"/>
      <c r="AX40" s="690"/>
      <c r="AY40" s="691"/>
      <c r="AZ40" s="623" t="s">
        <v>122</v>
      </c>
      <c r="BA40" s="624"/>
      <c r="BB40" s="624"/>
      <c r="BC40" s="624"/>
      <c r="BD40" s="653"/>
      <c r="BE40" s="653"/>
      <c r="BF40" s="669"/>
      <c r="BG40" s="673" t="s">
        <v>333</v>
      </c>
      <c r="BH40" s="674"/>
      <c r="BI40" s="674"/>
      <c r="BJ40" s="674"/>
      <c r="BK40" s="674"/>
      <c r="BL40" s="211"/>
      <c r="BM40" s="621" t="s">
        <v>334</v>
      </c>
      <c r="BN40" s="621"/>
      <c r="BO40" s="621"/>
      <c r="BP40" s="621"/>
      <c r="BQ40" s="621"/>
      <c r="BR40" s="621"/>
      <c r="BS40" s="621"/>
      <c r="BT40" s="621"/>
      <c r="BU40" s="622"/>
      <c r="BV40" s="623">
        <v>91</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11000</v>
      </c>
      <c r="CS40" s="624"/>
      <c r="CT40" s="624"/>
      <c r="CU40" s="624"/>
      <c r="CV40" s="624"/>
      <c r="CW40" s="624"/>
      <c r="CX40" s="624"/>
      <c r="CY40" s="625"/>
      <c r="CZ40" s="628">
        <v>0.2</v>
      </c>
      <c r="DA40" s="655"/>
      <c r="DB40" s="655"/>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5"/>
      <c r="DY40" s="655"/>
      <c r="DZ40" s="655"/>
      <c r="EA40" s="655"/>
      <c r="EB40" s="655"/>
      <c r="EC40" s="656"/>
    </row>
    <row r="41" spans="2:133" ht="11.25" customHeight="1" x14ac:dyDescent="0.15">
      <c r="B41" s="644" t="s">
        <v>336</v>
      </c>
      <c r="C41" s="645"/>
      <c r="D41" s="645"/>
      <c r="E41" s="645"/>
      <c r="F41" s="645"/>
      <c r="G41" s="645"/>
      <c r="H41" s="645"/>
      <c r="I41" s="645"/>
      <c r="J41" s="645"/>
      <c r="K41" s="645"/>
      <c r="L41" s="645"/>
      <c r="M41" s="645"/>
      <c r="N41" s="645"/>
      <c r="O41" s="645"/>
      <c r="P41" s="645"/>
      <c r="Q41" s="646"/>
      <c r="R41" s="698">
        <v>5736540</v>
      </c>
      <c r="S41" s="699"/>
      <c r="T41" s="699"/>
      <c r="U41" s="699"/>
      <c r="V41" s="699"/>
      <c r="W41" s="699"/>
      <c r="X41" s="699"/>
      <c r="Y41" s="700"/>
      <c r="Z41" s="701">
        <v>100</v>
      </c>
      <c r="AA41" s="701"/>
      <c r="AB41" s="701"/>
      <c r="AC41" s="701"/>
      <c r="AD41" s="702">
        <v>3582792</v>
      </c>
      <c r="AE41" s="702"/>
      <c r="AF41" s="702"/>
      <c r="AG41" s="702"/>
      <c r="AH41" s="702"/>
      <c r="AI41" s="702"/>
      <c r="AJ41" s="702"/>
      <c r="AK41" s="702"/>
      <c r="AL41" s="703">
        <v>100</v>
      </c>
      <c r="AM41" s="683"/>
      <c r="AN41" s="683"/>
      <c r="AO41" s="704"/>
      <c r="AQ41" s="689" t="s">
        <v>337</v>
      </c>
      <c r="AR41" s="690"/>
      <c r="AS41" s="690"/>
      <c r="AT41" s="690"/>
      <c r="AU41" s="690"/>
      <c r="AV41" s="690"/>
      <c r="AW41" s="690"/>
      <c r="AX41" s="690"/>
      <c r="AY41" s="691"/>
      <c r="AZ41" s="623">
        <v>63770</v>
      </c>
      <c r="BA41" s="624"/>
      <c r="BB41" s="624"/>
      <c r="BC41" s="624"/>
      <c r="BD41" s="653"/>
      <c r="BE41" s="653"/>
      <c r="BF41" s="669"/>
      <c r="BG41" s="673"/>
      <c r="BH41" s="674"/>
      <c r="BI41" s="674"/>
      <c r="BJ41" s="674"/>
      <c r="BK41" s="674"/>
      <c r="BL41" s="211"/>
      <c r="BM41" s="621" t="s">
        <v>338</v>
      </c>
      <c r="BN41" s="621"/>
      <c r="BO41" s="621"/>
      <c r="BP41" s="621"/>
      <c r="BQ41" s="621"/>
      <c r="BR41" s="621"/>
      <c r="BS41" s="621"/>
      <c r="BT41" s="621"/>
      <c r="BU41" s="622"/>
      <c r="BV41" s="623">
        <v>1</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3"/>
      <c r="CT41" s="653"/>
      <c r="CU41" s="653"/>
      <c r="CV41" s="653"/>
      <c r="CW41" s="653"/>
      <c r="CX41" s="653"/>
      <c r="CY41" s="654"/>
      <c r="CZ41" s="628" t="s">
        <v>122</v>
      </c>
      <c r="DA41" s="655"/>
      <c r="DB41" s="655"/>
      <c r="DC41" s="658"/>
      <c r="DD41" s="632" t="s">
        <v>122</v>
      </c>
      <c r="DE41" s="653"/>
      <c r="DF41" s="653"/>
      <c r="DG41" s="653"/>
      <c r="DH41" s="653"/>
      <c r="DI41" s="653"/>
      <c r="DJ41" s="653"/>
      <c r="DK41" s="654"/>
      <c r="DL41" s="692"/>
      <c r="DM41" s="693"/>
      <c r="DN41" s="693"/>
      <c r="DO41" s="693"/>
      <c r="DP41" s="693"/>
      <c r="DQ41" s="693"/>
      <c r="DR41" s="693"/>
      <c r="DS41" s="693"/>
      <c r="DT41" s="693"/>
      <c r="DU41" s="693"/>
      <c r="DV41" s="694"/>
      <c r="DW41" s="695"/>
      <c r="DX41" s="696"/>
      <c r="DY41" s="696"/>
      <c r="DZ41" s="696"/>
      <c r="EA41" s="696"/>
      <c r="EB41" s="696"/>
      <c r="EC41" s="697"/>
    </row>
    <row r="42" spans="2:133" ht="11.25" customHeight="1" x14ac:dyDescent="0.15">
      <c r="AQ42" s="705" t="s">
        <v>340</v>
      </c>
      <c r="AR42" s="706"/>
      <c r="AS42" s="706"/>
      <c r="AT42" s="706"/>
      <c r="AU42" s="706"/>
      <c r="AV42" s="706"/>
      <c r="AW42" s="706"/>
      <c r="AX42" s="706"/>
      <c r="AY42" s="707"/>
      <c r="AZ42" s="698">
        <v>350957</v>
      </c>
      <c r="BA42" s="699"/>
      <c r="BB42" s="699"/>
      <c r="BC42" s="699"/>
      <c r="BD42" s="682"/>
      <c r="BE42" s="682"/>
      <c r="BF42" s="684"/>
      <c r="BG42" s="675"/>
      <c r="BH42" s="676"/>
      <c r="BI42" s="676"/>
      <c r="BJ42" s="676"/>
      <c r="BK42" s="676"/>
      <c r="BL42" s="212"/>
      <c r="BM42" s="645" t="s">
        <v>341</v>
      </c>
      <c r="BN42" s="645"/>
      <c r="BO42" s="645"/>
      <c r="BP42" s="645"/>
      <c r="BQ42" s="645"/>
      <c r="BR42" s="645"/>
      <c r="BS42" s="645"/>
      <c r="BT42" s="645"/>
      <c r="BU42" s="646"/>
      <c r="BV42" s="698">
        <v>370</v>
      </c>
      <c r="BW42" s="699"/>
      <c r="BX42" s="699"/>
      <c r="BY42" s="699"/>
      <c r="BZ42" s="699"/>
      <c r="CA42" s="699"/>
      <c r="CB42" s="708"/>
      <c r="CD42" s="620" t="s">
        <v>342</v>
      </c>
      <c r="CE42" s="621"/>
      <c r="CF42" s="621"/>
      <c r="CG42" s="621"/>
      <c r="CH42" s="621"/>
      <c r="CI42" s="621"/>
      <c r="CJ42" s="621"/>
      <c r="CK42" s="621"/>
      <c r="CL42" s="621"/>
      <c r="CM42" s="621"/>
      <c r="CN42" s="621"/>
      <c r="CO42" s="621"/>
      <c r="CP42" s="621"/>
      <c r="CQ42" s="622"/>
      <c r="CR42" s="623">
        <v>393965</v>
      </c>
      <c r="CS42" s="653"/>
      <c r="CT42" s="653"/>
      <c r="CU42" s="653"/>
      <c r="CV42" s="653"/>
      <c r="CW42" s="653"/>
      <c r="CX42" s="653"/>
      <c r="CY42" s="654"/>
      <c r="CZ42" s="628">
        <v>7.3</v>
      </c>
      <c r="DA42" s="655"/>
      <c r="DB42" s="655"/>
      <c r="DC42" s="658"/>
      <c r="DD42" s="632">
        <v>142794</v>
      </c>
      <c r="DE42" s="653"/>
      <c r="DF42" s="653"/>
      <c r="DG42" s="653"/>
      <c r="DH42" s="653"/>
      <c r="DI42" s="653"/>
      <c r="DJ42" s="653"/>
      <c r="DK42" s="654"/>
      <c r="DL42" s="692"/>
      <c r="DM42" s="693"/>
      <c r="DN42" s="693"/>
      <c r="DO42" s="693"/>
      <c r="DP42" s="693"/>
      <c r="DQ42" s="693"/>
      <c r="DR42" s="693"/>
      <c r="DS42" s="693"/>
      <c r="DT42" s="693"/>
      <c r="DU42" s="693"/>
      <c r="DV42" s="694"/>
      <c r="DW42" s="695"/>
      <c r="DX42" s="696"/>
      <c r="DY42" s="696"/>
      <c r="DZ42" s="696"/>
      <c r="EA42" s="696"/>
      <c r="EB42" s="696"/>
      <c r="EC42" s="697"/>
    </row>
    <row r="43" spans="2:133" ht="11.25" customHeight="1" x14ac:dyDescent="0.15">
      <c r="B43" s="202" t="s">
        <v>343</v>
      </c>
      <c r="CD43" s="620" t="s">
        <v>344</v>
      </c>
      <c r="CE43" s="621"/>
      <c r="CF43" s="621"/>
      <c r="CG43" s="621"/>
      <c r="CH43" s="621"/>
      <c r="CI43" s="621"/>
      <c r="CJ43" s="621"/>
      <c r="CK43" s="621"/>
      <c r="CL43" s="621"/>
      <c r="CM43" s="621"/>
      <c r="CN43" s="621"/>
      <c r="CO43" s="621"/>
      <c r="CP43" s="621"/>
      <c r="CQ43" s="622"/>
      <c r="CR43" s="623">
        <v>8985</v>
      </c>
      <c r="CS43" s="653"/>
      <c r="CT43" s="653"/>
      <c r="CU43" s="653"/>
      <c r="CV43" s="653"/>
      <c r="CW43" s="653"/>
      <c r="CX43" s="653"/>
      <c r="CY43" s="654"/>
      <c r="CZ43" s="628">
        <v>0.2</v>
      </c>
      <c r="DA43" s="655"/>
      <c r="DB43" s="655"/>
      <c r="DC43" s="658"/>
      <c r="DD43" s="632">
        <v>8985</v>
      </c>
      <c r="DE43" s="653"/>
      <c r="DF43" s="653"/>
      <c r="DG43" s="653"/>
      <c r="DH43" s="653"/>
      <c r="DI43" s="653"/>
      <c r="DJ43" s="653"/>
      <c r="DK43" s="654"/>
      <c r="DL43" s="692"/>
      <c r="DM43" s="693"/>
      <c r="DN43" s="693"/>
      <c r="DO43" s="693"/>
      <c r="DP43" s="693"/>
      <c r="DQ43" s="693"/>
      <c r="DR43" s="693"/>
      <c r="DS43" s="693"/>
      <c r="DT43" s="693"/>
      <c r="DU43" s="693"/>
      <c r="DV43" s="694"/>
      <c r="DW43" s="695"/>
      <c r="DX43" s="696"/>
      <c r="DY43" s="696"/>
      <c r="DZ43" s="696"/>
      <c r="EA43" s="696"/>
      <c r="EB43" s="696"/>
      <c r="EC43" s="697"/>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393494</v>
      </c>
      <c r="CS44" s="624"/>
      <c r="CT44" s="624"/>
      <c r="CU44" s="624"/>
      <c r="CV44" s="624"/>
      <c r="CW44" s="624"/>
      <c r="CX44" s="624"/>
      <c r="CY44" s="625"/>
      <c r="CZ44" s="628">
        <v>7.2</v>
      </c>
      <c r="DA44" s="629"/>
      <c r="DB44" s="629"/>
      <c r="DC44" s="635"/>
      <c r="DD44" s="632">
        <v>142415</v>
      </c>
      <c r="DE44" s="624"/>
      <c r="DF44" s="624"/>
      <c r="DG44" s="624"/>
      <c r="DH44" s="624"/>
      <c r="DI44" s="624"/>
      <c r="DJ44" s="624"/>
      <c r="DK44" s="625"/>
      <c r="DL44" s="692"/>
      <c r="DM44" s="693"/>
      <c r="DN44" s="693"/>
      <c r="DO44" s="693"/>
      <c r="DP44" s="693"/>
      <c r="DQ44" s="693"/>
      <c r="DR44" s="693"/>
      <c r="DS44" s="693"/>
      <c r="DT44" s="693"/>
      <c r="DU44" s="693"/>
      <c r="DV44" s="694"/>
      <c r="DW44" s="695"/>
      <c r="DX44" s="696"/>
      <c r="DY44" s="696"/>
      <c r="DZ44" s="696"/>
      <c r="EA44" s="696"/>
      <c r="EB44" s="696"/>
      <c r="EC44" s="697"/>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83308</v>
      </c>
      <c r="CS45" s="653"/>
      <c r="CT45" s="653"/>
      <c r="CU45" s="653"/>
      <c r="CV45" s="653"/>
      <c r="CW45" s="653"/>
      <c r="CX45" s="653"/>
      <c r="CY45" s="654"/>
      <c r="CZ45" s="628">
        <v>1.5</v>
      </c>
      <c r="DA45" s="655"/>
      <c r="DB45" s="655"/>
      <c r="DC45" s="658"/>
      <c r="DD45" s="632">
        <v>14128</v>
      </c>
      <c r="DE45" s="653"/>
      <c r="DF45" s="653"/>
      <c r="DG45" s="653"/>
      <c r="DH45" s="653"/>
      <c r="DI45" s="653"/>
      <c r="DJ45" s="653"/>
      <c r="DK45" s="654"/>
      <c r="DL45" s="692"/>
      <c r="DM45" s="693"/>
      <c r="DN45" s="693"/>
      <c r="DO45" s="693"/>
      <c r="DP45" s="693"/>
      <c r="DQ45" s="693"/>
      <c r="DR45" s="693"/>
      <c r="DS45" s="693"/>
      <c r="DT45" s="693"/>
      <c r="DU45" s="693"/>
      <c r="DV45" s="694"/>
      <c r="DW45" s="695"/>
      <c r="DX45" s="696"/>
      <c r="DY45" s="696"/>
      <c r="DZ45" s="696"/>
      <c r="EA45" s="696"/>
      <c r="EB45" s="696"/>
      <c r="EC45" s="697"/>
    </row>
    <row r="46" spans="2:133" ht="11.25" customHeight="1" x14ac:dyDescent="0.15">
      <c r="B46" s="213"/>
      <c r="CD46" s="663"/>
      <c r="CE46" s="664"/>
      <c r="CF46" s="620" t="s">
        <v>349</v>
      </c>
      <c r="CG46" s="621"/>
      <c r="CH46" s="621"/>
      <c r="CI46" s="621"/>
      <c r="CJ46" s="621"/>
      <c r="CK46" s="621"/>
      <c r="CL46" s="621"/>
      <c r="CM46" s="621"/>
      <c r="CN46" s="621"/>
      <c r="CO46" s="621"/>
      <c r="CP46" s="621"/>
      <c r="CQ46" s="622"/>
      <c r="CR46" s="623">
        <v>308981</v>
      </c>
      <c r="CS46" s="624"/>
      <c r="CT46" s="624"/>
      <c r="CU46" s="624"/>
      <c r="CV46" s="624"/>
      <c r="CW46" s="624"/>
      <c r="CX46" s="624"/>
      <c r="CY46" s="625"/>
      <c r="CZ46" s="628">
        <v>5.7</v>
      </c>
      <c r="DA46" s="629"/>
      <c r="DB46" s="629"/>
      <c r="DC46" s="635"/>
      <c r="DD46" s="632">
        <v>127082</v>
      </c>
      <c r="DE46" s="624"/>
      <c r="DF46" s="624"/>
      <c r="DG46" s="624"/>
      <c r="DH46" s="624"/>
      <c r="DI46" s="624"/>
      <c r="DJ46" s="624"/>
      <c r="DK46" s="625"/>
      <c r="DL46" s="692"/>
      <c r="DM46" s="693"/>
      <c r="DN46" s="693"/>
      <c r="DO46" s="693"/>
      <c r="DP46" s="693"/>
      <c r="DQ46" s="693"/>
      <c r="DR46" s="693"/>
      <c r="DS46" s="693"/>
      <c r="DT46" s="693"/>
      <c r="DU46" s="693"/>
      <c r="DV46" s="694"/>
      <c r="DW46" s="695"/>
      <c r="DX46" s="696"/>
      <c r="DY46" s="696"/>
      <c r="DZ46" s="696"/>
      <c r="EA46" s="696"/>
      <c r="EB46" s="696"/>
      <c r="EC46" s="697"/>
    </row>
    <row r="47" spans="2:133" ht="11.25" customHeight="1" x14ac:dyDescent="0.15">
      <c r="B47" s="213"/>
      <c r="CD47" s="663"/>
      <c r="CE47" s="664"/>
      <c r="CF47" s="620" t="s">
        <v>350</v>
      </c>
      <c r="CG47" s="621"/>
      <c r="CH47" s="621"/>
      <c r="CI47" s="621"/>
      <c r="CJ47" s="621"/>
      <c r="CK47" s="621"/>
      <c r="CL47" s="621"/>
      <c r="CM47" s="621"/>
      <c r="CN47" s="621"/>
      <c r="CO47" s="621"/>
      <c r="CP47" s="621"/>
      <c r="CQ47" s="622"/>
      <c r="CR47" s="623">
        <v>471</v>
      </c>
      <c r="CS47" s="653"/>
      <c r="CT47" s="653"/>
      <c r="CU47" s="653"/>
      <c r="CV47" s="653"/>
      <c r="CW47" s="653"/>
      <c r="CX47" s="653"/>
      <c r="CY47" s="654"/>
      <c r="CZ47" s="628">
        <v>0</v>
      </c>
      <c r="DA47" s="655"/>
      <c r="DB47" s="655"/>
      <c r="DC47" s="658"/>
      <c r="DD47" s="632">
        <v>379</v>
      </c>
      <c r="DE47" s="653"/>
      <c r="DF47" s="653"/>
      <c r="DG47" s="653"/>
      <c r="DH47" s="653"/>
      <c r="DI47" s="653"/>
      <c r="DJ47" s="653"/>
      <c r="DK47" s="654"/>
      <c r="DL47" s="692"/>
      <c r="DM47" s="693"/>
      <c r="DN47" s="693"/>
      <c r="DO47" s="693"/>
      <c r="DP47" s="693"/>
      <c r="DQ47" s="693"/>
      <c r="DR47" s="693"/>
      <c r="DS47" s="693"/>
      <c r="DT47" s="693"/>
      <c r="DU47" s="693"/>
      <c r="DV47" s="694"/>
      <c r="DW47" s="695"/>
      <c r="DX47" s="696"/>
      <c r="DY47" s="696"/>
      <c r="DZ47" s="696"/>
      <c r="EA47" s="696"/>
      <c r="EB47" s="696"/>
      <c r="EC47" s="697"/>
    </row>
    <row r="48" spans="2:133" x14ac:dyDescent="0.15">
      <c r="B48" s="213"/>
      <c r="CD48" s="665"/>
      <c r="CE48" s="666"/>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692"/>
      <c r="DM48" s="693"/>
      <c r="DN48" s="693"/>
      <c r="DO48" s="693"/>
      <c r="DP48" s="693"/>
      <c r="DQ48" s="693"/>
      <c r="DR48" s="693"/>
      <c r="DS48" s="693"/>
      <c r="DT48" s="693"/>
      <c r="DU48" s="693"/>
      <c r="DV48" s="694"/>
      <c r="DW48" s="695"/>
      <c r="DX48" s="696"/>
      <c r="DY48" s="696"/>
      <c r="DZ48" s="696"/>
      <c r="EA48" s="696"/>
      <c r="EB48" s="696"/>
      <c r="EC48" s="697"/>
    </row>
    <row r="49" spans="2:133" ht="11.25" customHeight="1" x14ac:dyDescent="0.15">
      <c r="B49" s="213"/>
      <c r="CD49" s="644" t="s">
        <v>352</v>
      </c>
      <c r="CE49" s="645"/>
      <c r="CF49" s="645"/>
      <c r="CG49" s="645"/>
      <c r="CH49" s="645"/>
      <c r="CI49" s="645"/>
      <c r="CJ49" s="645"/>
      <c r="CK49" s="645"/>
      <c r="CL49" s="645"/>
      <c r="CM49" s="645"/>
      <c r="CN49" s="645"/>
      <c r="CO49" s="645"/>
      <c r="CP49" s="645"/>
      <c r="CQ49" s="646"/>
      <c r="CR49" s="698">
        <v>5430856</v>
      </c>
      <c r="CS49" s="682"/>
      <c r="CT49" s="682"/>
      <c r="CU49" s="682"/>
      <c r="CV49" s="682"/>
      <c r="CW49" s="682"/>
      <c r="CX49" s="682"/>
      <c r="CY49" s="711"/>
      <c r="CZ49" s="703">
        <v>100</v>
      </c>
      <c r="DA49" s="712"/>
      <c r="DB49" s="712"/>
      <c r="DC49" s="713"/>
      <c r="DD49" s="714">
        <v>3901326</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aICxg3wuqs4rxex9V75HNEnf3Nxfgai/Qflbc/HPvyz/SlgWXEZvUwm6Xh1phmHwuk13LD3WB7Bqygx0uE6O6g==" saltValue="cikLSXU1mSEE/ZVSVVtIH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375</v>
      </c>
      <c r="C7" s="750"/>
      <c r="D7" s="750"/>
      <c r="E7" s="750"/>
      <c r="F7" s="750"/>
      <c r="G7" s="750"/>
      <c r="H7" s="750"/>
      <c r="I7" s="750"/>
      <c r="J7" s="750"/>
      <c r="K7" s="750"/>
      <c r="L7" s="750"/>
      <c r="M7" s="750"/>
      <c r="N7" s="750"/>
      <c r="O7" s="750"/>
      <c r="P7" s="751"/>
      <c r="Q7" s="752">
        <v>5741</v>
      </c>
      <c r="R7" s="753"/>
      <c r="S7" s="753"/>
      <c r="T7" s="753"/>
      <c r="U7" s="753"/>
      <c r="V7" s="753">
        <v>5435</v>
      </c>
      <c r="W7" s="753"/>
      <c r="X7" s="753"/>
      <c r="Y7" s="753"/>
      <c r="Z7" s="753"/>
      <c r="AA7" s="753">
        <v>306</v>
      </c>
      <c r="AB7" s="753"/>
      <c r="AC7" s="753"/>
      <c r="AD7" s="753"/>
      <c r="AE7" s="754"/>
      <c r="AF7" s="755">
        <v>268</v>
      </c>
      <c r="AG7" s="756"/>
      <c r="AH7" s="756"/>
      <c r="AI7" s="756"/>
      <c r="AJ7" s="757"/>
      <c r="AK7" s="758">
        <v>239</v>
      </c>
      <c r="AL7" s="759"/>
      <c r="AM7" s="759"/>
      <c r="AN7" s="759"/>
      <c r="AO7" s="759"/>
      <c r="AP7" s="759">
        <v>3388</v>
      </c>
      <c r="AQ7" s="759"/>
      <c r="AR7" s="759"/>
      <c r="AS7" s="759"/>
      <c r="AT7" s="759"/>
      <c r="AU7" s="760" t="s">
        <v>553</v>
      </c>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v>5741</v>
      </c>
      <c r="R23" s="793"/>
      <c r="S23" s="793"/>
      <c r="T23" s="793"/>
      <c r="U23" s="793"/>
      <c r="V23" s="793">
        <v>5435</v>
      </c>
      <c r="W23" s="793"/>
      <c r="X23" s="793"/>
      <c r="Y23" s="793"/>
      <c r="Z23" s="793"/>
      <c r="AA23" s="793">
        <v>306</v>
      </c>
      <c r="AB23" s="793"/>
      <c r="AC23" s="793"/>
      <c r="AD23" s="793"/>
      <c r="AE23" s="794"/>
      <c r="AF23" s="795">
        <v>268</v>
      </c>
      <c r="AG23" s="793"/>
      <c r="AH23" s="793"/>
      <c r="AI23" s="793"/>
      <c r="AJ23" s="796"/>
      <c r="AK23" s="797"/>
      <c r="AL23" s="798"/>
      <c r="AM23" s="798"/>
      <c r="AN23" s="798"/>
      <c r="AO23" s="798"/>
      <c r="AP23" s="793">
        <v>3388</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358</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1008</v>
      </c>
      <c r="R28" s="823"/>
      <c r="S28" s="823"/>
      <c r="T28" s="823"/>
      <c r="U28" s="823"/>
      <c r="V28" s="823">
        <v>987</v>
      </c>
      <c r="W28" s="823"/>
      <c r="X28" s="823"/>
      <c r="Y28" s="823"/>
      <c r="Z28" s="823"/>
      <c r="AA28" s="823">
        <v>22</v>
      </c>
      <c r="AB28" s="823"/>
      <c r="AC28" s="823"/>
      <c r="AD28" s="823"/>
      <c r="AE28" s="824"/>
      <c r="AF28" s="825">
        <v>22</v>
      </c>
      <c r="AG28" s="823"/>
      <c r="AH28" s="823"/>
      <c r="AI28" s="823"/>
      <c r="AJ28" s="826"/>
      <c r="AK28" s="827">
        <v>64</v>
      </c>
      <c r="AL28" s="828"/>
      <c r="AM28" s="828"/>
      <c r="AN28" s="828"/>
      <c r="AO28" s="828"/>
      <c r="AP28" s="828" t="s">
        <v>554</v>
      </c>
      <c r="AQ28" s="828"/>
      <c r="AR28" s="828"/>
      <c r="AS28" s="828"/>
      <c r="AT28" s="828"/>
      <c r="AU28" s="828" t="s">
        <v>554</v>
      </c>
      <c r="AV28" s="828"/>
      <c r="AW28" s="828"/>
      <c r="AX28" s="828"/>
      <c r="AY28" s="828"/>
      <c r="AZ28" s="829" t="s">
        <v>554</v>
      </c>
      <c r="BA28" s="829"/>
      <c r="BB28" s="829"/>
      <c r="BC28" s="829"/>
      <c r="BD28" s="829"/>
      <c r="BE28" s="820" t="s">
        <v>555</v>
      </c>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197</v>
      </c>
      <c r="R29" s="784"/>
      <c r="S29" s="784"/>
      <c r="T29" s="784"/>
      <c r="U29" s="784"/>
      <c r="V29" s="784">
        <v>191</v>
      </c>
      <c r="W29" s="784"/>
      <c r="X29" s="784"/>
      <c r="Y29" s="784"/>
      <c r="Z29" s="784"/>
      <c r="AA29" s="784">
        <v>6</v>
      </c>
      <c r="AB29" s="784"/>
      <c r="AC29" s="784"/>
      <c r="AD29" s="784"/>
      <c r="AE29" s="785"/>
      <c r="AF29" s="786">
        <v>6</v>
      </c>
      <c r="AG29" s="787"/>
      <c r="AH29" s="787"/>
      <c r="AI29" s="787"/>
      <c r="AJ29" s="788"/>
      <c r="AK29" s="834">
        <v>48</v>
      </c>
      <c r="AL29" s="830"/>
      <c r="AM29" s="830"/>
      <c r="AN29" s="830"/>
      <c r="AO29" s="830"/>
      <c r="AP29" s="830" t="s">
        <v>554</v>
      </c>
      <c r="AQ29" s="830"/>
      <c r="AR29" s="830"/>
      <c r="AS29" s="830"/>
      <c r="AT29" s="830"/>
      <c r="AU29" s="830" t="s">
        <v>554</v>
      </c>
      <c r="AV29" s="830"/>
      <c r="AW29" s="830"/>
      <c r="AX29" s="830"/>
      <c r="AY29" s="830"/>
      <c r="AZ29" s="831" t="s">
        <v>554</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1009</v>
      </c>
      <c r="R30" s="784"/>
      <c r="S30" s="784"/>
      <c r="T30" s="784"/>
      <c r="U30" s="784"/>
      <c r="V30" s="784">
        <v>986</v>
      </c>
      <c r="W30" s="784"/>
      <c r="X30" s="784"/>
      <c r="Y30" s="784"/>
      <c r="Z30" s="784"/>
      <c r="AA30" s="784">
        <v>23</v>
      </c>
      <c r="AB30" s="784"/>
      <c r="AC30" s="784"/>
      <c r="AD30" s="784"/>
      <c r="AE30" s="785"/>
      <c r="AF30" s="786">
        <v>23</v>
      </c>
      <c r="AG30" s="787"/>
      <c r="AH30" s="787"/>
      <c r="AI30" s="787"/>
      <c r="AJ30" s="788"/>
      <c r="AK30" s="834">
        <v>164</v>
      </c>
      <c r="AL30" s="830"/>
      <c r="AM30" s="830"/>
      <c r="AN30" s="830"/>
      <c r="AO30" s="830"/>
      <c r="AP30" s="830" t="s">
        <v>554</v>
      </c>
      <c r="AQ30" s="830"/>
      <c r="AR30" s="830"/>
      <c r="AS30" s="830"/>
      <c r="AT30" s="830"/>
      <c r="AU30" s="830" t="s">
        <v>554</v>
      </c>
      <c r="AV30" s="830"/>
      <c r="AW30" s="830"/>
      <c r="AX30" s="830"/>
      <c r="AY30" s="830"/>
      <c r="AZ30" s="831" t="s">
        <v>554</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392</v>
      </c>
      <c r="C31" s="781"/>
      <c r="D31" s="781"/>
      <c r="E31" s="781"/>
      <c r="F31" s="781"/>
      <c r="G31" s="781"/>
      <c r="H31" s="781"/>
      <c r="I31" s="781"/>
      <c r="J31" s="781"/>
      <c r="K31" s="781"/>
      <c r="L31" s="781"/>
      <c r="M31" s="781"/>
      <c r="N31" s="781"/>
      <c r="O31" s="781"/>
      <c r="P31" s="782"/>
      <c r="Q31" s="783">
        <v>253</v>
      </c>
      <c r="R31" s="784"/>
      <c r="S31" s="784"/>
      <c r="T31" s="784"/>
      <c r="U31" s="784"/>
      <c r="V31" s="784">
        <v>271</v>
      </c>
      <c r="W31" s="784"/>
      <c r="X31" s="784"/>
      <c r="Y31" s="784"/>
      <c r="Z31" s="784"/>
      <c r="AA31" s="784">
        <v>-18</v>
      </c>
      <c r="AB31" s="784"/>
      <c r="AC31" s="784"/>
      <c r="AD31" s="784"/>
      <c r="AE31" s="785"/>
      <c r="AF31" s="786">
        <v>434</v>
      </c>
      <c r="AG31" s="787"/>
      <c r="AH31" s="787"/>
      <c r="AI31" s="787"/>
      <c r="AJ31" s="788"/>
      <c r="AK31" s="834">
        <v>37</v>
      </c>
      <c r="AL31" s="830"/>
      <c r="AM31" s="830"/>
      <c r="AN31" s="830"/>
      <c r="AO31" s="830"/>
      <c r="AP31" s="830">
        <v>1083</v>
      </c>
      <c r="AQ31" s="830"/>
      <c r="AR31" s="830"/>
      <c r="AS31" s="830"/>
      <c r="AT31" s="830"/>
      <c r="AU31" s="830">
        <v>698</v>
      </c>
      <c r="AV31" s="830"/>
      <c r="AW31" s="830"/>
      <c r="AX31" s="830"/>
      <c r="AY31" s="830"/>
      <c r="AZ31" s="831" t="s">
        <v>554</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394</v>
      </c>
      <c r="C32" s="781"/>
      <c r="D32" s="781"/>
      <c r="E32" s="781"/>
      <c r="F32" s="781"/>
      <c r="G32" s="781"/>
      <c r="H32" s="781"/>
      <c r="I32" s="781"/>
      <c r="J32" s="781"/>
      <c r="K32" s="781"/>
      <c r="L32" s="781"/>
      <c r="M32" s="781"/>
      <c r="N32" s="781"/>
      <c r="O32" s="781"/>
      <c r="P32" s="782"/>
      <c r="Q32" s="783">
        <v>445</v>
      </c>
      <c r="R32" s="784"/>
      <c r="S32" s="784"/>
      <c r="T32" s="784"/>
      <c r="U32" s="784"/>
      <c r="V32" s="784">
        <v>436</v>
      </c>
      <c r="W32" s="784"/>
      <c r="X32" s="784"/>
      <c r="Y32" s="784"/>
      <c r="Z32" s="784"/>
      <c r="AA32" s="784">
        <v>9</v>
      </c>
      <c r="AB32" s="784"/>
      <c r="AC32" s="784"/>
      <c r="AD32" s="784"/>
      <c r="AE32" s="785"/>
      <c r="AF32" s="786">
        <v>17</v>
      </c>
      <c r="AG32" s="787"/>
      <c r="AH32" s="787"/>
      <c r="AI32" s="787"/>
      <c r="AJ32" s="788"/>
      <c r="AK32" s="834">
        <v>392</v>
      </c>
      <c r="AL32" s="830"/>
      <c r="AM32" s="830"/>
      <c r="AN32" s="830"/>
      <c r="AO32" s="830"/>
      <c r="AP32" s="830">
        <v>2472</v>
      </c>
      <c r="AQ32" s="830"/>
      <c r="AR32" s="830"/>
      <c r="AS32" s="830"/>
      <c r="AT32" s="830"/>
      <c r="AU32" s="830">
        <v>2082</v>
      </c>
      <c r="AV32" s="830"/>
      <c r="AW32" s="830"/>
      <c r="AX32" s="830"/>
      <c r="AY32" s="830"/>
      <c r="AZ32" s="831" t="s">
        <v>564</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502</v>
      </c>
      <c r="AG63" s="844"/>
      <c r="AH63" s="844"/>
      <c r="AI63" s="844"/>
      <c r="AJ63" s="845"/>
      <c r="AK63" s="846"/>
      <c r="AL63" s="841"/>
      <c r="AM63" s="841"/>
      <c r="AN63" s="841"/>
      <c r="AO63" s="841"/>
      <c r="AP63" s="844">
        <v>3555</v>
      </c>
      <c r="AQ63" s="844"/>
      <c r="AR63" s="844"/>
      <c r="AS63" s="844"/>
      <c r="AT63" s="844"/>
      <c r="AU63" s="844">
        <v>2780</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398</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399</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546</v>
      </c>
      <c r="C68" s="870"/>
      <c r="D68" s="870"/>
      <c r="E68" s="870"/>
      <c r="F68" s="870"/>
      <c r="G68" s="870"/>
      <c r="H68" s="870"/>
      <c r="I68" s="870"/>
      <c r="J68" s="870"/>
      <c r="K68" s="870"/>
      <c r="L68" s="870"/>
      <c r="M68" s="870"/>
      <c r="N68" s="870"/>
      <c r="O68" s="870"/>
      <c r="P68" s="871"/>
      <c r="Q68" s="872">
        <v>3800</v>
      </c>
      <c r="R68" s="866"/>
      <c r="S68" s="866"/>
      <c r="T68" s="866"/>
      <c r="U68" s="866"/>
      <c r="V68" s="866">
        <v>3719</v>
      </c>
      <c r="W68" s="866"/>
      <c r="X68" s="866"/>
      <c r="Y68" s="866"/>
      <c r="Z68" s="866"/>
      <c r="AA68" s="866">
        <v>81</v>
      </c>
      <c r="AB68" s="866"/>
      <c r="AC68" s="866"/>
      <c r="AD68" s="866"/>
      <c r="AE68" s="866"/>
      <c r="AF68" s="866">
        <v>81</v>
      </c>
      <c r="AG68" s="866"/>
      <c r="AH68" s="866"/>
      <c r="AI68" s="866"/>
      <c r="AJ68" s="866"/>
      <c r="AK68" s="866">
        <v>204</v>
      </c>
      <c r="AL68" s="866"/>
      <c r="AM68" s="866"/>
      <c r="AN68" s="866"/>
      <c r="AO68" s="866"/>
      <c r="AP68" s="866">
        <v>2703</v>
      </c>
      <c r="AQ68" s="866"/>
      <c r="AR68" s="866"/>
      <c r="AS68" s="866"/>
      <c r="AT68" s="866"/>
      <c r="AU68" s="866">
        <v>129</v>
      </c>
      <c r="AV68" s="866"/>
      <c r="AW68" s="866"/>
      <c r="AX68" s="866"/>
      <c r="AY68" s="866"/>
      <c r="AZ68" s="867" t="s">
        <v>556</v>
      </c>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547</v>
      </c>
      <c r="C69" s="874"/>
      <c r="D69" s="874"/>
      <c r="E69" s="874"/>
      <c r="F69" s="874"/>
      <c r="G69" s="874"/>
      <c r="H69" s="874"/>
      <c r="I69" s="874"/>
      <c r="J69" s="874"/>
      <c r="K69" s="874"/>
      <c r="L69" s="874"/>
      <c r="M69" s="874"/>
      <c r="N69" s="874"/>
      <c r="O69" s="874"/>
      <c r="P69" s="875"/>
      <c r="Q69" s="876">
        <v>65</v>
      </c>
      <c r="R69" s="830"/>
      <c r="S69" s="830"/>
      <c r="T69" s="830"/>
      <c r="U69" s="830"/>
      <c r="V69" s="830">
        <v>60</v>
      </c>
      <c r="W69" s="830"/>
      <c r="X69" s="830"/>
      <c r="Y69" s="830"/>
      <c r="Z69" s="830"/>
      <c r="AA69" s="830">
        <v>5</v>
      </c>
      <c r="AB69" s="830"/>
      <c r="AC69" s="830"/>
      <c r="AD69" s="830"/>
      <c r="AE69" s="830"/>
      <c r="AF69" s="830">
        <v>5</v>
      </c>
      <c r="AG69" s="830"/>
      <c r="AH69" s="830"/>
      <c r="AI69" s="830"/>
      <c r="AJ69" s="830"/>
      <c r="AK69" s="830" t="s">
        <v>554</v>
      </c>
      <c r="AL69" s="830"/>
      <c r="AM69" s="830"/>
      <c r="AN69" s="830"/>
      <c r="AO69" s="830"/>
      <c r="AP69" s="830" t="s">
        <v>554</v>
      </c>
      <c r="AQ69" s="830"/>
      <c r="AR69" s="830"/>
      <c r="AS69" s="830"/>
      <c r="AT69" s="830"/>
      <c r="AU69" s="830" t="s">
        <v>554</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548</v>
      </c>
      <c r="C70" s="874"/>
      <c r="D70" s="874"/>
      <c r="E70" s="874"/>
      <c r="F70" s="874"/>
      <c r="G70" s="874"/>
      <c r="H70" s="874"/>
      <c r="I70" s="874"/>
      <c r="J70" s="874"/>
      <c r="K70" s="874"/>
      <c r="L70" s="874"/>
      <c r="M70" s="874"/>
      <c r="N70" s="874"/>
      <c r="O70" s="874"/>
      <c r="P70" s="875"/>
      <c r="Q70" s="876">
        <v>7912</v>
      </c>
      <c r="R70" s="830"/>
      <c r="S70" s="830"/>
      <c r="T70" s="830"/>
      <c r="U70" s="830"/>
      <c r="V70" s="830">
        <v>7612</v>
      </c>
      <c r="W70" s="830"/>
      <c r="X70" s="830"/>
      <c r="Y70" s="830"/>
      <c r="Z70" s="830"/>
      <c r="AA70" s="830">
        <v>300</v>
      </c>
      <c r="AB70" s="830"/>
      <c r="AC70" s="830"/>
      <c r="AD70" s="830"/>
      <c r="AE70" s="830"/>
      <c r="AF70" s="830">
        <v>300</v>
      </c>
      <c r="AG70" s="830"/>
      <c r="AH70" s="830"/>
      <c r="AI70" s="830"/>
      <c r="AJ70" s="830"/>
      <c r="AK70" s="830" t="s">
        <v>554</v>
      </c>
      <c r="AL70" s="830"/>
      <c r="AM70" s="830"/>
      <c r="AN70" s="830"/>
      <c r="AO70" s="830"/>
      <c r="AP70" s="830" t="s">
        <v>554</v>
      </c>
      <c r="AQ70" s="830"/>
      <c r="AR70" s="830"/>
      <c r="AS70" s="830"/>
      <c r="AT70" s="830"/>
      <c r="AU70" s="830" t="s">
        <v>554</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549</v>
      </c>
      <c r="C71" s="874"/>
      <c r="D71" s="874"/>
      <c r="E71" s="874"/>
      <c r="F71" s="874"/>
      <c r="G71" s="874"/>
      <c r="H71" s="874"/>
      <c r="I71" s="874"/>
      <c r="J71" s="874"/>
      <c r="K71" s="874"/>
      <c r="L71" s="874"/>
      <c r="M71" s="874"/>
      <c r="N71" s="874"/>
      <c r="O71" s="874"/>
      <c r="P71" s="875"/>
      <c r="Q71" s="876">
        <v>3140</v>
      </c>
      <c r="R71" s="830"/>
      <c r="S71" s="830"/>
      <c r="T71" s="830"/>
      <c r="U71" s="830"/>
      <c r="V71" s="830">
        <v>3089</v>
      </c>
      <c r="W71" s="830"/>
      <c r="X71" s="830"/>
      <c r="Y71" s="830"/>
      <c r="Z71" s="830"/>
      <c r="AA71" s="830">
        <v>51</v>
      </c>
      <c r="AB71" s="830"/>
      <c r="AC71" s="830"/>
      <c r="AD71" s="830"/>
      <c r="AE71" s="830"/>
      <c r="AF71" s="830">
        <v>51</v>
      </c>
      <c r="AG71" s="830"/>
      <c r="AH71" s="830"/>
      <c r="AI71" s="830"/>
      <c r="AJ71" s="830"/>
      <c r="AK71" s="830" t="s">
        <v>554</v>
      </c>
      <c r="AL71" s="830"/>
      <c r="AM71" s="830"/>
      <c r="AN71" s="830"/>
      <c r="AO71" s="830"/>
      <c r="AP71" s="830">
        <v>925</v>
      </c>
      <c r="AQ71" s="830"/>
      <c r="AR71" s="830"/>
      <c r="AS71" s="830"/>
      <c r="AT71" s="830"/>
      <c r="AU71" s="830">
        <v>60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550</v>
      </c>
      <c r="C72" s="874"/>
      <c r="D72" s="874"/>
      <c r="E72" s="874"/>
      <c r="F72" s="874"/>
      <c r="G72" s="874"/>
      <c r="H72" s="874"/>
      <c r="I72" s="874"/>
      <c r="J72" s="874"/>
      <c r="K72" s="874"/>
      <c r="L72" s="874"/>
      <c r="M72" s="874"/>
      <c r="N72" s="874"/>
      <c r="O72" s="874"/>
      <c r="P72" s="875"/>
      <c r="Q72" s="876">
        <v>310</v>
      </c>
      <c r="R72" s="830"/>
      <c r="S72" s="830"/>
      <c r="T72" s="830"/>
      <c r="U72" s="830"/>
      <c r="V72" s="830">
        <v>281</v>
      </c>
      <c r="W72" s="830"/>
      <c r="X72" s="830"/>
      <c r="Y72" s="830"/>
      <c r="Z72" s="830"/>
      <c r="AA72" s="830">
        <v>29</v>
      </c>
      <c r="AB72" s="830"/>
      <c r="AC72" s="830"/>
      <c r="AD72" s="830"/>
      <c r="AE72" s="830"/>
      <c r="AF72" s="830">
        <v>29</v>
      </c>
      <c r="AG72" s="830"/>
      <c r="AH72" s="830"/>
      <c r="AI72" s="830"/>
      <c r="AJ72" s="830"/>
      <c r="AK72" s="830" t="s">
        <v>554</v>
      </c>
      <c r="AL72" s="830"/>
      <c r="AM72" s="830"/>
      <c r="AN72" s="830"/>
      <c r="AO72" s="830"/>
      <c r="AP72" s="830" t="s">
        <v>554</v>
      </c>
      <c r="AQ72" s="830"/>
      <c r="AR72" s="830"/>
      <c r="AS72" s="830"/>
      <c r="AT72" s="830"/>
      <c r="AU72" s="830" t="s">
        <v>554</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551</v>
      </c>
      <c r="C73" s="874"/>
      <c r="D73" s="874"/>
      <c r="E73" s="874"/>
      <c r="F73" s="874"/>
      <c r="G73" s="874"/>
      <c r="H73" s="874"/>
      <c r="I73" s="874"/>
      <c r="J73" s="874"/>
      <c r="K73" s="874"/>
      <c r="L73" s="874"/>
      <c r="M73" s="874"/>
      <c r="N73" s="874"/>
      <c r="O73" s="874"/>
      <c r="P73" s="875"/>
      <c r="Q73" s="876">
        <v>304568</v>
      </c>
      <c r="R73" s="830"/>
      <c r="S73" s="830"/>
      <c r="T73" s="830"/>
      <c r="U73" s="830"/>
      <c r="V73" s="830">
        <v>293091</v>
      </c>
      <c r="W73" s="830"/>
      <c r="X73" s="830"/>
      <c r="Y73" s="830"/>
      <c r="Z73" s="830"/>
      <c r="AA73" s="830">
        <v>11478</v>
      </c>
      <c r="AB73" s="830"/>
      <c r="AC73" s="830"/>
      <c r="AD73" s="830"/>
      <c r="AE73" s="830"/>
      <c r="AF73" s="830">
        <v>11478</v>
      </c>
      <c r="AG73" s="830"/>
      <c r="AH73" s="830"/>
      <c r="AI73" s="830"/>
      <c r="AJ73" s="830"/>
      <c r="AK73" s="830" t="s">
        <v>554</v>
      </c>
      <c r="AL73" s="830"/>
      <c r="AM73" s="830"/>
      <c r="AN73" s="830"/>
      <c r="AO73" s="830"/>
      <c r="AP73" s="830" t="s">
        <v>554</v>
      </c>
      <c r="AQ73" s="830"/>
      <c r="AR73" s="830"/>
      <c r="AS73" s="830"/>
      <c r="AT73" s="830"/>
      <c r="AU73" s="830" t="s">
        <v>554</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552</v>
      </c>
      <c r="C74" s="874"/>
      <c r="D74" s="874"/>
      <c r="E74" s="874"/>
      <c r="F74" s="874"/>
      <c r="G74" s="874"/>
      <c r="H74" s="874"/>
      <c r="I74" s="874"/>
      <c r="J74" s="874"/>
      <c r="K74" s="874"/>
      <c r="L74" s="874"/>
      <c r="M74" s="874"/>
      <c r="N74" s="874"/>
      <c r="O74" s="874"/>
      <c r="P74" s="875"/>
      <c r="Q74" s="876">
        <v>38</v>
      </c>
      <c r="R74" s="830"/>
      <c r="S74" s="830"/>
      <c r="T74" s="830"/>
      <c r="U74" s="830"/>
      <c r="V74" s="830">
        <v>31</v>
      </c>
      <c r="W74" s="830"/>
      <c r="X74" s="830"/>
      <c r="Y74" s="830"/>
      <c r="Z74" s="830"/>
      <c r="AA74" s="830">
        <v>7</v>
      </c>
      <c r="AB74" s="830"/>
      <c r="AC74" s="830"/>
      <c r="AD74" s="830"/>
      <c r="AE74" s="830"/>
      <c r="AF74" s="830">
        <v>7</v>
      </c>
      <c r="AG74" s="830"/>
      <c r="AH74" s="830"/>
      <c r="AI74" s="830"/>
      <c r="AJ74" s="830"/>
      <c r="AK74" s="830" t="s">
        <v>554</v>
      </c>
      <c r="AL74" s="830"/>
      <c r="AM74" s="830"/>
      <c r="AN74" s="830"/>
      <c r="AO74" s="830"/>
      <c r="AP74" s="830" t="s">
        <v>554</v>
      </c>
      <c r="AQ74" s="830"/>
      <c r="AR74" s="830"/>
      <c r="AS74" s="830"/>
      <c r="AT74" s="830"/>
      <c r="AU74" s="830" t="s">
        <v>554</v>
      </c>
      <c r="AV74" s="830"/>
      <c r="AW74" s="830"/>
      <c r="AX74" s="830"/>
      <c r="AY74" s="830"/>
      <c r="AZ74" s="832" t="s">
        <v>557</v>
      </c>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400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11951</v>
      </c>
      <c r="AG88" s="844"/>
      <c r="AH88" s="844"/>
      <c r="AI88" s="844"/>
      <c r="AJ88" s="844"/>
      <c r="AK88" s="841"/>
      <c r="AL88" s="841"/>
      <c r="AM88" s="841"/>
      <c r="AN88" s="841"/>
      <c r="AO88" s="841"/>
      <c r="AP88" s="844">
        <v>3628</v>
      </c>
      <c r="AQ88" s="844"/>
      <c r="AR88" s="844"/>
      <c r="AS88" s="844"/>
      <c r="AT88" s="844"/>
      <c r="AU88" s="844">
        <v>189</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409</v>
      </c>
      <c r="AB109" s="893"/>
      <c r="AC109" s="893"/>
      <c r="AD109" s="893"/>
      <c r="AE109" s="894"/>
      <c r="AF109" s="892" t="s">
        <v>410</v>
      </c>
      <c r="AG109" s="893"/>
      <c r="AH109" s="893"/>
      <c r="AI109" s="893"/>
      <c r="AJ109" s="894"/>
      <c r="AK109" s="892" t="s">
        <v>295</v>
      </c>
      <c r="AL109" s="893"/>
      <c r="AM109" s="893"/>
      <c r="AN109" s="893"/>
      <c r="AO109" s="894"/>
      <c r="AP109" s="892" t="s">
        <v>411</v>
      </c>
      <c r="AQ109" s="893"/>
      <c r="AR109" s="893"/>
      <c r="AS109" s="893"/>
      <c r="AT109" s="895"/>
      <c r="AU109" s="91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409</v>
      </c>
      <c r="BR109" s="893"/>
      <c r="BS109" s="893"/>
      <c r="BT109" s="893"/>
      <c r="BU109" s="894"/>
      <c r="BV109" s="892" t="s">
        <v>410</v>
      </c>
      <c r="BW109" s="893"/>
      <c r="BX109" s="893"/>
      <c r="BY109" s="893"/>
      <c r="BZ109" s="894"/>
      <c r="CA109" s="892" t="s">
        <v>295</v>
      </c>
      <c r="CB109" s="893"/>
      <c r="CC109" s="893"/>
      <c r="CD109" s="893"/>
      <c r="CE109" s="894"/>
      <c r="CF109" s="913" t="s">
        <v>411</v>
      </c>
      <c r="CG109" s="913"/>
      <c r="CH109" s="913"/>
      <c r="CI109" s="913"/>
      <c r="CJ109" s="913"/>
      <c r="CK109" s="892" t="s">
        <v>412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409</v>
      </c>
      <c r="DH109" s="893"/>
      <c r="DI109" s="893"/>
      <c r="DJ109" s="893"/>
      <c r="DK109" s="894"/>
      <c r="DL109" s="892" t="s">
        <v>410</v>
      </c>
      <c r="DM109" s="893"/>
      <c r="DN109" s="893"/>
      <c r="DO109" s="893"/>
      <c r="DP109" s="894"/>
      <c r="DQ109" s="892" t="s">
        <v>295</v>
      </c>
      <c r="DR109" s="893"/>
      <c r="DS109" s="893"/>
      <c r="DT109" s="893"/>
      <c r="DU109" s="894"/>
      <c r="DV109" s="892" t="s">
        <v>411</v>
      </c>
      <c r="DW109" s="893"/>
      <c r="DX109" s="893"/>
      <c r="DY109" s="893"/>
      <c r="DZ109" s="895"/>
    </row>
    <row r="110" spans="1:131" s="218" customFormat="1" ht="26.25" customHeight="1" x14ac:dyDescent="0.15">
      <c r="A110" s="896" t="s">
        <v>413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396521</v>
      </c>
      <c r="AB110" s="900"/>
      <c r="AC110" s="900"/>
      <c r="AD110" s="900"/>
      <c r="AE110" s="901"/>
      <c r="AF110" s="902">
        <v>429922</v>
      </c>
      <c r="AG110" s="900"/>
      <c r="AH110" s="900"/>
      <c r="AI110" s="900"/>
      <c r="AJ110" s="901"/>
      <c r="AK110" s="902">
        <v>412886</v>
      </c>
      <c r="AL110" s="900"/>
      <c r="AM110" s="900"/>
      <c r="AN110" s="900"/>
      <c r="AO110" s="901"/>
      <c r="AP110" s="903">
        <v>13.1</v>
      </c>
      <c r="AQ110" s="904"/>
      <c r="AR110" s="904"/>
      <c r="AS110" s="904"/>
      <c r="AT110" s="905"/>
      <c r="AU110" s="906" t="s">
        <v>69</v>
      </c>
      <c r="AV110" s="907"/>
      <c r="AW110" s="907"/>
      <c r="AX110" s="907"/>
      <c r="AY110" s="907"/>
      <c r="AZ110" s="929" t="s">
        <v>414</v>
      </c>
      <c r="BA110" s="897"/>
      <c r="BB110" s="897"/>
      <c r="BC110" s="897"/>
      <c r="BD110" s="897"/>
      <c r="BE110" s="897"/>
      <c r="BF110" s="897"/>
      <c r="BG110" s="897"/>
      <c r="BH110" s="897"/>
      <c r="BI110" s="897"/>
      <c r="BJ110" s="897"/>
      <c r="BK110" s="897"/>
      <c r="BL110" s="897"/>
      <c r="BM110" s="897"/>
      <c r="BN110" s="897"/>
      <c r="BO110" s="897"/>
      <c r="BP110" s="898"/>
      <c r="BQ110" s="930">
        <v>3839138</v>
      </c>
      <c r="BR110" s="931"/>
      <c r="BS110" s="931"/>
      <c r="BT110" s="931"/>
      <c r="BU110" s="931"/>
      <c r="BV110" s="931">
        <v>3576412</v>
      </c>
      <c r="BW110" s="931"/>
      <c r="BX110" s="931"/>
      <c r="BY110" s="931"/>
      <c r="BZ110" s="931"/>
      <c r="CA110" s="931">
        <v>3388396</v>
      </c>
      <c r="CB110" s="931"/>
      <c r="CC110" s="931"/>
      <c r="CD110" s="931"/>
      <c r="CE110" s="931"/>
      <c r="CF110" s="944">
        <v>107.9</v>
      </c>
      <c r="CG110" s="945"/>
      <c r="CH110" s="945"/>
      <c r="CI110" s="945"/>
      <c r="CJ110" s="945"/>
      <c r="CK110" s="946" t="s">
        <v>415</v>
      </c>
      <c r="CL110" s="947"/>
      <c r="CM110" s="929" t="s">
        <v>416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418</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419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420</v>
      </c>
      <c r="B112" s="953"/>
      <c r="C112" s="923" t="s">
        <v>421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422</v>
      </c>
      <c r="BA112" s="923"/>
      <c r="BB112" s="923"/>
      <c r="BC112" s="923"/>
      <c r="BD112" s="923"/>
      <c r="BE112" s="923"/>
      <c r="BF112" s="923"/>
      <c r="BG112" s="923"/>
      <c r="BH112" s="923"/>
      <c r="BI112" s="923"/>
      <c r="BJ112" s="923"/>
      <c r="BK112" s="923"/>
      <c r="BL112" s="923"/>
      <c r="BM112" s="923"/>
      <c r="BN112" s="923"/>
      <c r="BO112" s="923"/>
      <c r="BP112" s="924"/>
      <c r="BQ112" s="925">
        <v>2678564</v>
      </c>
      <c r="BR112" s="926"/>
      <c r="BS112" s="926"/>
      <c r="BT112" s="926"/>
      <c r="BU112" s="926"/>
      <c r="BV112" s="926">
        <v>2601956</v>
      </c>
      <c r="BW112" s="926"/>
      <c r="BX112" s="926"/>
      <c r="BY112" s="926"/>
      <c r="BZ112" s="926"/>
      <c r="CA112" s="926">
        <v>2779241</v>
      </c>
      <c r="CB112" s="926"/>
      <c r="CC112" s="926"/>
      <c r="CD112" s="926"/>
      <c r="CE112" s="926"/>
      <c r="CF112" s="920">
        <v>88.5</v>
      </c>
      <c r="CG112" s="921"/>
      <c r="CH112" s="921"/>
      <c r="CI112" s="921"/>
      <c r="CJ112" s="921"/>
      <c r="CK112" s="948"/>
      <c r="CL112" s="949"/>
      <c r="CM112" s="922" t="s">
        <v>423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333073</v>
      </c>
      <c r="AB113" s="938"/>
      <c r="AC113" s="938"/>
      <c r="AD113" s="938"/>
      <c r="AE113" s="939"/>
      <c r="AF113" s="940">
        <v>311059</v>
      </c>
      <c r="AG113" s="938"/>
      <c r="AH113" s="938"/>
      <c r="AI113" s="938"/>
      <c r="AJ113" s="939"/>
      <c r="AK113" s="940">
        <v>326328</v>
      </c>
      <c r="AL113" s="938"/>
      <c r="AM113" s="938"/>
      <c r="AN113" s="938"/>
      <c r="AO113" s="939"/>
      <c r="AP113" s="941">
        <v>10.4</v>
      </c>
      <c r="AQ113" s="942"/>
      <c r="AR113" s="942"/>
      <c r="AS113" s="942"/>
      <c r="AT113" s="943"/>
      <c r="AU113" s="908"/>
      <c r="AV113" s="909"/>
      <c r="AW113" s="909"/>
      <c r="AX113" s="909"/>
      <c r="AY113" s="909"/>
      <c r="AZ113" s="922" t="s">
        <v>425</v>
      </c>
      <c r="BA113" s="923"/>
      <c r="BB113" s="923"/>
      <c r="BC113" s="923"/>
      <c r="BD113" s="923"/>
      <c r="BE113" s="923"/>
      <c r="BF113" s="923"/>
      <c r="BG113" s="923"/>
      <c r="BH113" s="923"/>
      <c r="BI113" s="923"/>
      <c r="BJ113" s="923"/>
      <c r="BK113" s="923"/>
      <c r="BL113" s="923"/>
      <c r="BM113" s="923"/>
      <c r="BN113" s="923"/>
      <c r="BO113" s="923"/>
      <c r="BP113" s="924"/>
      <c r="BQ113" s="925">
        <v>186865</v>
      </c>
      <c r="BR113" s="926"/>
      <c r="BS113" s="926"/>
      <c r="BT113" s="926"/>
      <c r="BU113" s="926"/>
      <c r="BV113" s="926">
        <v>178306</v>
      </c>
      <c r="BW113" s="926"/>
      <c r="BX113" s="926"/>
      <c r="BY113" s="926"/>
      <c r="BZ113" s="926"/>
      <c r="CA113" s="926">
        <v>189139</v>
      </c>
      <c r="CB113" s="926"/>
      <c r="CC113" s="926"/>
      <c r="CD113" s="926"/>
      <c r="CE113" s="926"/>
      <c r="CF113" s="920">
        <v>6</v>
      </c>
      <c r="CG113" s="921"/>
      <c r="CH113" s="921"/>
      <c r="CI113" s="921"/>
      <c r="CJ113" s="921"/>
      <c r="CK113" s="948"/>
      <c r="CL113" s="949"/>
      <c r="CM113" s="922" t="s">
        <v>426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30151</v>
      </c>
      <c r="AB114" s="959"/>
      <c r="AC114" s="959"/>
      <c r="AD114" s="959"/>
      <c r="AE114" s="960"/>
      <c r="AF114" s="961">
        <v>33206</v>
      </c>
      <c r="AG114" s="959"/>
      <c r="AH114" s="959"/>
      <c r="AI114" s="959"/>
      <c r="AJ114" s="960"/>
      <c r="AK114" s="961">
        <v>35733</v>
      </c>
      <c r="AL114" s="959"/>
      <c r="AM114" s="959"/>
      <c r="AN114" s="959"/>
      <c r="AO114" s="960"/>
      <c r="AP114" s="962">
        <v>1.1000000000000001</v>
      </c>
      <c r="AQ114" s="963"/>
      <c r="AR114" s="963"/>
      <c r="AS114" s="963"/>
      <c r="AT114" s="964"/>
      <c r="AU114" s="908"/>
      <c r="AV114" s="909"/>
      <c r="AW114" s="909"/>
      <c r="AX114" s="909"/>
      <c r="AY114" s="909"/>
      <c r="AZ114" s="922" t="s">
        <v>428</v>
      </c>
      <c r="BA114" s="923"/>
      <c r="BB114" s="923"/>
      <c r="BC114" s="923"/>
      <c r="BD114" s="923"/>
      <c r="BE114" s="923"/>
      <c r="BF114" s="923"/>
      <c r="BG114" s="923"/>
      <c r="BH114" s="923"/>
      <c r="BI114" s="923"/>
      <c r="BJ114" s="923"/>
      <c r="BK114" s="923"/>
      <c r="BL114" s="923"/>
      <c r="BM114" s="923"/>
      <c r="BN114" s="923"/>
      <c r="BO114" s="923"/>
      <c r="BP114" s="924"/>
      <c r="BQ114" s="925">
        <v>80868</v>
      </c>
      <c r="BR114" s="926"/>
      <c r="BS114" s="926"/>
      <c r="BT114" s="926"/>
      <c r="BU114" s="926"/>
      <c r="BV114" s="926">
        <v>74927</v>
      </c>
      <c r="BW114" s="926"/>
      <c r="BX114" s="926"/>
      <c r="BY114" s="926"/>
      <c r="BZ114" s="926"/>
      <c r="CA114" s="926">
        <v>90502</v>
      </c>
      <c r="CB114" s="926"/>
      <c r="CC114" s="926"/>
      <c r="CD114" s="926"/>
      <c r="CE114" s="926"/>
      <c r="CF114" s="920">
        <v>2.9</v>
      </c>
      <c r="CG114" s="921"/>
      <c r="CH114" s="921"/>
      <c r="CI114" s="921"/>
      <c r="CJ114" s="921"/>
      <c r="CK114" s="948"/>
      <c r="CL114" s="949"/>
      <c r="CM114" s="922" t="s">
        <v>429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436</v>
      </c>
      <c r="Z117" s="894"/>
      <c r="AA117" s="978">
        <v>759745</v>
      </c>
      <c r="AB117" s="979"/>
      <c r="AC117" s="979"/>
      <c r="AD117" s="979"/>
      <c r="AE117" s="980"/>
      <c r="AF117" s="981">
        <v>774187</v>
      </c>
      <c r="AG117" s="979"/>
      <c r="AH117" s="979"/>
      <c r="AI117" s="979"/>
      <c r="AJ117" s="980"/>
      <c r="AK117" s="981">
        <v>774947</v>
      </c>
      <c r="AL117" s="979"/>
      <c r="AM117" s="979"/>
      <c r="AN117" s="979"/>
      <c r="AO117" s="980"/>
      <c r="AP117" s="982"/>
      <c r="AQ117" s="983"/>
      <c r="AR117" s="983"/>
      <c r="AS117" s="983"/>
      <c r="AT117" s="984"/>
      <c r="AU117" s="908"/>
      <c r="AV117" s="909"/>
      <c r="AW117" s="909"/>
      <c r="AX117" s="909"/>
      <c r="AY117" s="909"/>
      <c r="AZ117" s="974" t="s">
        <v>437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409</v>
      </c>
      <c r="AB118" s="893"/>
      <c r="AC118" s="893"/>
      <c r="AD118" s="893"/>
      <c r="AE118" s="894"/>
      <c r="AF118" s="892" t="s">
        <v>410</v>
      </c>
      <c r="AG118" s="893"/>
      <c r="AH118" s="893"/>
      <c r="AI118" s="893"/>
      <c r="AJ118" s="894"/>
      <c r="AK118" s="892" t="s">
        <v>295</v>
      </c>
      <c r="AL118" s="893"/>
      <c r="AM118" s="893"/>
      <c r="AN118" s="893"/>
      <c r="AO118" s="894"/>
      <c r="AP118" s="970" t="s">
        <v>411</v>
      </c>
      <c r="AQ118" s="971"/>
      <c r="AR118" s="971"/>
      <c r="AS118" s="971"/>
      <c r="AT118" s="972"/>
      <c r="AU118" s="908"/>
      <c r="AV118" s="909"/>
      <c r="AW118" s="909"/>
      <c r="AX118" s="909"/>
      <c r="AY118" s="909"/>
      <c r="AZ118" s="973" t="s">
        <v>439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7" t="s">
        <v>415</v>
      </c>
      <c r="B119" s="947"/>
      <c r="C119" s="929" t="s">
        <v>416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441</v>
      </c>
      <c r="BP119" s="1005"/>
      <c r="BQ119" s="999">
        <v>6785435</v>
      </c>
      <c r="BR119" s="1000"/>
      <c r="BS119" s="1000"/>
      <c r="BT119" s="1000"/>
      <c r="BU119" s="1000"/>
      <c r="BV119" s="1000">
        <v>6431601</v>
      </c>
      <c r="BW119" s="1000"/>
      <c r="BX119" s="1000"/>
      <c r="BY119" s="1000"/>
      <c r="BZ119" s="1000"/>
      <c r="CA119" s="1000">
        <v>6447278</v>
      </c>
      <c r="CB119" s="1000"/>
      <c r="CC119" s="1000"/>
      <c r="CD119" s="1000"/>
      <c r="CE119" s="1000"/>
      <c r="CF119" s="1001"/>
      <c r="CG119" s="1002"/>
      <c r="CH119" s="1002"/>
      <c r="CI119" s="1002"/>
      <c r="CJ119" s="1003"/>
      <c r="CK119" s="950"/>
      <c r="CL119" s="951"/>
      <c r="CM119" s="973" t="s">
        <v>442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8"/>
      <c r="B120" s="949"/>
      <c r="C120" s="922" t="s">
        <v>419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443</v>
      </c>
      <c r="AV120" s="992"/>
      <c r="AW120" s="992"/>
      <c r="AX120" s="992"/>
      <c r="AY120" s="993"/>
      <c r="AZ120" s="929" t="s">
        <v>444</v>
      </c>
      <c r="BA120" s="897"/>
      <c r="BB120" s="897"/>
      <c r="BC120" s="897"/>
      <c r="BD120" s="897"/>
      <c r="BE120" s="897"/>
      <c r="BF120" s="897"/>
      <c r="BG120" s="897"/>
      <c r="BH120" s="897"/>
      <c r="BI120" s="897"/>
      <c r="BJ120" s="897"/>
      <c r="BK120" s="897"/>
      <c r="BL120" s="897"/>
      <c r="BM120" s="897"/>
      <c r="BN120" s="897"/>
      <c r="BO120" s="897"/>
      <c r="BP120" s="898"/>
      <c r="BQ120" s="930">
        <v>4191936</v>
      </c>
      <c r="BR120" s="931"/>
      <c r="BS120" s="931"/>
      <c r="BT120" s="931"/>
      <c r="BU120" s="931"/>
      <c r="BV120" s="931">
        <v>4145740</v>
      </c>
      <c r="BW120" s="931"/>
      <c r="BX120" s="931"/>
      <c r="BY120" s="931"/>
      <c r="BZ120" s="931"/>
      <c r="CA120" s="931">
        <v>4171990</v>
      </c>
      <c r="CB120" s="931"/>
      <c r="CC120" s="931"/>
      <c r="CD120" s="931"/>
      <c r="CE120" s="931"/>
      <c r="CF120" s="944">
        <v>132.80000000000001</v>
      </c>
      <c r="CG120" s="945"/>
      <c r="CH120" s="945"/>
      <c r="CI120" s="945"/>
      <c r="CJ120" s="945"/>
      <c r="CK120" s="1006" t="s">
        <v>445</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v>2461818</v>
      </c>
      <c r="DH120" s="931"/>
      <c r="DI120" s="931"/>
      <c r="DJ120" s="931"/>
      <c r="DK120" s="931"/>
      <c r="DL120" s="931">
        <v>2210218</v>
      </c>
      <c r="DM120" s="931"/>
      <c r="DN120" s="931"/>
      <c r="DO120" s="931"/>
      <c r="DP120" s="931"/>
      <c r="DQ120" s="931">
        <v>2081560</v>
      </c>
      <c r="DR120" s="931"/>
      <c r="DS120" s="931"/>
      <c r="DT120" s="931"/>
      <c r="DU120" s="931"/>
      <c r="DV120" s="932">
        <v>66.3</v>
      </c>
      <c r="DW120" s="932"/>
      <c r="DX120" s="932"/>
      <c r="DY120" s="932"/>
      <c r="DZ120" s="933"/>
    </row>
    <row r="121" spans="1:130" s="218" customFormat="1" ht="26.25" customHeight="1" x14ac:dyDescent="0.15">
      <c r="A121" s="1058"/>
      <c r="B121" s="949"/>
      <c r="C121" s="974" t="s">
        <v>446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447</v>
      </c>
      <c r="BA121" s="923"/>
      <c r="BB121" s="923"/>
      <c r="BC121" s="923"/>
      <c r="BD121" s="923"/>
      <c r="BE121" s="923"/>
      <c r="BF121" s="923"/>
      <c r="BG121" s="923"/>
      <c r="BH121" s="923"/>
      <c r="BI121" s="923"/>
      <c r="BJ121" s="923"/>
      <c r="BK121" s="923"/>
      <c r="BL121" s="923"/>
      <c r="BM121" s="923"/>
      <c r="BN121" s="923"/>
      <c r="BO121" s="923"/>
      <c r="BP121" s="924"/>
      <c r="BQ121" s="925">
        <v>160889</v>
      </c>
      <c r="BR121" s="926"/>
      <c r="BS121" s="926"/>
      <c r="BT121" s="926"/>
      <c r="BU121" s="926"/>
      <c r="BV121" s="926">
        <v>143323</v>
      </c>
      <c r="BW121" s="926"/>
      <c r="BX121" s="926"/>
      <c r="BY121" s="926"/>
      <c r="BZ121" s="926"/>
      <c r="CA121" s="926">
        <v>100900</v>
      </c>
      <c r="CB121" s="926"/>
      <c r="CC121" s="926"/>
      <c r="CD121" s="926"/>
      <c r="CE121" s="926"/>
      <c r="CF121" s="920">
        <v>3.2</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216746</v>
      </c>
      <c r="DH121" s="926"/>
      <c r="DI121" s="926"/>
      <c r="DJ121" s="926"/>
      <c r="DK121" s="926"/>
      <c r="DL121" s="926">
        <v>391738</v>
      </c>
      <c r="DM121" s="926"/>
      <c r="DN121" s="926"/>
      <c r="DO121" s="926"/>
      <c r="DP121" s="926"/>
      <c r="DQ121" s="926">
        <v>697681</v>
      </c>
      <c r="DR121" s="926"/>
      <c r="DS121" s="926"/>
      <c r="DT121" s="926"/>
      <c r="DU121" s="926"/>
      <c r="DV121" s="927">
        <v>22.2</v>
      </c>
      <c r="DW121" s="927"/>
      <c r="DX121" s="927"/>
      <c r="DY121" s="927"/>
      <c r="DZ121" s="928"/>
    </row>
    <row r="122" spans="1:130" s="218" customFormat="1" ht="26.25" customHeight="1" x14ac:dyDescent="0.15">
      <c r="A122" s="1058"/>
      <c r="B122" s="949"/>
      <c r="C122" s="922" t="s">
        <v>429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448</v>
      </c>
      <c r="BA122" s="965"/>
      <c r="BB122" s="965"/>
      <c r="BC122" s="965"/>
      <c r="BD122" s="965"/>
      <c r="BE122" s="965"/>
      <c r="BF122" s="965"/>
      <c r="BG122" s="965"/>
      <c r="BH122" s="965"/>
      <c r="BI122" s="965"/>
      <c r="BJ122" s="965"/>
      <c r="BK122" s="965"/>
      <c r="BL122" s="965"/>
      <c r="BM122" s="965"/>
      <c r="BN122" s="965"/>
      <c r="BO122" s="965"/>
      <c r="BP122" s="966"/>
      <c r="BQ122" s="999">
        <v>4461175</v>
      </c>
      <c r="BR122" s="1000"/>
      <c r="BS122" s="1000"/>
      <c r="BT122" s="1000"/>
      <c r="BU122" s="1000"/>
      <c r="BV122" s="1000">
        <v>4175838</v>
      </c>
      <c r="BW122" s="1000"/>
      <c r="BX122" s="1000"/>
      <c r="BY122" s="1000"/>
      <c r="BZ122" s="1000"/>
      <c r="CA122" s="1000">
        <v>3951627</v>
      </c>
      <c r="CB122" s="1000"/>
      <c r="CC122" s="1000"/>
      <c r="CD122" s="1000"/>
      <c r="CE122" s="1000"/>
      <c r="CF122" s="1017">
        <v>125.8</v>
      </c>
      <c r="CG122" s="1018"/>
      <c r="CH122" s="1018"/>
      <c r="CI122" s="1018"/>
      <c r="CJ122" s="1018"/>
      <c r="CK122" s="1009"/>
      <c r="CL122" s="1010"/>
      <c r="CM122" s="1010"/>
      <c r="CN122" s="1010"/>
      <c r="CO122" s="1011"/>
      <c r="CP122" s="1019" t="s">
        <v>391</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8"/>
      <c r="B123" s="949"/>
      <c r="C123" s="922" t="s">
        <v>435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449</v>
      </c>
      <c r="BP123" s="1005"/>
      <c r="BQ123" s="1064">
        <v>8814000</v>
      </c>
      <c r="BR123" s="1031"/>
      <c r="BS123" s="1031"/>
      <c r="BT123" s="1031"/>
      <c r="BU123" s="1031"/>
      <c r="BV123" s="1031">
        <v>8464901</v>
      </c>
      <c r="BW123" s="1031"/>
      <c r="BX123" s="1031"/>
      <c r="BY123" s="1031"/>
      <c r="BZ123" s="1031"/>
      <c r="CA123" s="1031">
        <v>8224517</v>
      </c>
      <c r="CB123" s="1031"/>
      <c r="CC123" s="1031"/>
      <c r="CD123" s="1031"/>
      <c r="CE123" s="1031"/>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8"/>
      <c r="B124" s="949"/>
      <c r="C124" s="922" t="s">
        <v>438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60" t="s">
        <v>450</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451</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8"/>
      <c r="B125" s="949"/>
      <c r="C125" s="922" t="s">
        <v>440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452</v>
      </c>
      <c r="CL125" s="1007"/>
      <c r="CM125" s="1007"/>
      <c r="CN125" s="1007"/>
      <c r="CO125" s="1008"/>
      <c r="CP125" s="929" t="s">
        <v>453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8"/>
      <c r="B126" s="949"/>
      <c r="C126" s="922" t="s">
        <v>442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9"/>
      <c r="B127" s="951"/>
      <c r="C127" s="973" t="s">
        <v>455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2" t="s">
        <v>456</v>
      </c>
      <c r="AY127" s="1033"/>
      <c r="AZ127" s="1033"/>
      <c r="BA127" s="1033"/>
      <c r="BB127" s="1033"/>
      <c r="BC127" s="1033"/>
      <c r="BD127" s="1033"/>
      <c r="BE127" s="1034"/>
      <c r="BF127" s="1035" t="s">
        <v>457</v>
      </c>
      <c r="BG127" s="1033"/>
      <c r="BH127" s="1033"/>
      <c r="BI127" s="1033"/>
      <c r="BJ127" s="1033"/>
      <c r="BK127" s="1033"/>
      <c r="BL127" s="1034"/>
      <c r="BM127" s="1035" t="s">
        <v>458</v>
      </c>
      <c r="BN127" s="1033"/>
      <c r="BO127" s="1033"/>
      <c r="BP127" s="1033"/>
      <c r="BQ127" s="1033"/>
      <c r="BR127" s="1033"/>
      <c r="BS127" s="1034"/>
      <c r="BT127" s="1035" t="s">
        <v>459</v>
      </c>
      <c r="BU127" s="1033"/>
      <c r="BV127" s="1033"/>
      <c r="BW127" s="1033"/>
      <c r="BX127" s="1033"/>
      <c r="BY127" s="1033"/>
      <c r="BZ127" s="1056"/>
      <c r="CA127" s="220"/>
      <c r="CB127" s="220"/>
      <c r="CC127" s="220"/>
      <c r="CD127" s="243"/>
      <c r="CE127" s="243"/>
      <c r="CF127" s="243"/>
      <c r="CG127" s="220"/>
      <c r="CH127" s="220"/>
      <c r="CI127" s="220"/>
      <c r="CJ127" s="242"/>
      <c r="CK127" s="1023"/>
      <c r="CL127" s="1010"/>
      <c r="CM127" s="1010"/>
      <c r="CN127" s="1010"/>
      <c r="CO127" s="1011"/>
      <c r="CP127" s="922" t="s">
        <v>460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2" t="s">
        <v>461</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462</v>
      </c>
      <c r="X128" s="1044"/>
      <c r="Y128" s="1044"/>
      <c r="Z128" s="1045"/>
      <c r="AA128" s="1046">
        <v>29489</v>
      </c>
      <c r="AB128" s="1047"/>
      <c r="AC128" s="1047"/>
      <c r="AD128" s="1047"/>
      <c r="AE128" s="1048"/>
      <c r="AF128" s="1049">
        <v>29238</v>
      </c>
      <c r="AG128" s="1047"/>
      <c r="AH128" s="1047"/>
      <c r="AI128" s="1047"/>
      <c r="AJ128" s="1048"/>
      <c r="AK128" s="1049">
        <v>21742</v>
      </c>
      <c r="AL128" s="1047"/>
      <c r="AM128" s="1047"/>
      <c r="AN128" s="1047"/>
      <c r="AO128" s="1048"/>
      <c r="AP128" s="1050"/>
      <c r="AQ128" s="1051"/>
      <c r="AR128" s="1051"/>
      <c r="AS128" s="1051"/>
      <c r="AT128" s="1052"/>
      <c r="AU128" s="220"/>
      <c r="AV128" s="220"/>
      <c r="AW128" s="220"/>
      <c r="AX128" s="896" t="s">
        <v>463</v>
      </c>
      <c r="AY128" s="897"/>
      <c r="AZ128" s="897"/>
      <c r="BA128" s="897"/>
      <c r="BB128" s="897"/>
      <c r="BC128" s="897"/>
      <c r="BD128" s="897"/>
      <c r="BE128" s="898"/>
      <c r="BF128" s="1053" t="s">
        <v>122</v>
      </c>
      <c r="BG128" s="1054"/>
      <c r="BH128" s="1054"/>
      <c r="BI128" s="1054"/>
      <c r="BJ128" s="1054"/>
      <c r="BK128" s="1054"/>
      <c r="BL128" s="1055"/>
      <c r="BM128" s="1053">
        <v>15</v>
      </c>
      <c r="BN128" s="1054"/>
      <c r="BO128" s="1054"/>
      <c r="BP128" s="1054"/>
      <c r="BQ128" s="1054"/>
      <c r="BR128" s="1054"/>
      <c r="BS128" s="1055"/>
      <c r="BT128" s="1053">
        <v>20</v>
      </c>
      <c r="BU128" s="1054"/>
      <c r="BV128" s="1054"/>
      <c r="BW128" s="1054"/>
      <c r="BX128" s="1054"/>
      <c r="BY128" s="1054"/>
      <c r="BZ128" s="1076"/>
      <c r="CA128" s="243"/>
      <c r="CB128" s="243"/>
      <c r="CC128" s="243"/>
      <c r="CD128" s="243"/>
      <c r="CE128" s="243"/>
      <c r="CF128" s="243"/>
      <c r="CG128" s="220"/>
      <c r="CH128" s="220"/>
      <c r="CI128" s="220"/>
      <c r="CJ128" s="242"/>
      <c r="CK128" s="1024"/>
      <c r="CL128" s="1025"/>
      <c r="CM128" s="1025"/>
      <c r="CN128" s="1025"/>
      <c r="CO128" s="1026"/>
      <c r="CP128" s="1036" t="s">
        <v>464</v>
      </c>
      <c r="CQ128" s="726"/>
      <c r="CR128" s="726"/>
      <c r="CS128" s="726"/>
      <c r="CT128" s="726"/>
      <c r="CU128" s="726"/>
      <c r="CV128" s="726"/>
      <c r="CW128" s="726"/>
      <c r="CX128" s="726"/>
      <c r="CY128" s="726"/>
      <c r="CZ128" s="726"/>
      <c r="DA128" s="726"/>
      <c r="DB128" s="726"/>
      <c r="DC128" s="726"/>
      <c r="DD128" s="726"/>
      <c r="DE128" s="726"/>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465</v>
      </c>
      <c r="X129" s="1071"/>
      <c r="Y129" s="1071"/>
      <c r="Z129" s="1072"/>
      <c r="AA129" s="958">
        <v>3437010</v>
      </c>
      <c r="AB129" s="959"/>
      <c r="AC129" s="959"/>
      <c r="AD129" s="959"/>
      <c r="AE129" s="960"/>
      <c r="AF129" s="961">
        <v>3501617</v>
      </c>
      <c r="AG129" s="959"/>
      <c r="AH129" s="959"/>
      <c r="AI129" s="959"/>
      <c r="AJ129" s="960"/>
      <c r="AK129" s="961">
        <v>3562429</v>
      </c>
      <c r="AL129" s="959"/>
      <c r="AM129" s="959"/>
      <c r="AN129" s="959"/>
      <c r="AO129" s="960"/>
      <c r="AP129" s="1073"/>
      <c r="AQ129" s="1074"/>
      <c r="AR129" s="1074"/>
      <c r="AS129" s="1074"/>
      <c r="AT129" s="1075"/>
      <c r="AU129" s="221"/>
      <c r="AV129" s="221"/>
      <c r="AW129" s="221"/>
      <c r="AX129" s="1065" t="s">
        <v>466</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468</v>
      </c>
      <c r="X130" s="1071"/>
      <c r="Y130" s="1071"/>
      <c r="Z130" s="1072"/>
      <c r="AA130" s="958">
        <v>452386</v>
      </c>
      <c r="AB130" s="959"/>
      <c r="AC130" s="959"/>
      <c r="AD130" s="959"/>
      <c r="AE130" s="960"/>
      <c r="AF130" s="961">
        <v>443020</v>
      </c>
      <c r="AG130" s="959"/>
      <c r="AH130" s="959"/>
      <c r="AI130" s="959"/>
      <c r="AJ130" s="960"/>
      <c r="AK130" s="961">
        <v>421876</v>
      </c>
      <c r="AL130" s="959"/>
      <c r="AM130" s="959"/>
      <c r="AN130" s="959"/>
      <c r="AO130" s="960"/>
      <c r="AP130" s="1073"/>
      <c r="AQ130" s="1074"/>
      <c r="AR130" s="1074"/>
      <c r="AS130" s="1074"/>
      <c r="AT130" s="1075"/>
      <c r="AU130" s="221"/>
      <c r="AV130" s="221"/>
      <c r="AW130" s="221"/>
      <c r="AX130" s="1065" t="s">
        <v>469</v>
      </c>
      <c r="AY130" s="923"/>
      <c r="AZ130" s="923"/>
      <c r="BA130" s="923"/>
      <c r="BB130" s="923"/>
      <c r="BC130" s="923"/>
      <c r="BD130" s="923"/>
      <c r="BE130" s="924"/>
      <c r="BF130" s="1101">
        <v>9.9</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470</v>
      </c>
      <c r="X131" s="1108"/>
      <c r="Y131" s="1108"/>
      <c r="Z131" s="1109"/>
      <c r="AA131" s="1004">
        <v>2984624</v>
      </c>
      <c r="AB131" s="986"/>
      <c r="AC131" s="986"/>
      <c r="AD131" s="986"/>
      <c r="AE131" s="987"/>
      <c r="AF131" s="985">
        <v>3058597</v>
      </c>
      <c r="AG131" s="986"/>
      <c r="AH131" s="986"/>
      <c r="AI131" s="986"/>
      <c r="AJ131" s="987"/>
      <c r="AK131" s="985">
        <v>3140553</v>
      </c>
      <c r="AL131" s="986"/>
      <c r="AM131" s="986"/>
      <c r="AN131" s="986"/>
      <c r="AO131" s="987"/>
      <c r="AP131" s="1110"/>
      <c r="AQ131" s="1111"/>
      <c r="AR131" s="1111"/>
      <c r="AS131" s="1111"/>
      <c r="AT131" s="1112"/>
      <c r="AU131" s="221"/>
      <c r="AV131" s="221"/>
      <c r="AW131" s="221"/>
      <c r="AX131" s="1083" t="s">
        <v>471</v>
      </c>
      <c r="AY131" s="726"/>
      <c r="AZ131" s="726"/>
      <c r="BA131" s="726"/>
      <c r="BB131" s="726"/>
      <c r="BC131" s="726"/>
      <c r="BD131" s="726"/>
      <c r="BE131" s="1037"/>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473</v>
      </c>
      <c r="W132" s="1094"/>
      <c r="X132" s="1094"/>
      <c r="Y132" s="1094"/>
      <c r="Z132" s="1095"/>
      <c r="AA132" s="1096">
        <v>9.3100504449999999</v>
      </c>
      <c r="AB132" s="1097"/>
      <c r="AC132" s="1097"/>
      <c r="AD132" s="1097"/>
      <c r="AE132" s="1098"/>
      <c r="AF132" s="1099">
        <v>9.8714868290000002</v>
      </c>
      <c r="AG132" s="1097"/>
      <c r="AH132" s="1097"/>
      <c r="AI132" s="1097"/>
      <c r="AJ132" s="1098"/>
      <c r="AK132" s="1099">
        <v>10.55002097</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474</v>
      </c>
      <c r="W133" s="1077"/>
      <c r="X133" s="1077"/>
      <c r="Y133" s="1077"/>
      <c r="Z133" s="1078"/>
      <c r="AA133" s="1079">
        <v>8.8000000000000007</v>
      </c>
      <c r="AB133" s="1080"/>
      <c r="AC133" s="1080"/>
      <c r="AD133" s="1080"/>
      <c r="AE133" s="1081"/>
      <c r="AF133" s="1079">
        <v>9.1</v>
      </c>
      <c r="AG133" s="1080"/>
      <c r="AH133" s="1080"/>
      <c r="AI133" s="1080"/>
      <c r="AJ133" s="1081"/>
      <c r="AK133" s="1079">
        <v>9.9</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UApgkRMJfo6EeyyoZ36u7o4wQqsA2J2P5WxZ3byPVwpRQS8HFzIyPUPEbptfBJlIezkKOInLgGSRNU6RZQ0bg==" saltValue="zmHk+pCNmSyE9t2EHIc7g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13"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yVM4ziMaCnEEKAdwqZuSe9nJ48mqoElot0cC6/ZOOVoxQkM3TDdLi/pnAWKCtekHJukaw6xUTo2JVO+e1vV4ow==" saltValue="jxmE/IuuYv8tYTnsuTZtX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6ufui/sfD3oUj36zMRLSeVm4RTr8p0uKXS3a0hv4luLh6NEEJpXWiZKyyCCuq74Z9XMj9tdyAW/nUu9yssRdkA==" saltValue="X0wa4orzA8QJ/HYBvoYXl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483</v>
      </c>
      <c r="AL9" s="1117"/>
      <c r="AM9" s="1117"/>
      <c r="AN9" s="1118"/>
      <c r="AO9" s="269">
        <v>1036719</v>
      </c>
      <c r="AP9" s="269">
        <v>106210</v>
      </c>
      <c r="AQ9" s="270">
        <v>154424</v>
      </c>
      <c r="AR9" s="271">
        <v>-31.2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484</v>
      </c>
      <c r="AL10" s="1117"/>
      <c r="AM10" s="1117"/>
      <c r="AN10" s="1118"/>
      <c r="AO10" s="272">
        <v>135821</v>
      </c>
      <c r="AP10" s="272">
        <v>13915</v>
      </c>
      <c r="AQ10" s="273">
        <v>18194</v>
      </c>
      <c r="AR10" s="274">
        <v>-23.5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485</v>
      </c>
      <c r="AL11" s="1117"/>
      <c r="AM11" s="1117"/>
      <c r="AN11" s="1118"/>
      <c r="AO11" s="272">
        <v>42022</v>
      </c>
      <c r="AP11" s="272">
        <v>4305</v>
      </c>
      <c r="AQ11" s="273">
        <v>1285</v>
      </c>
      <c r="AR11" s="274">
        <v>235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486</v>
      </c>
      <c r="AL12" s="1117"/>
      <c r="AM12" s="1117"/>
      <c r="AN12" s="1118"/>
      <c r="AO12" s="272" t="s">
        <v>487</v>
      </c>
      <c r="AP12" s="272" t="s">
        <v>487</v>
      </c>
      <c r="AQ12" s="273" t="s">
        <v>487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488</v>
      </c>
      <c r="AL13" s="1117"/>
      <c r="AM13" s="1117"/>
      <c r="AN13" s="1118"/>
      <c r="AO13" s="272">
        <v>31040</v>
      </c>
      <c r="AP13" s="272">
        <v>3180</v>
      </c>
      <c r="AQ13" s="273">
        <v>5735</v>
      </c>
      <c r="AR13" s="274">
        <v>-44.6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489</v>
      </c>
      <c r="AL14" s="1117"/>
      <c r="AM14" s="1117"/>
      <c r="AN14" s="1118"/>
      <c r="AO14" s="272">
        <v>8985</v>
      </c>
      <c r="AP14" s="272">
        <v>920</v>
      </c>
      <c r="AQ14" s="273">
        <v>2950</v>
      </c>
      <c r="AR14" s="274">
        <v>-68.8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490</v>
      </c>
      <c r="AL15" s="1120"/>
      <c r="AM15" s="1120"/>
      <c r="AN15" s="1121"/>
      <c r="AO15" s="272">
        <v>-58371</v>
      </c>
      <c r="AP15" s="272">
        <v>-5980</v>
      </c>
      <c r="AQ15" s="273">
        <v>-9110</v>
      </c>
      <c r="AR15" s="274">
        <v>-34.4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1196216</v>
      </c>
      <c r="AP16" s="272">
        <v>122551</v>
      </c>
      <c r="AQ16" s="273">
        <v>173477</v>
      </c>
      <c r="AR16" s="274">
        <v>-29.4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495</v>
      </c>
      <c r="AL21" s="1123"/>
      <c r="AM21" s="1123"/>
      <c r="AN21" s="1124"/>
      <c r="AO21" s="285">
        <v>10.35</v>
      </c>
      <c r="AP21" s="286">
        <v>14.28</v>
      </c>
      <c r="AQ21" s="287">
        <v>-3.93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496</v>
      </c>
      <c r="AL22" s="1123"/>
      <c r="AM22" s="1123"/>
      <c r="AN22" s="1124"/>
      <c r="AO22" s="290">
        <v>93.6</v>
      </c>
      <c r="AP22" s="291">
        <v>96</v>
      </c>
      <c r="AQ22" s="292">
        <v>-2.4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500</v>
      </c>
      <c r="AL32" s="1131"/>
      <c r="AM32" s="1131"/>
      <c r="AN32" s="1132"/>
      <c r="AO32" s="300">
        <v>412886</v>
      </c>
      <c r="AP32" s="300">
        <v>42300</v>
      </c>
      <c r="AQ32" s="301">
        <v>83140</v>
      </c>
      <c r="AR32" s="302">
        <v>-49.1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501</v>
      </c>
      <c r="AL33" s="1131"/>
      <c r="AM33" s="1131"/>
      <c r="AN33" s="1132"/>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502</v>
      </c>
      <c r="AL34" s="1131"/>
      <c r="AM34" s="1131"/>
      <c r="AN34" s="1132"/>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503</v>
      </c>
      <c r="AL35" s="1131"/>
      <c r="AM35" s="1131"/>
      <c r="AN35" s="1132"/>
      <c r="AO35" s="300">
        <v>326328</v>
      </c>
      <c r="AP35" s="300">
        <v>33432</v>
      </c>
      <c r="AQ35" s="301">
        <v>26106</v>
      </c>
      <c r="AR35" s="302">
        <v>28.1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504</v>
      </c>
      <c r="AL36" s="1131"/>
      <c r="AM36" s="1131"/>
      <c r="AN36" s="1132"/>
      <c r="AO36" s="300">
        <v>35733</v>
      </c>
      <c r="AP36" s="300">
        <v>3661</v>
      </c>
      <c r="AQ36" s="301">
        <v>4689</v>
      </c>
      <c r="AR36" s="302">
        <v>-21.9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505</v>
      </c>
      <c r="AL37" s="1131"/>
      <c r="AM37" s="1131"/>
      <c r="AN37" s="1132"/>
      <c r="AO37" s="300" t="s">
        <v>487</v>
      </c>
      <c r="AP37" s="300" t="s">
        <v>487</v>
      </c>
      <c r="AQ37" s="301">
        <v>554</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506</v>
      </c>
      <c r="AL38" s="1134"/>
      <c r="AM38" s="1134"/>
      <c r="AN38" s="1135"/>
      <c r="AO38" s="303" t="s">
        <v>487</v>
      </c>
      <c r="AP38" s="303" t="s">
        <v>487</v>
      </c>
      <c r="AQ38" s="304">
        <v>7</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507</v>
      </c>
      <c r="AL39" s="1134"/>
      <c r="AM39" s="1134"/>
      <c r="AN39" s="1135"/>
      <c r="AO39" s="300">
        <v>-21742</v>
      </c>
      <c r="AP39" s="300">
        <v>-2227</v>
      </c>
      <c r="AQ39" s="301">
        <v>-2038</v>
      </c>
      <c r="AR39" s="302">
        <v>9.3000000000000007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508</v>
      </c>
      <c r="AL40" s="1131"/>
      <c r="AM40" s="1131"/>
      <c r="AN40" s="1132"/>
      <c r="AO40" s="300">
        <v>-421876</v>
      </c>
      <c r="AP40" s="300">
        <v>-43221</v>
      </c>
      <c r="AQ40" s="301">
        <v>-74354</v>
      </c>
      <c r="AR40" s="302">
        <v>-41.9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331329</v>
      </c>
      <c r="AP41" s="300">
        <v>33944</v>
      </c>
      <c r="AQ41" s="301">
        <v>38106</v>
      </c>
      <c r="AR41" s="302">
        <v>-10.9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478</v>
      </c>
      <c r="AN49" s="1127" t="s">
        <v>511</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394104</v>
      </c>
      <c r="AN51" s="322">
        <v>38982</v>
      </c>
      <c r="AO51" s="323">
        <v>-39.4</v>
      </c>
      <c r="AP51" s="324">
        <v>126525</v>
      </c>
      <c r="AQ51" s="325">
        <v>35.299999999999997</v>
      </c>
      <c r="AR51" s="326">
        <v>-74.7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250655</v>
      </c>
      <c r="AN52" s="330">
        <v>24793</v>
      </c>
      <c r="AO52" s="331">
        <v>-47</v>
      </c>
      <c r="AP52" s="332">
        <v>67052</v>
      </c>
      <c r="AQ52" s="333">
        <v>25.8</v>
      </c>
      <c r="AR52" s="334">
        <v>-72.8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537666</v>
      </c>
      <c r="AN53" s="322">
        <v>53697</v>
      </c>
      <c r="AO53" s="323">
        <v>37.700000000000003</v>
      </c>
      <c r="AP53" s="324">
        <v>122054</v>
      </c>
      <c r="AQ53" s="325">
        <v>-3.5</v>
      </c>
      <c r="AR53" s="326">
        <v>41.2</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415387</v>
      </c>
      <c r="AN54" s="330">
        <v>41485</v>
      </c>
      <c r="AO54" s="331">
        <v>67.3</v>
      </c>
      <c r="AP54" s="332">
        <v>68298</v>
      </c>
      <c r="AQ54" s="333">
        <v>1.9</v>
      </c>
      <c r="AR54" s="334">
        <v>65.400000000000006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552033</v>
      </c>
      <c r="AN55" s="322">
        <v>55414</v>
      </c>
      <c r="AO55" s="323">
        <v>3.2</v>
      </c>
      <c r="AP55" s="324">
        <v>111644</v>
      </c>
      <c r="AQ55" s="325">
        <v>-8.5</v>
      </c>
      <c r="AR55" s="326">
        <v>11.7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412737</v>
      </c>
      <c r="AN56" s="330">
        <v>41431</v>
      </c>
      <c r="AO56" s="331">
        <v>-0.1</v>
      </c>
      <c r="AP56" s="332">
        <v>66606</v>
      </c>
      <c r="AQ56" s="333">
        <v>-2.5</v>
      </c>
      <c r="AR56" s="334">
        <v>2.4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353534</v>
      </c>
      <c r="AN57" s="322">
        <v>35917</v>
      </c>
      <c r="AO57" s="323">
        <v>-35.200000000000003</v>
      </c>
      <c r="AP57" s="324">
        <v>127917</v>
      </c>
      <c r="AQ57" s="325">
        <v>14.6</v>
      </c>
      <c r="AR57" s="326">
        <v>-49.8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263061</v>
      </c>
      <c r="AN58" s="330">
        <v>26726</v>
      </c>
      <c r="AO58" s="331">
        <v>-35.5</v>
      </c>
      <c r="AP58" s="332">
        <v>69746</v>
      </c>
      <c r="AQ58" s="333">
        <v>4.7</v>
      </c>
      <c r="AR58" s="334">
        <v>-40.200000000000003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393494</v>
      </c>
      <c r="AN59" s="322">
        <v>40313</v>
      </c>
      <c r="AO59" s="323">
        <v>12.2</v>
      </c>
      <c r="AP59" s="324">
        <v>135931</v>
      </c>
      <c r="AQ59" s="325">
        <v>6.3</v>
      </c>
      <c r="AR59" s="326">
        <v>5.9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308981</v>
      </c>
      <c r="AN60" s="330">
        <v>31655</v>
      </c>
      <c r="AO60" s="331">
        <v>18.399999999999999</v>
      </c>
      <c r="AP60" s="332">
        <v>75320</v>
      </c>
      <c r="AQ60" s="333">
        <v>8</v>
      </c>
      <c r="AR60" s="334">
        <v>10.4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446166</v>
      </c>
      <c r="AN61" s="337">
        <v>44865</v>
      </c>
      <c r="AO61" s="338">
        <v>-4.3</v>
      </c>
      <c r="AP61" s="339">
        <v>124814</v>
      </c>
      <c r="AQ61" s="340">
        <v>8.8000000000000007</v>
      </c>
      <c r="AR61" s="326">
        <v>-13.1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330164</v>
      </c>
      <c r="AN62" s="330">
        <v>33218</v>
      </c>
      <c r="AO62" s="331">
        <v>0.6</v>
      </c>
      <c r="AP62" s="332">
        <v>69404</v>
      </c>
      <c r="AQ62" s="333">
        <v>7.6</v>
      </c>
      <c r="AR62" s="334">
        <v>-7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Sv5z+ffbkSkoTUQaCp+MaA9QbQwqIUqcYSOtp0IaS3JxgcD/756rQnuYbMe03JzsrGt6BzsC03/nE9KB7fnxGw==" saltValue="HxzTAGBVNpVqwsp7yJVak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61"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0" spans="125:125" ht="13.5" hidden="1" customHeight="1" x14ac:dyDescent="0.15"/>
    <row r="121" spans="125:125" ht="13.5" hidden="1" customHeight="1" x14ac:dyDescent="0.15">
      <c r="DU121" s="247"/>
    </row>
  </sheetData>
  <sheetProtection algorithmName="SHA-512" hashValue="fqp+skFd7AFwbYBSenMuzmuY+gbwBAvN3CfDkyajUEPYgk30EfSZ0FthInIHCmh315k047H5EwqI9FEq0Dmqjw==" saltValue="3LJ3Uchfp47SlZGFIZOE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z69YwgoaZ5Jgiy+ce6fEZD8EycQBc3uDxlEo00yX90XW+jCnxqXHqdBtluQjJ+EY5ri71Ize51GuSWwTrJHzkA==" saltValue="d77Ign37XkjbLtYBqIg2N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13"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46.94</v>
      </c>
      <c r="G47" s="12">
        <v>44.38</v>
      </c>
      <c r="H47" s="12">
        <v>42.02</v>
      </c>
      <c r="I47" s="12">
        <v>37.729999999999997</v>
      </c>
      <c r="J47" s="13">
        <v>37.229999999999997</v>
      </c>
    </row>
    <row r="48" spans="2:10" ht="57.75" customHeight="1" x14ac:dyDescent="0.15">
      <c r="B48" s="14"/>
      <c r="C48" s="1141" t="s">
        <v>4</v>
      </c>
      <c r="D48" s="1141"/>
      <c r="E48" s="1142"/>
      <c r="F48" s="15">
        <v>8.7200000000000006</v>
      </c>
      <c r="G48" s="16">
        <v>7.38</v>
      </c>
      <c r="H48" s="16">
        <v>7.82</v>
      </c>
      <c r="I48" s="16">
        <v>7.59</v>
      </c>
      <c r="J48" s="17">
        <v>7.51</v>
      </c>
    </row>
    <row r="49" spans="2:10" ht="57.75" customHeight="1" thickBot="1" x14ac:dyDescent="0.2">
      <c r="B49" s="18"/>
      <c r="C49" s="1143" t="s">
        <v>5</v>
      </c>
      <c r="D49" s="1143"/>
      <c r="E49" s="1144"/>
      <c r="F49" s="19">
        <v>2.33</v>
      </c>
      <c r="G49" s="20" t="s">
        <v>530</v>
      </c>
      <c r="H49" s="20" t="s">
        <v>531</v>
      </c>
      <c r="I49" s="20" t="s">
        <v>532</v>
      </c>
      <c r="J49" s="21">
        <v>0.2</v>
      </c>
    </row>
    <row r="50" spans="2:10" x14ac:dyDescent="0.15"/>
  </sheetData>
  <sheetProtection algorithmName="SHA-512" hashValue="3xrJ0YML/dzPhDa2REso3HG60Ihf+aQsnjIkXpZjeGX8szU2dA8OCw42DoPkjhGF3A0uEXRrrZwSTqEm0diIuQ==" saltValue="mnz7UIKTpXEUkryBjlXA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7"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533</v>
      </c>
      <c r="D34" s="1151"/>
      <c r="E34" s="1152"/>
      <c r="F34" s="32">
        <v>13.1</v>
      </c>
      <c r="G34" s="33">
        <v>12.39</v>
      </c>
      <c r="H34" s="33">
        <v>12.62</v>
      </c>
      <c r="I34" s="33">
        <v>11.92</v>
      </c>
      <c r="J34" s="34">
        <v>12.17</v>
      </c>
      <c r="K34" s="22"/>
      <c r="L34" s="22"/>
      <c r="M34" s="22"/>
      <c r="N34" s="22"/>
      <c r="O34" s="22"/>
      <c r="P34" s="22"/>
    </row>
    <row r="35" spans="1:16" ht="39" customHeight="1" x14ac:dyDescent="0.15">
      <c r="A35" s="22"/>
      <c r="B35" s="35"/>
      <c r="C35" s="1145" t="s">
        <v>534</v>
      </c>
      <c r="D35" s="1146"/>
      <c r="E35" s="1147"/>
      <c r="F35" s="36">
        <v>8.7200000000000006</v>
      </c>
      <c r="G35" s="37">
        <v>7.37</v>
      </c>
      <c r="H35" s="37">
        <v>7.81</v>
      </c>
      <c r="I35" s="37">
        <v>7.59</v>
      </c>
      <c r="J35" s="38">
        <v>7.5</v>
      </c>
      <c r="K35" s="22"/>
      <c r="L35" s="22"/>
      <c r="M35" s="22"/>
      <c r="N35" s="22"/>
      <c r="O35" s="22"/>
      <c r="P35" s="22"/>
    </row>
    <row r="36" spans="1:16" ht="39" customHeight="1" x14ac:dyDescent="0.15">
      <c r="A36" s="22"/>
      <c r="B36" s="35"/>
      <c r="C36" s="1145" t="s">
        <v>535</v>
      </c>
      <c r="D36" s="1146"/>
      <c r="E36" s="1147"/>
      <c r="F36" s="36">
        <v>0.84</v>
      </c>
      <c r="G36" s="37">
        <v>0.68</v>
      </c>
      <c r="H36" s="37">
        <v>0.2</v>
      </c>
      <c r="I36" s="37">
        <v>0.76</v>
      </c>
      <c r="J36" s="38">
        <v>0.63</v>
      </c>
      <c r="K36" s="22"/>
      <c r="L36" s="22"/>
      <c r="M36" s="22"/>
      <c r="N36" s="22"/>
      <c r="O36" s="22"/>
      <c r="P36" s="22"/>
    </row>
    <row r="37" spans="1:16" ht="39" customHeight="1" x14ac:dyDescent="0.15">
      <c r="A37" s="22"/>
      <c r="B37" s="35"/>
      <c r="C37" s="1145" t="s">
        <v>536</v>
      </c>
      <c r="D37" s="1146"/>
      <c r="E37" s="1147"/>
      <c r="F37" s="36">
        <v>0.87</v>
      </c>
      <c r="G37" s="37">
        <v>1.01</v>
      </c>
      <c r="H37" s="37">
        <v>0.42</v>
      </c>
      <c r="I37" s="37">
        <v>0.48</v>
      </c>
      <c r="J37" s="38">
        <v>0.6</v>
      </c>
      <c r="K37" s="22"/>
      <c r="L37" s="22"/>
      <c r="M37" s="22"/>
      <c r="N37" s="22"/>
      <c r="O37" s="22"/>
      <c r="P37" s="22"/>
    </row>
    <row r="38" spans="1:16" ht="39" customHeight="1" x14ac:dyDescent="0.15">
      <c r="A38" s="22"/>
      <c r="B38" s="35"/>
      <c r="C38" s="1145" t="s">
        <v>537</v>
      </c>
      <c r="D38" s="1146"/>
      <c r="E38" s="1147"/>
      <c r="F38" s="36">
        <v>0.94</v>
      </c>
      <c r="G38" s="37">
        <v>1</v>
      </c>
      <c r="H38" s="37">
        <v>2.75</v>
      </c>
      <c r="I38" s="37">
        <v>0.73</v>
      </c>
      <c r="J38" s="38">
        <v>0.48</v>
      </c>
      <c r="K38" s="22"/>
      <c r="L38" s="22"/>
      <c r="M38" s="22"/>
      <c r="N38" s="22"/>
      <c r="O38" s="22"/>
      <c r="P38" s="22"/>
    </row>
    <row r="39" spans="1:16" ht="39" customHeight="1" x14ac:dyDescent="0.15">
      <c r="A39" s="22"/>
      <c r="B39" s="35"/>
      <c r="C39" s="1145" t="s">
        <v>538</v>
      </c>
      <c r="D39" s="1146"/>
      <c r="E39" s="1147"/>
      <c r="F39" s="36">
        <v>0.08</v>
      </c>
      <c r="G39" s="37">
        <v>7.0000000000000007E-2</v>
      </c>
      <c r="H39" s="37">
        <v>0.11</v>
      </c>
      <c r="I39" s="37">
        <v>0.09</v>
      </c>
      <c r="J39" s="38">
        <v>0.16</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539</v>
      </c>
      <c r="D42" s="1146"/>
      <c r="E42" s="1147"/>
      <c r="F42" s="36" t="s">
        <v>487</v>
      </c>
      <c r="G42" s="37" t="s">
        <v>487</v>
      </c>
      <c r="H42" s="37" t="s">
        <v>487</v>
      </c>
      <c r="I42" s="37" t="s">
        <v>487</v>
      </c>
      <c r="J42" s="38" t="s">
        <v>487</v>
      </c>
      <c r="K42" s="22"/>
      <c r="L42" s="22"/>
      <c r="M42" s="22"/>
      <c r="N42" s="22"/>
      <c r="O42" s="22"/>
      <c r="P42" s="22"/>
    </row>
    <row r="43" spans="1:16" ht="39" customHeight="1" thickBot="1" x14ac:dyDescent="0.2">
      <c r="A43" s="22"/>
      <c r="B43" s="40"/>
      <c r="C43" s="1148" t="s">
        <v>540</v>
      </c>
      <c r="D43" s="1149"/>
      <c r="E43" s="1150"/>
      <c r="F43" s="41" t="s">
        <v>487</v>
      </c>
      <c r="G43" s="42" t="s">
        <v>487</v>
      </c>
      <c r="H43" s="42" t="s">
        <v>487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g8+PEUlkei1dInvbVWW1LI77lt3PPGn7jxCTZfexB868xF5zrZ6pX/Gv1F7Vbc3kTN+X8HFDZViibq7p3+xA==" saltValue="EsH0C3FMtnEEWxqrIkGg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375</v>
      </c>
      <c r="L45" s="60">
        <v>396</v>
      </c>
      <c r="M45" s="60">
        <v>397</v>
      </c>
      <c r="N45" s="60">
        <v>430</v>
      </c>
      <c r="O45" s="61">
        <v>413</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487</v>
      </c>
      <c r="L46" s="64" t="s">
        <v>487</v>
      </c>
      <c r="M46" s="64" t="s">
        <v>487</v>
      </c>
      <c r="N46" s="64" t="s">
        <v>487</v>
      </c>
      <c r="O46" s="65" t="s">
        <v>487</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487</v>
      </c>
      <c r="L47" s="64" t="s">
        <v>487</v>
      </c>
      <c r="M47" s="64" t="s">
        <v>487</v>
      </c>
      <c r="N47" s="64" t="s">
        <v>487</v>
      </c>
      <c r="O47" s="65" t="s">
        <v>487</v>
      </c>
      <c r="P47" s="48"/>
      <c r="Q47" s="48"/>
      <c r="R47" s="48"/>
      <c r="S47" s="48"/>
      <c r="T47" s="48"/>
      <c r="U47" s="48"/>
    </row>
    <row r="48" spans="1:21" ht="30.75" customHeight="1" x14ac:dyDescent="0.15">
      <c r="A48" s="48"/>
      <c r="B48" s="1155"/>
      <c r="C48" s="1156"/>
      <c r="D48" s="62"/>
      <c r="E48" s="1161" t="s">
        <v>13</v>
      </c>
      <c r="F48" s="1161"/>
      <c r="G48" s="1161"/>
      <c r="H48" s="1161"/>
      <c r="I48" s="1161"/>
      <c r="J48" s="1162"/>
      <c r="K48" s="63">
        <v>334</v>
      </c>
      <c r="L48" s="64">
        <v>315</v>
      </c>
      <c r="M48" s="64">
        <v>333</v>
      </c>
      <c r="N48" s="64">
        <v>311</v>
      </c>
      <c r="O48" s="65">
        <v>326</v>
      </c>
      <c r="P48" s="48"/>
      <c r="Q48" s="48"/>
      <c r="R48" s="48"/>
      <c r="S48" s="48"/>
      <c r="T48" s="48"/>
      <c r="U48" s="48"/>
    </row>
    <row r="49" spans="1:21" ht="30.75" customHeight="1" x14ac:dyDescent="0.15">
      <c r="A49" s="48"/>
      <c r="B49" s="1155"/>
      <c r="C49" s="1156"/>
      <c r="D49" s="62"/>
      <c r="E49" s="1161" t="s">
        <v>14</v>
      </c>
      <c r="F49" s="1161"/>
      <c r="G49" s="1161"/>
      <c r="H49" s="1161"/>
      <c r="I49" s="1161"/>
      <c r="J49" s="1162"/>
      <c r="K49" s="63">
        <v>22</v>
      </c>
      <c r="L49" s="64">
        <v>26</v>
      </c>
      <c r="M49" s="64">
        <v>30</v>
      </c>
      <c r="N49" s="64">
        <v>33</v>
      </c>
      <c r="O49" s="65">
        <v>36</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487</v>
      </c>
      <c r="L50" s="64" t="s">
        <v>487</v>
      </c>
      <c r="M50" s="64" t="s">
        <v>487</v>
      </c>
      <c r="N50" s="64" t="s">
        <v>487</v>
      </c>
      <c r="O50" s="65" t="s">
        <v>487</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487</v>
      </c>
      <c r="L51" s="64" t="s">
        <v>487</v>
      </c>
      <c r="M51" s="64" t="s">
        <v>487</v>
      </c>
      <c r="N51" s="64" t="s">
        <v>487</v>
      </c>
      <c r="O51" s="65" t="s">
        <v>487</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469</v>
      </c>
      <c r="L52" s="64">
        <v>484</v>
      </c>
      <c r="M52" s="64">
        <v>482</v>
      </c>
      <c r="N52" s="64">
        <v>473</v>
      </c>
      <c r="O52" s="65">
        <v>444</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262</v>
      </c>
      <c r="L53" s="69">
        <v>253</v>
      </c>
      <c r="M53" s="69">
        <v>278</v>
      </c>
      <c r="N53" s="69">
        <v>301</v>
      </c>
      <c r="O53" s="70">
        <v>331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9" t="s">
        <v>24</v>
      </c>
      <c r="C58" s="1170"/>
      <c r="D58" s="1175" t="s">
        <v>25</v>
      </c>
      <c r="E58" s="1176"/>
      <c r="F58" s="1176"/>
      <c r="G58" s="1176"/>
      <c r="H58" s="1176"/>
      <c r="I58" s="1176"/>
      <c r="J58" s="1177"/>
      <c r="K58" s="83" t="s">
        <v>558</v>
      </c>
      <c r="L58" s="84" t="s">
        <v>558</v>
      </c>
      <c r="M58" s="84" t="s">
        <v>558</v>
      </c>
      <c r="N58" s="84" t="s">
        <v>558</v>
      </c>
      <c r="O58" s="85" t="s">
        <v>558</v>
      </c>
    </row>
    <row r="59" spans="1:21" ht="31.5" customHeight="1" x14ac:dyDescent="0.15">
      <c r="B59" s="1171"/>
      <c r="C59" s="1172"/>
      <c r="D59" s="1178" t="s">
        <v>26</v>
      </c>
      <c r="E59" s="1179"/>
      <c r="F59" s="1179"/>
      <c r="G59" s="1179"/>
      <c r="H59" s="1179"/>
      <c r="I59" s="1179"/>
      <c r="J59" s="1180"/>
      <c r="K59" s="86" t="s">
        <v>558</v>
      </c>
      <c r="L59" s="87" t="s">
        <v>558</v>
      </c>
      <c r="M59" s="87" t="s">
        <v>558</v>
      </c>
      <c r="N59" s="87" t="s">
        <v>558</v>
      </c>
      <c r="O59" s="88" t="s">
        <v>558</v>
      </c>
    </row>
    <row r="60" spans="1:21" ht="31.5" customHeight="1" thickBot="1" x14ac:dyDescent="0.2">
      <c r="B60" s="1173"/>
      <c r="C60" s="1174"/>
      <c r="D60" s="1181" t="s">
        <v>27</v>
      </c>
      <c r="E60" s="1182"/>
      <c r="F60" s="1182"/>
      <c r="G60" s="1182"/>
      <c r="H60" s="1182"/>
      <c r="I60" s="1182"/>
      <c r="J60" s="1183"/>
      <c r="K60" s="89" t="s">
        <v>558</v>
      </c>
      <c r="L60" s="90" t="s">
        <v>558</v>
      </c>
      <c r="M60" s="90" t="s">
        <v>558</v>
      </c>
      <c r="N60" s="90" t="s">
        <v>558</v>
      </c>
      <c r="O60" s="91" t="s">
        <v>558</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Mc31tF2i8srdjmZf70LvFMHDZNDAYijuoCq8bee0ug+7SNSW5VMJCW3ihHeJSPSmPtriaxjN+4vjlRdsrSLeA==" saltValue="rB0nqwLG+wln2FQtfkYh+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84" t="s">
        <v>30</v>
      </c>
      <c r="C41" s="1185"/>
      <c r="D41" s="105"/>
      <c r="E41" s="1190" t="s">
        <v>31</v>
      </c>
      <c r="F41" s="1190"/>
      <c r="G41" s="1190"/>
      <c r="H41" s="1191"/>
      <c r="I41" s="343">
        <v>3973</v>
      </c>
      <c r="J41" s="344">
        <v>4002</v>
      </c>
      <c r="K41" s="344">
        <v>3839</v>
      </c>
      <c r="L41" s="344">
        <v>3576</v>
      </c>
      <c r="M41" s="345">
        <v>3388</v>
      </c>
    </row>
    <row r="42" spans="2:13" ht="27.75" customHeight="1" x14ac:dyDescent="0.15">
      <c r="B42" s="1186"/>
      <c r="C42" s="1187"/>
      <c r="D42" s="106"/>
      <c r="E42" s="1192" t="s">
        <v>32</v>
      </c>
      <c r="F42" s="1192"/>
      <c r="G42" s="1192"/>
      <c r="H42" s="1193"/>
      <c r="I42" s="346" t="s">
        <v>487</v>
      </c>
      <c r="J42" s="347" t="s">
        <v>487</v>
      </c>
      <c r="K42" s="347" t="s">
        <v>487</v>
      </c>
      <c r="L42" s="347" t="s">
        <v>487</v>
      </c>
      <c r="M42" s="348" t="s">
        <v>487</v>
      </c>
    </row>
    <row r="43" spans="2:13" ht="27.75" customHeight="1" x14ac:dyDescent="0.15">
      <c r="B43" s="1186"/>
      <c r="C43" s="1187"/>
      <c r="D43" s="106"/>
      <c r="E43" s="1192" t="s">
        <v>33</v>
      </c>
      <c r="F43" s="1192"/>
      <c r="G43" s="1192"/>
      <c r="H43" s="1193"/>
      <c r="I43" s="346">
        <v>3248</v>
      </c>
      <c r="J43" s="347">
        <v>2861</v>
      </c>
      <c r="K43" s="347">
        <v>2679</v>
      </c>
      <c r="L43" s="347">
        <v>2602</v>
      </c>
      <c r="M43" s="348">
        <v>2779</v>
      </c>
    </row>
    <row r="44" spans="2:13" ht="27.75" customHeight="1" x14ac:dyDescent="0.15">
      <c r="B44" s="1186"/>
      <c r="C44" s="1187"/>
      <c r="D44" s="106"/>
      <c r="E44" s="1192" t="s">
        <v>34</v>
      </c>
      <c r="F44" s="1192"/>
      <c r="G44" s="1192"/>
      <c r="H44" s="1193"/>
      <c r="I44" s="346">
        <v>187</v>
      </c>
      <c r="J44" s="347">
        <v>191</v>
      </c>
      <c r="K44" s="347">
        <v>187</v>
      </c>
      <c r="L44" s="347">
        <v>178</v>
      </c>
      <c r="M44" s="348">
        <v>189</v>
      </c>
    </row>
    <row r="45" spans="2:13" ht="27.75" customHeight="1" x14ac:dyDescent="0.15">
      <c r="B45" s="1186"/>
      <c r="C45" s="1187"/>
      <c r="D45" s="106"/>
      <c r="E45" s="1192" t="s">
        <v>35</v>
      </c>
      <c r="F45" s="1192"/>
      <c r="G45" s="1192"/>
      <c r="H45" s="1193"/>
      <c r="I45" s="346" t="s">
        <v>487</v>
      </c>
      <c r="J45" s="347">
        <v>42</v>
      </c>
      <c r="K45" s="347">
        <v>81</v>
      </c>
      <c r="L45" s="347">
        <v>75</v>
      </c>
      <c r="M45" s="348">
        <v>91</v>
      </c>
    </row>
    <row r="46" spans="2:13" ht="27.75" customHeight="1" x14ac:dyDescent="0.15">
      <c r="B46" s="1186"/>
      <c r="C46" s="1187"/>
      <c r="D46" s="107"/>
      <c r="E46" s="1192" t="s">
        <v>36</v>
      </c>
      <c r="F46" s="1192"/>
      <c r="G46" s="1192"/>
      <c r="H46" s="1193"/>
      <c r="I46" s="346" t="s">
        <v>487</v>
      </c>
      <c r="J46" s="347" t="s">
        <v>487</v>
      </c>
      <c r="K46" s="347" t="s">
        <v>487</v>
      </c>
      <c r="L46" s="347" t="s">
        <v>487</v>
      </c>
      <c r="M46" s="348" t="s">
        <v>487</v>
      </c>
    </row>
    <row r="47" spans="2:13" ht="27.75" customHeight="1" x14ac:dyDescent="0.15">
      <c r="B47" s="1186"/>
      <c r="C47" s="1187"/>
      <c r="D47" s="108"/>
      <c r="E47" s="1194" t="s">
        <v>37</v>
      </c>
      <c r="F47" s="1195"/>
      <c r="G47" s="1195"/>
      <c r="H47" s="1196"/>
      <c r="I47" s="346" t="s">
        <v>487</v>
      </c>
      <c r="J47" s="347" t="s">
        <v>487</v>
      </c>
      <c r="K47" s="347" t="s">
        <v>487</v>
      </c>
      <c r="L47" s="347" t="s">
        <v>487</v>
      </c>
      <c r="M47" s="348" t="s">
        <v>487</v>
      </c>
    </row>
    <row r="48" spans="2:13" ht="27.75" customHeight="1" x14ac:dyDescent="0.15">
      <c r="B48" s="1186"/>
      <c r="C48" s="1187"/>
      <c r="D48" s="106"/>
      <c r="E48" s="1192" t="s">
        <v>38</v>
      </c>
      <c r="F48" s="1192"/>
      <c r="G48" s="1192"/>
      <c r="H48" s="1193"/>
      <c r="I48" s="346" t="s">
        <v>487</v>
      </c>
      <c r="J48" s="347" t="s">
        <v>487</v>
      </c>
      <c r="K48" s="347" t="s">
        <v>487</v>
      </c>
      <c r="L48" s="347" t="s">
        <v>487</v>
      </c>
      <c r="M48" s="348" t="s">
        <v>487</v>
      </c>
    </row>
    <row r="49" spans="2:13" ht="27.75" customHeight="1" x14ac:dyDescent="0.15">
      <c r="B49" s="1188"/>
      <c r="C49" s="1189"/>
      <c r="D49" s="106"/>
      <c r="E49" s="1192" t="s">
        <v>39</v>
      </c>
      <c r="F49" s="1192"/>
      <c r="G49" s="1192"/>
      <c r="H49" s="1193"/>
      <c r="I49" s="346" t="s">
        <v>487</v>
      </c>
      <c r="J49" s="347" t="s">
        <v>487</v>
      </c>
      <c r="K49" s="347" t="s">
        <v>487</v>
      </c>
      <c r="L49" s="347" t="s">
        <v>487</v>
      </c>
      <c r="M49" s="348" t="s">
        <v>487</v>
      </c>
    </row>
    <row r="50" spans="2:13" ht="27.75" customHeight="1" x14ac:dyDescent="0.15">
      <c r="B50" s="1197" t="s">
        <v>40</v>
      </c>
      <c r="C50" s="1198"/>
      <c r="D50" s="109"/>
      <c r="E50" s="1192" t="s">
        <v>41</v>
      </c>
      <c r="F50" s="1192"/>
      <c r="G50" s="1192"/>
      <c r="H50" s="1193"/>
      <c r="I50" s="346">
        <v>3761</v>
      </c>
      <c r="J50" s="347">
        <v>4168</v>
      </c>
      <c r="K50" s="347">
        <v>4192</v>
      </c>
      <c r="L50" s="347">
        <v>4146</v>
      </c>
      <c r="M50" s="348">
        <v>4172</v>
      </c>
    </row>
    <row r="51" spans="2:13" ht="27.75" customHeight="1" x14ac:dyDescent="0.15">
      <c r="B51" s="1186"/>
      <c r="C51" s="1187"/>
      <c r="D51" s="106"/>
      <c r="E51" s="1192" t="s">
        <v>42</v>
      </c>
      <c r="F51" s="1192"/>
      <c r="G51" s="1192"/>
      <c r="H51" s="1193"/>
      <c r="I51" s="346">
        <v>190</v>
      </c>
      <c r="J51" s="347">
        <v>182</v>
      </c>
      <c r="K51" s="347">
        <v>161</v>
      </c>
      <c r="L51" s="347">
        <v>143</v>
      </c>
      <c r="M51" s="348">
        <v>101</v>
      </c>
    </row>
    <row r="52" spans="2:13" ht="27.75" customHeight="1" x14ac:dyDescent="0.15">
      <c r="B52" s="1188"/>
      <c r="C52" s="1189"/>
      <c r="D52" s="106"/>
      <c r="E52" s="1192" t="s">
        <v>43</v>
      </c>
      <c r="F52" s="1192"/>
      <c r="G52" s="1192"/>
      <c r="H52" s="1193"/>
      <c r="I52" s="346">
        <v>4843</v>
      </c>
      <c r="J52" s="347">
        <v>4684</v>
      </c>
      <c r="K52" s="347">
        <v>4461</v>
      </c>
      <c r="L52" s="347">
        <v>4176</v>
      </c>
      <c r="M52" s="348">
        <v>3952</v>
      </c>
    </row>
    <row r="53" spans="2:13" ht="27.75" customHeight="1" thickBot="1" x14ac:dyDescent="0.2">
      <c r="B53" s="1199" t="s">
        <v>19</v>
      </c>
      <c r="C53" s="1200"/>
      <c r="D53" s="110"/>
      <c r="E53" s="1201" t="s">
        <v>44</v>
      </c>
      <c r="F53" s="1201"/>
      <c r="G53" s="1201"/>
      <c r="H53" s="1202"/>
      <c r="I53" s="349">
        <v>-1387</v>
      </c>
      <c r="J53" s="350">
        <v>-1939</v>
      </c>
      <c r="K53" s="350">
        <v>-2029</v>
      </c>
      <c r="L53" s="350">
        <v>-2033</v>
      </c>
      <c r="M53" s="351">
        <v>-1777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Gw+6A7BVZMv+373DeVKRtYhCJDEFtTx7xn//lkp/Cf+ubmq5REHE5XfOhV5+jKm2G611XqKXm0IuBy5T6wi6jw==" saltValue="FKT0C8fC6ZD8LskVf/7t+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1444</v>
      </c>
      <c r="G55" s="352">
        <v>1321</v>
      </c>
      <c r="H55" s="353">
        <v>1326</v>
      </c>
    </row>
    <row r="56" spans="2:8" ht="52.5" customHeight="1" x14ac:dyDescent="0.15">
      <c r="B56" s="122"/>
      <c r="C56" s="1213" t="s">
        <v>47</v>
      </c>
      <c r="D56" s="1213"/>
      <c r="E56" s="1214"/>
      <c r="F56" s="354">
        <v>118</v>
      </c>
      <c r="G56" s="354">
        <v>133</v>
      </c>
      <c r="H56" s="355">
        <v>153</v>
      </c>
    </row>
    <row r="57" spans="2:8" ht="53.25" customHeight="1" x14ac:dyDescent="0.15">
      <c r="B57" s="122"/>
      <c r="C57" s="1215" t="s">
        <v>48</v>
      </c>
      <c r="D57" s="1215"/>
      <c r="E57" s="1216"/>
      <c r="F57" s="356">
        <v>2082</v>
      </c>
      <c r="G57" s="356">
        <v>2169</v>
      </c>
      <c r="H57" s="357">
        <v>2225</v>
      </c>
    </row>
    <row r="58" spans="2:8" ht="45.75" customHeight="1" x14ac:dyDescent="0.15">
      <c r="B58" s="123"/>
      <c r="C58" s="1203" t="s">
        <v>559</v>
      </c>
      <c r="D58" s="1204"/>
      <c r="E58" s="1205"/>
      <c r="F58" s="358">
        <v>993</v>
      </c>
      <c r="G58" s="358">
        <v>1097</v>
      </c>
      <c r="H58" s="359">
        <v>1210</v>
      </c>
    </row>
    <row r="59" spans="2:8" ht="45.75" customHeight="1" x14ac:dyDescent="0.15">
      <c r="B59" s="123"/>
      <c r="C59" s="1203" t="s">
        <v>563</v>
      </c>
      <c r="D59" s="1204"/>
      <c r="E59" s="1205"/>
      <c r="F59" s="358">
        <v>349</v>
      </c>
      <c r="G59" s="358">
        <v>349</v>
      </c>
      <c r="H59" s="359">
        <v>349</v>
      </c>
    </row>
    <row r="60" spans="2:8" ht="45.75" customHeight="1" x14ac:dyDescent="0.15">
      <c r="B60" s="123"/>
      <c r="C60" s="1203" t="s">
        <v>562</v>
      </c>
      <c r="D60" s="1204"/>
      <c r="E60" s="1205"/>
      <c r="F60" s="358">
        <v>411</v>
      </c>
      <c r="G60" s="358">
        <v>395</v>
      </c>
      <c r="H60" s="359">
        <v>337</v>
      </c>
    </row>
    <row r="61" spans="2:8" ht="45.75" customHeight="1" x14ac:dyDescent="0.15">
      <c r="B61" s="123"/>
      <c r="C61" s="1203" t="s">
        <v>560</v>
      </c>
      <c r="D61" s="1204"/>
      <c r="E61" s="1205"/>
      <c r="F61" s="358">
        <v>199</v>
      </c>
      <c r="G61" s="358">
        <v>200</v>
      </c>
      <c r="H61" s="359">
        <v>201</v>
      </c>
    </row>
    <row r="62" spans="2:8" ht="45.75" customHeight="1" thickBot="1" x14ac:dyDescent="0.2">
      <c r="B62" s="124"/>
      <c r="C62" s="1206" t="s">
        <v>561</v>
      </c>
      <c r="D62" s="1207"/>
      <c r="E62" s="1208"/>
      <c r="F62" s="360">
        <v>92</v>
      </c>
      <c r="G62" s="360">
        <v>92</v>
      </c>
      <c r="H62" s="361">
        <v>92</v>
      </c>
    </row>
    <row r="63" spans="2:8" ht="52.5" customHeight="1" thickBot="1" x14ac:dyDescent="0.2">
      <c r="B63" s="125"/>
      <c r="C63" s="1209" t="s">
        <v>49</v>
      </c>
      <c r="D63" s="1209"/>
      <c r="E63" s="1210"/>
      <c r="F63" s="362">
        <v>3644</v>
      </c>
      <c r="G63" s="362">
        <v>3624</v>
      </c>
      <c r="H63" s="363">
        <v>3705</v>
      </c>
    </row>
    <row r="64" spans="2:8" x14ac:dyDescent="0.15"/>
  </sheetData>
  <sheetProtection algorithmName="SHA-512" hashValue="gqnzOiV5gs6HqXaRdFo91j+t5WK5ACJbSvYHmNPkEFPUbsYk9GksrUbomhEb2uueOQiZcK8Gg+6ia4oyikC4sA==" saltValue="2V4JS3n147e7+AAwtt2w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election activeCell="AS60" sqref="AS60"/>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567</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568</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569</v>
      </c>
      <c r="AO51" s="1254"/>
      <c r="AP51" s="1254"/>
      <c r="AQ51" s="1254"/>
      <c r="AR51" s="1254"/>
      <c r="AS51" s="1254"/>
      <c r="AT51" s="1254"/>
      <c r="AU51" s="1254"/>
      <c r="AV51" s="1254"/>
      <c r="AW51" s="1254"/>
      <c r="AX51" s="1254"/>
      <c r="AY51" s="1254"/>
      <c r="AZ51" s="1254"/>
      <c r="BA51" s="1254"/>
      <c r="BB51" s="1254" t="s">
        <v>570</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571</v>
      </c>
      <c r="BC53" s="1254"/>
      <c r="BD53" s="1254"/>
      <c r="BE53" s="1254"/>
      <c r="BF53" s="1254"/>
      <c r="BG53" s="1254"/>
      <c r="BH53" s="1254"/>
      <c r="BI53" s="1254"/>
      <c r="BJ53" s="1254"/>
      <c r="BK53" s="1254"/>
      <c r="BL53" s="1254"/>
      <c r="BM53" s="1254"/>
      <c r="BN53" s="1254"/>
      <c r="BO53" s="1254"/>
      <c r="BP53" s="1255">
        <v>70.8</v>
      </c>
      <c r="BQ53" s="1255"/>
      <c r="BR53" s="1255"/>
      <c r="BS53" s="1255"/>
      <c r="BT53" s="1255"/>
      <c r="BU53" s="1255"/>
      <c r="BV53" s="1255"/>
      <c r="BW53" s="1255"/>
      <c r="BX53" s="1255">
        <v>71.900000000000006</v>
      </c>
      <c r="BY53" s="1255"/>
      <c r="BZ53" s="1255"/>
      <c r="CA53" s="1255"/>
      <c r="CB53" s="1255"/>
      <c r="CC53" s="1255"/>
      <c r="CD53" s="1255"/>
      <c r="CE53" s="1255"/>
      <c r="CF53" s="1255">
        <v>73.900000000000006</v>
      </c>
      <c r="CG53" s="1255"/>
      <c r="CH53" s="1255"/>
      <c r="CI53" s="1255"/>
      <c r="CJ53" s="1255"/>
      <c r="CK53" s="1255"/>
      <c r="CL53" s="1255"/>
      <c r="CM53" s="1255"/>
      <c r="CN53" s="1255">
        <v>75.2</v>
      </c>
      <c r="CO53" s="1255"/>
      <c r="CP53" s="1255"/>
      <c r="CQ53" s="1255"/>
      <c r="CR53" s="1255"/>
      <c r="CS53" s="1255"/>
      <c r="CT53" s="1255"/>
      <c r="CU53" s="1255"/>
      <c r="CV53" s="1255">
        <v>76.8</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572</v>
      </c>
      <c r="AO55" s="1250"/>
      <c r="AP55" s="1250"/>
      <c r="AQ55" s="1250"/>
      <c r="AR55" s="1250"/>
      <c r="AS55" s="1250"/>
      <c r="AT55" s="1250"/>
      <c r="AU55" s="1250"/>
      <c r="AV55" s="1250"/>
      <c r="AW55" s="1250"/>
      <c r="AX55" s="1250"/>
      <c r="AY55" s="1250"/>
      <c r="AZ55" s="1250"/>
      <c r="BA55" s="1250"/>
      <c r="BB55" s="1254" t="s">
        <v>570</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571</v>
      </c>
      <c r="BC57" s="1254"/>
      <c r="BD57" s="1254"/>
      <c r="BE57" s="1254"/>
      <c r="BF57" s="1254"/>
      <c r="BG57" s="1254"/>
      <c r="BH57" s="1254"/>
      <c r="BI57" s="1254"/>
      <c r="BJ57" s="1254"/>
      <c r="BK57" s="1254"/>
      <c r="BL57" s="1254"/>
      <c r="BM57" s="1254"/>
      <c r="BN57" s="1254"/>
      <c r="BO57" s="1254"/>
      <c r="BP57" s="1255">
        <v>64</v>
      </c>
      <c r="BQ57" s="1255"/>
      <c r="BR57" s="1255"/>
      <c r="BS57" s="1255"/>
      <c r="BT57" s="1255"/>
      <c r="BU57" s="1255"/>
      <c r="BV57" s="1255"/>
      <c r="BW57" s="1255"/>
      <c r="BX57" s="1255">
        <v>66.2</v>
      </c>
      <c r="BY57" s="1255"/>
      <c r="BZ57" s="1255"/>
      <c r="CA57" s="1255"/>
      <c r="CB57" s="1255"/>
      <c r="CC57" s="1255"/>
      <c r="CD57" s="1255"/>
      <c r="CE57" s="1255"/>
      <c r="CF57" s="1255">
        <v>67.099999999999994</v>
      </c>
      <c r="CG57" s="1255"/>
      <c r="CH57" s="1255"/>
      <c r="CI57" s="1255"/>
      <c r="CJ57" s="1255"/>
      <c r="CK57" s="1255"/>
      <c r="CL57" s="1255"/>
      <c r="CM57" s="1255"/>
      <c r="CN57" s="1255">
        <v>67</v>
      </c>
      <c r="CO57" s="1255"/>
      <c r="CP57" s="1255"/>
      <c r="CQ57" s="1255"/>
      <c r="CR57" s="1255"/>
      <c r="CS57" s="1255"/>
      <c r="CT57" s="1255"/>
      <c r="CU57" s="1255"/>
      <c r="CV57" s="1255">
        <v>68.2</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573</v>
      </c>
    </row>
    <row r="64" spans="1:109" x14ac:dyDescent="0.15">
      <c r="B64" s="1225"/>
      <c r="G64" s="1232"/>
      <c r="I64" s="1265"/>
      <c r="J64" s="1265"/>
      <c r="K64" s="1265"/>
      <c r="L64" s="1265"/>
      <c r="M64" s="1265"/>
      <c r="N64" s="1266"/>
      <c r="AM64" s="1232"/>
      <c r="AN64" s="1232" t="s">
        <v>566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574</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568</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569</v>
      </c>
      <c r="AO73" s="1254"/>
      <c r="AP73" s="1254"/>
      <c r="AQ73" s="1254"/>
      <c r="AR73" s="1254"/>
      <c r="AS73" s="1254"/>
      <c r="AT73" s="1254"/>
      <c r="AU73" s="1254"/>
      <c r="AV73" s="1254"/>
      <c r="AW73" s="1254"/>
      <c r="AX73" s="1254"/>
      <c r="AY73" s="1254"/>
      <c r="AZ73" s="1254"/>
      <c r="BA73" s="1254"/>
      <c r="BB73" s="1254" t="s">
        <v>570</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575</v>
      </c>
      <c r="BC75" s="1254"/>
      <c r="BD75" s="1254"/>
      <c r="BE75" s="1254"/>
      <c r="BF75" s="1254"/>
      <c r="BG75" s="1254"/>
      <c r="BH75" s="1254"/>
      <c r="BI75" s="1254"/>
      <c r="BJ75" s="1254"/>
      <c r="BK75" s="1254"/>
      <c r="BL75" s="1254"/>
      <c r="BM75" s="1254"/>
      <c r="BN75" s="1254"/>
      <c r="BO75" s="1254"/>
      <c r="BP75" s="1255">
        <v>9.1999999999999993</v>
      </c>
      <c r="BQ75" s="1255"/>
      <c r="BR75" s="1255"/>
      <c r="BS75" s="1255"/>
      <c r="BT75" s="1255"/>
      <c r="BU75" s="1255"/>
      <c r="BV75" s="1255"/>
      <c r="BW75" s="1255"/>
      <c r="BX75" s="1255">
        <v>9</v>
      </c>
      <c r="BY75" s="1255"/>
      <c r="BZ75" s="1255"/>
      <c r="CA75" s="1255"/>
      <c r="CB75" s="1255"/>
      <c r="CC75" s="1255"/>
      <c r="CD75" s="1255"/>
      <c r="CE75" s="1255"/>
      <c r="CF75" s="1255">
        <v>8.8000000000000007</v>
      </c>
      <c r="CG75" s="1255"/>
      <c r="CH75" s="1255"/>
      <c r="CI75" s="1255"/>
      <c r="CJ75" s="1255"/>
      <c r="CK75" s="1255"/>
      <c r="CL75" s="1255"/>
      <c r="CM75" s="1255"/>
      <c r="CN75" s="1255">
        <v>9.1</v>
      </c>
      <c r="CO75" s="1255"/>
      <c r="CP75" s="1255"/>
      <c r="CQ75" s="1255"/>
      <c r="CR75" s="1255"/>
      <c r="CS75" s="1255"/>
      <c r="CT75" s="1255"/>
      <c r="CU75" s="1255"/>
      <c r="CV75" s="1255">
        <v>9.9</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572</v>
      </c>
      <c r="AO77" s="1250"/>
      <c r="AP77" s="1250"/>
      <c r="AQ77" s="1250"/>
      <c r="AR77" s="1250"/>
      <c r="AS77" s="1250"/>
      <c r="AT77" s="1250"/>
      <c r="AU77" s="1250"/>
      <c r="AV77" s="1250"/>
      <c r="AW77" s="1250"/>
      <c r="AX77" s="1250"/>
      <c r="AY77" s="1250"/>
      <c r="AZ77" s="1250"/>
      <c r="BA77" s="1250"/>
      <c r="BB77" s="1254" t="s">
        <v>570</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575</v>
      </c>
      <c r="BC79" s="1254"/>
      <c r="BD79" s="1254"/>
      <c r="BE79" s="1254"/>
      <c r="BF79" s="1254"/>
      <c r="BG79" s="1254"/>
      <c r="BH79" s="1254"/>
      <c r="BI79" s="1254"/>
      <c r="BJ79" s="1254"/>
      <c r="BK79" s="1254"/>
      <c r="BL79" s="1254"/>
      <c r="BM79" s="1254"/>
      <c r="BN79" s="1254"/>
      <c r="BO79" s="1254"/>
      <c r="BP79" s="1255">
        <v>8</v>
      </c>
      <c r="BQ79" s="1255"/>
      <c r="BR79" s="1255"/>
      <c r="BS79" s="1255"/>
      <c r="BT79" s="1255"/>
      <c r="BU79" s="1255"/>
      <c r="BV79" s="1255"/>
      <c r="BW79" s="1255"/>
      <c r="BX79" s="1255">
        <v>8</v>
      </c>
      <c r="BY79" s="1255"/>
      <c r="BZ79" s="1255"/>
      <c r="CA79" s="1255"/>
      <c r="CB79" s="1255"/>
      <c r="CC79" s="1255"/>
      <c r="CD79" s="1255"/>
      <c r="CE79" s="1255"/>
      <c r="CF79" s="1255">
        <v>8.3000000000000007</v>
      </c>
      <c r="CG79" s="1255"/>
      <c r="CH79" s="1255"/>
      <c r="CI79" s="1255"/>
      <c r="CJ79" s="1255"/>
      <c r="CK79" s="1255"/>
      <c r="CL79" s="1255"/>
      <c r="CM79" s="1255"/>
      <c r="CN79" s="1255">
        <v>8.4</v>
      </c>
      <c r="CO79" s="1255"/>
      <c r="CP79" s="1255"/>
      <c r="CQ79" s="1255"/>
      <c r="CR79" s="1255"/>
      <c r="CS79" s="1255"/>
      <c r="CT79" s="1255"/>
      <c r="CU79" s="1255"/>
      <c r="CV79" s="1255">
        <v>8.6999999999999993</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0usDmSTlIpvH1iyyHvH/v7xa+ZRFPaeGD1lqIYLKvhbkW1PvJ+WgdoPZYOypOxYPbV24d06wp9Eh0XrtS3atJg==" saltValue="B45J3WIiD5vVTSv8KVBnJ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election activeCell="AS60" sqref="AS6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mjtasqRrtvPEKJvgvKBxfSK18l45M46thLVHlFgfgAXQE7RlvYfrbLR8cEyrOh+HrPVSaF8Ty3j9EQFBt8lgbg==" saltValue="lb7NJ4z1sRWN7ooJ3PU8R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85" zoomScaleNormal="85" zoomScaleSheetLayoutView="55" workbookViewId="0">
      <selection activeCell="AS60" sqref="AS6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SOwBVoS884qTWOQdF4p1HWd3uM/GvMVlPNy0uSvxkRUr4mlWD2nmp1AF64xYzoyP4sSBDnBPN2/i2PqAtndq9Q==" saltValue="KCXKJdPBpAANMIti8tzNZ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38982</v>
      </c>
      <c r="E3" s="144"/>
      <c r="F3" s="145">
        <v>126525</v>
      </c>
      <c r="G3" s="146"/>
      <c r="H3" s="147"/>
    </row>
    <row r="4" spans="1:8" x14ac:dyDescent="0.15">
      <c r="A4" s="148"/>
      <c r="B4" s="149"/>
      <c r="C4" s="150"/>
      <c r="D4" s="151">
        <v>24793</v>
      </c>
      <c r="E4" s="152"/>
      <c r="F4" s="153">
        <v>67052</v>
      </c>
      <c r="G4" s="154"/>
      <c r="H4" s="155"/>
    </row>
    <row r="5" spans="1:8" x14ac:dyDescent="0.15">
      <c r="A5" s="136" t="s">
        <v>519</v>
      </c>
      <c r="B5" s="141"/>
      <c r="C5" s="142"/>
      <c r="D5" s="143">
        <v>53697</v>
      </c>
      <c r="E5" s="144"/>
      <c r="F5" s="145">
        <v>122054</v>
      </c>
      <c r="G5" s="146"/>
      <c r="H5" s="147"/>
    </row>
    <row r="6" spans="1:8" x14ac:dyDescent="0.15">
      <c r="A6" s="148"/>
      <c r="B6" s="149"/>
      <c r="C6" s="150"/>
      <c r="D6" s="151">
        <v>41485</v>
      </c>
      <c r="E6" s="152"/>
      <c r="F6" s="153">
        <v>68298</v>
      </c>
      <c r="G6" s="154"/>
      <c r="H6" s="155"/>
    </row>
    <row r="7" spans="1:8" x14ac:dyDescent="0.15">
      <c r="A7" s="136" t="s">
        <v>520</v>
      </c>
      <c r="B7" s="141"/>
      <c r="C7" s="142"/>
      <c r="D7" s="143">
        <v>55414</v>
      </c>
      <c r="E7" s="144"/>
      <c r="F7" s="145">
        <v>111644</v>
      </c>
      <c r="G7" s="146"/>
      <c r="H7" s="147"/>
    </row>
    <row r="8" spans="1:8" x14ac:dyDescent="0.15">
      <c r="A8" s="148"/>
      <c r="B8" s="149"/>
      <c r="C8" s="150"/>
      <c r="D8" s="151">
        <v>41431</v>
      </c>
      <c r="E8" s="152"/>
      <c r="F8" s="153">
        <v>66606</v>
      </c>
      <c r="G8" s="154"/>
      <c r="H8" s="155"/>
    </row>
    <row r="9" spans="1:8" x14ac:dyDescent="0.15">
      <c r="A9" s="136" t="s">
        <v>521</v>
      </c>
      <c r="B9" s="141"/>
      <c r="C9" s="142"/>
      <c r="D9" s="143">
        <v>35917</v>
      </c>
      <c r="E9" s="144"/>
      <c r="F9" s="145">
        <v>127917</v>
      </c>
      <c r="G9" s="146"/>
      <c r="H9" s="147"/>
    </row>
    <row r="10" spans="1:8" x14ac:dyDescent="0.15">
      <c r="A10" s="148"/>
      <c r="B10" s="149"/>
      <c r="C10" s="150"/>
      <c r="D10" s="151">
        <v>26726</v>
      </c>
      <c r="E10" s="152"/>
      <c r="F10" s="153">
        <v>69746</v>
      </c>
      <c r="G10" s="154"/>
      <c r="H10" s="155"/>
    </row>
    <row r="11" spans="1:8" x14ac:dyDescent="0.15">
      <c r="A11" s="136" t="s">
        <v>522</v>
      </c>
      <c r="B11" s="141"/>
      <c r="C11" s="142"/>
      <c r="D11" s="143">
        <v>40313</v>
      </c>
      <c r="E11" s="144"/>
      <c r="F11" s="145">
        <v>135931</v>
      </c>
      <c r="G11" s="146"/>
      <c r="H11" s="147"/>
    </row>
    <row r="12" spans="1:8" x14ac:dyDescent="0.15">
      <c r="A12" s="148"/>
      <c r="B12" s="149"/>
      <c r="C12" s="156"/>
      <c r="D12" s="151">
        <v>31655</v>
      </c>
      <c r="E12" s="152"/>
      <c r="F12" s="153">
        <v>75320</v>
      </c>
      <c r="G12" s="154"/>
      <c r="H12" s="155"/>
    </row>
    <row r="13" spans="1:8" x14ac:dyDescent="0.15">
      <c r="A13" s="136"/>
      <c r="B13" s="141"/>
      <c r="C13" s="157"/>
      <c r="D13" s="158">
        <v>44865</v>
      </c>
      <c r="E13" s="159"/>
      <c r="F13" s="160">
        <v>124814</v>
      </c>
      <c r="G13" s="161"/>
      <c r="H13" s="147"/>
    </row>
    <row r="14" spans="1:8" x14ac:dyDescent="0.15">
      <c r="A14" s="148"/>
      <c r="B14" s="149"/>
      <c r="C14" s="150"/>
      <c r="D14" s="151">
        <v>33218</v>
      </c>
      <c r="E14" s="152"/>
      <c r="F14" s="153">
        <v>69404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8.7200000000000006</v>
      </c>
      <c r="C19" s="162">
        <f>ROUND(VALUE(SUBSTITUTE(実質収支比率等に係る経年分析!G$48,"▲","-")),2)</f>
        <v>7.38</v>
      </c>
      <c r="D19" s="162">
        <f>ROUND(VALUE(SUBSTITUTE(実質収支比率等に係る経年分析!H$48,"▲","-")),2)</f>
        <v>7.82</v>
      </c>
      <c r="E19" s="162">
        <f>ROUND(VALUE(SUBSTITUTE(実質収支比率等に係る経年分析!I$48,"▲","-")),2)</f>
        <v>7.59</v>
      </c>
      <c r="F19" s="162">
        <f>ROUND(VALUE(SUBSTITUTE(実質収支比率等に係る経年分析!J$48,"▲","-")),2)</f>
        <v>7.51</v>
      </c>
    </row>
    <row r="20" spans="1:11" x14ac:dyDescent="0.15">
      <c r="A20" s="162" t="s">
        <v>53</v>
      </c>
      <c r="B20" s="162">
        <f>ROUND(VALUE(SUBSTITUTE(実質収支比率等に係る経年分析!F$47,"▲","-")),2)</f>
        <v>46.94</v>
      </c>
      <c r="C20" s="162">
        <f>ROUND(VALUE(SUBSTITUTE(実質収支比率等に係る経年分析!G$47,"▲","-")),2)</f>
        <v>44.38</v>
      </c>
      <c r="D20" s="162">
        <f>ROUND(VALUE(SUBSTITUTE(実質収支比率等に係る経年分析!H$47,"▲","-")),2)</f>
        <v>42.02</v>
      </c>
      <c r="E20" s="162">
        <f>ROUND(VALUE(SUBSTITUTE(実質収支比率等に係る経年分析!I$47,"▲","-")),2)</f>
        <v>37.729999999999997</v>
      </c>
      <c r="F20" s="162">
        <f>ROUND(VALUE(SUBSTITUTE(実質収支比率等に係る経年分析!J$47,"▲","-")),2)</f>
        <v>37.229999999999997</v>
      </c>
    </row>
    <row r="21" spans="1:11" x14ac:dyDescent="0.15">
      <c r="A21" s="162" t="s">
        <v>54</v>
      </c>
      <c r="B21" s="162">
        <f>IF(ISNUMBER(VALUE(SUBSTITUTE(実質収支比率等に係る経年分析!F$49,"▲","-"))),ROUND(VALUE(SUBSTITUTE(実質収支比率等に係る経年分析!F$49,"▲","-")),2),NA())</f>
        <v>2.33</v>
      </c>
      <c r="C21" s="162">
        <f>IF(ISNUMBER(VALUE(SUBSTITUTE(実質収支比率等に係る経年分析!G$49,"▲","-"))),ROUND(VALUE(SUBSTITUTE(実質収支比率等に係る経年分析!G$49,"▲","-")),2),NA())</f>
        <v>-0.66</v>
      </c>
      <c r="D21" s="162">
        <f>IF(ISNUMBER(VALUE(SUBSTITUTE(実質収支比率等に係る経年分析!H$49,"▲","-"))),ROUND(VALUE(SUBSTITUTE(実質収支比率等に係る経年分析!H$49,"▲","-")),2),NA())</f>
        <v>-3.31</v>
      </c>
      <c r="E21" s="162">
        <f>IF(ISNUMBER(VALUE(SUBSTITUTE(実質収支比率等に係る経年分析!I$49,"▲","-"))),ROUND(VALUE(SUBSTITUTE(実質収支比率等に係る経年分析!I$49,"▲","-")),2),NA())</f>
        <v>-3.6</v>
      </c>
      <c r="F21" s="162">
        <f>IF(ISNUMBER(VALUE(SUBSTITUTE(実質収支比率等に係る経年分析!J$49,"▲","-"))),ROUND(VALUE(SUBSTITUTE(実質収支比率等に係る経年分析!J$49,"▲","-")),2),NA())</f>
        <v>0.2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7.0000000000000007E-2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0.16</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0.94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2.75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0.48</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0.42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0.68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0.76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0.63</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8.7200000000000006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7.37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7.81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7.59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7.5</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13.1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12.39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12.62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11.92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12.17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469</v>
      </c>
      <c r="E42" s="164"/>
      <c r="F42" s="164"/>
      <c r="G42" s="164">
        <f>'実質公債費比率（分子）の構造'!L$52</f>
        <v>484</v>
      </c>
      <c r="H42" s="164"/>
      <c r="I42" s="164"/>
      <c r="J42" s="164">
        <f>'実質公債費比率（分子）の構造'!M$52</f>
        <v>482</v>
      </c>
      <c r="K42" s="164"/>
      <c r="L42" s="164"/>
      <c r="M42" s="164">
        <f>'実質公債費比率（分子）の構造'!N$52</f>
        <v>473</v>
      </c>
      <c r="N42" s="164"/>
      <c r="O42" s="164"/>
      <c r="P42" s="164">
        <f>'実質公債費比率（分子）の構造'!O$52</f>
        <v>444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22</v>
      </c>
      <c r="C45" s="164"/>
      <c r="D45" s="164"/>
      <c r="E45" s="164">
        <f>'実質公債費比率（分子）の構造'!L$49</f>
        <v>26</v>
      </c>
      <c r="F45" s="164"/>
      <c r="G45" s="164"/>
      <c r="H45" s="164">
        <f>'実質公債費比率（分子）の構造'!M$49</f>
        <v>30</v>
      </c>
      <c r="I45" s="164"/>
      <c r="J45" s="164"/>
      <c r="K45" s="164">
        <f>'実質公債費比率（分子）の構造'!N$49</f>
        <v>33</v>
      </c>
      <c r="L45" s="164"/>
      <c r="M45" s="164"/>
      <c r="N45" s="164">
        <f>'実質公債費比率（分子）の構造'!O$49</f>
        <v>36</v>
      </c>
      <c r="O45" s="164"/>
      <c r="P45" s="164"/>
    </row>
    <row r="46" spans="1:16" x14ac:dyDescent="0.15">
      <c r="A46" s="164" t="s">
        <v>64</v>
      </c>
      <c r="B46" s="164">
        <f>'実質公債費比率（分子）の構造'!K$48</f>
        <v>334</v>
      </c>
      <c r="C46" s="164"/>
      <c r="D46" s="164"/>
      <c r="E46" s="164">
        <f>'実質公債費比率（分子）の構造'!L$48</f>
        <v>315</v>
      </c>
      <c r="F46" s="164"/>
      <c r="G46" s="164"/>
      <c r="H46" s="164">
        <f>'実質公債費比率（分子）の構造'!M$48</f>
        <v>333</v>
      </c>
      <c r="I46" s="164"/>
      <c r="J46" s="164"/>
      <c r="K46" s="164">
        <f>'実質公債費比率（分子）の構造'!N$48</f>
        <v>311</v>
      </c>
      <c r="L46" s="164"/>
      <c r="M46" s="164"/>
      <c r="N46" s="164">
        <f>'実質公債費比率（分子）の構造'!O$48</f>
        <v>326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375</v>
      </c>
      <c r="C49" s="164"/>
      <c r="D49" s="164"/>
      <c r="E49" s="164">
        <f>'実質公債費比率（分子）の構造'!L$45</f>
        <v>396</v>
      </c>
      <c r="F49" s="164"/>
      <c r="G49" s="164"/>
      <c r="H49" s="164">
        <f>'実質公債費比率（分子）の構造'!M$45</f>
        <v>397</v>
      </c>
      <c r="I49" s="164"/>
      <c r="J49" s="164"/>
      <c r="K49" s="164">
        <f>'実質公債費比率（分子）の構造'!N$45</f>
        <v>430</v>
      </c>
      <c r="L49" s="164"/>
      <c r="M49" s="164"/>
      <c r="N49" s="164">
        <f>'実質公債費比率（分子）の構造'!O$45</f>
        <v>413</v>
      </c>
      <c r="O49" s="164"/>
      <c r="P49" s="164"/>
    </row>
    <row r="50" spans="1:16" x14ac:dyDescent="0.15">
      <c r="A50" s="164" t="s">
        <v>67</v>
      </c>
      <c r="B50" s="164" t="e">
        <f>NA()</f>
        <v>#N/A</v>
      </c>
      <c r="C50" s="164">
        <f>IF(ISNUMBER('実質公債費比率（分子）の構造'!K$53),'実質公債費比率（分子）の構造'!K$53,NA())</f>
        <v>262</v>
      </c>
      <c r="D50" s="164" t="e">
        <f>NA()</f>
        <v>#N/A</v>
      </c>
      <c r="E50" s="164" t="e">
        <f>NA()</f>
        <v>#N/A</v>
      </c>
      <c r="F50" s="164">
        <f>IF(ISNUMBER('実質公債費比率（分子）の構造'!L$53),'実質公債費比率（分子）の構造'!L$53,NA())</f>
        <v>253</v>
      </c>
      <c r="G50" s="164" t="e">
        <f>NA()</f>
        <v>#N/A</v>
      </c>
      <c r="H50" s="164" t="e">
        <f>NA()</f>
        <v>#N/A</v>
      </c>
      <c r="I50" s="164">
        <f>IF(ISNUMBER('実質公債費比率（分子）の構造'!M$53),'実質公債費比率（分子）の構造'!M$53,NA())</f>
        <v>278</v>
      </c>
      <c r="J50" s="164" t="e">
        <f>NA()</f>
        <v>#N/A</v>
      </c>
      <c r="K50" s="164" t="e">
        <f>NA()</f>
        <v>#N/A</v>
      </c>
      <c r="L50" s="164">
        <f>IF(ISNUMBER('実質公債費比率（分子）の構造'!N$53),'実質公債費比率（分子）の構造'!N$53,NA())</f>
        <v>301</v>
      </c>
      <c r="M50" s="164" t="e">
        <f>NA()</f>
        <v>#N/A</v>
      </c>
      <c r="N50" s="164" t="e">
        <f>NA()</f>
        <v>#N/A</v>
      </c>
      <c r="O50" s="164">
        <f>IF(ISNUMBER('実質公債費比率（分子）の構造'!O$53),'実質公債費比率（分子）の構造'!O$53,NA())</f>
        <v>331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4843</v>
      </c>
      <c r="E56" s="163"/>
      <c r="F56" s="163"/>
      <c r="G56" s="163">
        <f>'将来負担比率（分子）の構造'!J$52</f>
        <v>4684</v>
      </c>
      <c r="H56" s="163"/>
      <c r="I56" s="163"/>
      <c r="J56" s="163">
        <f>'将来負担比率（分子）の構造'!K$52</f>
        <v>4461</v>
      </c>
      <c r="K56" s="163"/>
      <c r="L56" s="163"/>
      <c r="M56" s="163">
        <f>'将来負担比率（分子）の構造'!L$52</f>
        <v>4176</v>
      </c>
      <c r="N56" s="163"/>
      <c r="O56" s="163"/>
      <c r="P56" s="163">
        <f>'将来負担比率（分子）の構造'!M$52</f>
        <v>3952</v>
      </c>
    </row>
    <row r="57" spans="1:16" x14ac:dyDescent="0.15">
      <c r="A57" s="163" t="s">
        <v>42</v>
      </c>
      <c r="B57" s="163"/>
      <c r="C57" s="163"/>
      <c r="D57" s="163">
        <f>'将来負担比率（分子）の構造'!I$51</f>
        <v>190</v>
      </c>
      <c r="E57" s="163"/>
      <c r="F57" s="163"/>
      <c r="G57" s="163">
        <f>'将来負担比率（分子）の構造'!J$51</f>
        <v>182</v>
      </c>
      <c r="H57" s="163"/>
      <c r="I57" s="163"/>
      <c r="J57" s="163">
        <f>'将来負担比率（分子）の構造'!K$51</f>
        <v>161</v>
      </c>
      <c r="K57" s="163"/>
      <c r="L57" s="163"/>
      <c r="M57" s="163">
        <f>'将来負担比率（分子）の構造'!L$51</f>
        <v>143</v>
      </c>
      <c r="N57" s="163"/>
      <c r="O57" s="163"/>
      <c r="P57" s="163">
        <f>'将来負担比率（分子）の構造'!M$51</f>
        <v>101</v>
      </c>
    </row>
    <row r="58" spans="1:16" x14ac:dyDescent="0.15">
      <c r="A58" s="163" t="s">
        <v>41</v>
      </c>
      <c r="B58" s="163"/>
      <c r="C58" s="163"/>
      <c r="D58" s="163">
        <f>'将来負担比率（分子）の構造'!I$50</f>
        <v>3761</v>
      </c>
      <c r="E58" s="163"/>
      <c r="F58" s="163"/>
      <c r="G58" s="163">
        <f>'将来負担比率（分子）の構造'!J$50</f>
        <v>4168</v>
      </c>
      <c r="H58" s="163"/>
      <c r="I58" s="163"/>
      <c r="J58" s="163">
        <f>'将来負担比率（分子）の構造'!K$50</f>
        <v>4192</v>
      </c>
      <c r="K58" s="163"/>
      <c r="L58" s="163"/>
      <c r="M58" s="163">
        <f>'将来負担比率（分子）の構造'!L$50</f>
        <v>4146</v>
      </c>
      <c r="N58" s="163"/>
      <c r="O58" s="163"/>
      <c r="P58" s="163">
        <f>'将来負担比率（分子）の構造'!M$50</f>
        <v>4172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t="str">
        <f>'将来負担比率（分子）の構造'!I$45</f>
        <v>-</v>
      </c>
      <c r="C62" s="163"/>
      <c r="D62" s="163"/>
      <c r="E62" s="163">
        <f>'将来負担比率（分子）の構造'!J$45</f>
        <v>42</v>
      </c>
      <c r="F62" s="163"/>
      <c r="G62" s="163"/>
      <c r="H62" s="163">
        <f>'将来負担比率（分子）の構造'!K$45</f>
        <v>81</v>
      </c>
      <c r="I62" s="163"/>
      <c r="J62" s="163"/>
      <c r="K62" s="163">
        <f>'将来負担比率（分子）の構造'!L$45</f>
        <v>75</v>
      </c>
      <c r="L62" s="163"/>
      <c r="M62" s="163"/>
      <c r="N62" s="163">
        <f>'将来負担比率（分子）の構造'!M$45</f>
        <v>91</v>
      </c>
      <c r="O62" s="163"/>
      <c r="P62" s="163"/>
    </row>
    <row r="63" spans="1:16" x14ac:dyDescent="0.15">
      <c r="A63" s="163" t="s">
        <v>34</v>
      </c>
      <c r="B63" s="163">
        <f>'将来負担比率（分子）の構造'!I$44</f>
        <v>187</v>
      </c>
      <c r="C63" s="163"/>
      <c r="D63" s="163"/>
      <c r="E63" s="163">
        <f>'将来負担比率（分子）の構造'!J$44</f>
        <v>191</v>
      </c>
      <c r="F63" s="163"/>
      <c r="G63" s="163"/>
      <c r="H63" s="163">
        <f>'将来負担比率（分子）の構造'!K$44</f>
        <v>187</v>
      </c>
      <c r="I63" s="163"/>
      <c r="J63" s="163"/>
      <c r="K63" s="163">
        <f>'将来負担比率（分子）の構造'!L$44</f>
        <v>178</v>
      </c>
      <c r="L63" s="163"/>
      <c r="M63" s="163"/>
      <c r="N63" s="163">
        <f>'将来負担比率（分子）の構造'!M$44</f>
        <v>189</v>
      </c>
      <c r="O63" s="163"/>
      <c r="P63" s="163"/>
    </row>
    <row r="64" spans="1:16" x14ac:dyDescent="0.15">
      <c r="A64" s="163" t="s">
        <v>33</v>
      </c>
      <c r="B64" s="163">
        <f>'将来負担比率（分子）の構造'!I$43</f>
        <v>3248</v>
      </c>
      <c r="C64" s="163"/>
      <c r="D64" s="163"/>
      <c r="E64" s="163">
        <f>'将来負担比率（分子）の構造'!J$43</f>
        <v>2861</v>
      </c>
      <c r="F64" s="163"/>
      <c r="G64" s="163"/>
      <c r="H64" s="163">
        <f>'将来負担比率（分子）の構造'!K$43</f>
        <v>2679</v>
      </c>
      <c r="I64" s="163"/>
      <c r="J64" s="163"/>
      <c r="K64" s="163">
        <f>'将来負担比率（分子）の構造'!L$43</f>
        <v>2602</v>
      </c>
      <c r="L64" s="163"/>
      <c r="M64" s="163"/>
      <c r="N64" s="163">
        <f>'将来負担比率（分子）の構造'!M$43</f>
        <v>2779</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3973</v>
      </c>
      <c r="C66" s="163"/>
      <c r="D66" s="163"/>
      <c r="E66" s="163">
        <f>'将来負担比率（分子）の構造'!J$41</f>
        <v>4002</v>
      </c>
      <c r="F66" s="163"/>
      <c r="G66" s="163"/>
      <c r="H66" s="163">
        <f>'将来負担比率（分子）の構造'!K$41</f>
        <v>3839</v>
      </c>
      <c r="I66" s="163"/>
      <c r="J66" s="163"/>
      <c r="K66" s="163">
        <f>'将来負担比率（分子）の構造'!L$41</f>
        <v>3576</v>
      </c>
      <c r="L66" s="163"/>
      <c r="M66" s="163"/>
      <c r="N66" s="163">
        <f>'将来負担比率（分子）の構造'!M$41</f>
        <v>3388</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1444</v>
      </c>
      <c r="C72" s="167">
        <f>基金残高に係る経年分析!G55</f>
        <v>1321</v>
      </c>
      <c r="D72" s="167">
        <f>基金残高に係る経年分析!H55</f>
        <v>1326</v>
      </c>
    </row>
    <row r="73" spans="1:16" x14ac:dyDescent="0.15">
      <c r="A73" s="166" t="s">
        <v>74</v>
      </c>
      <c r="B73" s="167">
        <f>基金残高に係る経年分析!F56</f>
        <v>118</v>
      </c>
      <c r="C73" s="167">
        <f>基金残高に係る経年分析!G56</f>
        <v>133</v>
      </c>
      <c r="D73" s="167">
        <f>基金残高に係る経年分析!H56</f>
        <v>153</v>
      </c>
    </row>
    <row r="74" spans="1:16" x14ac:dyDescent="0.15">
      <c r="A74" s="166" t="s">
        <v>75</v>
      </c>
      <c r="B74" s="167">
        <f>基金残高に係る経年分析!F57</f>
        <v>2082</v>
      </c>
      <c r="C74" s="167">
        <f>基金残高に係る経年分析!G57</f>
        <v>2169</v>
      </c>
      <c r="D74" s="167">
        <f>基金残高に係る経年分析!H57</f>
        <v>2225</v>
      </c>
    </row>
  </sheetData>
  <sheetProtection algorithmName="SHA-512" hashValue="OBc8DpQsdpHG4vdYtkK85ScWUZ5UBkoVE0EGC+YTCZCLDvYUqxWy8sAavrXrn6/ZvJ6dIscUgvVaGOHGpG5Smg==" saltValue="QFXwq/X4CGK3jRJR2UQf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2026-03-06T07:39:47Z</cp:lastPrinted>
  <dcterms:created xsi:type="dcterms:W3CDTF">2026-02-26T09:51:48Z</dcterms:created>
  <dcterms:modified xsi:type="dcterms:W3CDTF">2026-09-10T04:24:19Z</dcterms:modified>
  <cp:category/>
</cp:coreProperties>
</file>