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3.HP掲載用\"/>
    </mc:Choice>
  </mc:AlternateContent>
  <xr:revisionPtr revIDLastSave="0" documentId="13_ncr:1_{B9BCB753-0D03-402B-856C-57BB7FF26A7B}" xr6:coauthVersionLast="47" xr6:coauthVersionMax="47" xr10:uidLastSave="{00000000-0000-0000-0000-000000000000}"/>
  <bookViews>
    <workbookView xWindow="-28920" yWindow="-3630" windowWidth="29040" windowHeight="15720" firstSheet="12" activeTab="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12" l="1"/>
  <c r="DB102" i="12"/>
  <c r="CR102" i="12"/>
  <c r="AU88" i="12" l="1"/>
  <c r="AP88" i="12"/>
  <c r="AF88" i="12"/>
  <c r="AP63" i="12"/>
  <c r="AU63" i="12"/>
  <c r="AP23" i="12"/>
  <c r="AA23" i="12"/>
  <c r="V23" i="12"/>
  <c r="Q23"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AM35" i="10" l="1"/>
  <c r="BW34" i="10"/>
  <c r="BW35" i="10" s="1"/>
  <c r="BW36" i="10" s="1"/>
  <c r="BW37" i="10" s="1"/>
  <c r="BW38" i="10" s="1"/>
  <c r="BW39" i="10" s="1"/>
  <c r="BW40" i="10" s="1"/>
  <c r="BW41" i="10" s="1"/>
  <c r="CO34" i="10" l="1"/>
</calcChain>
</file>

<file path=xl/sharedStrings.xml><?xml version="1.0" encoding="utf-8"?>
<sst xmlns="http://schemas.openxmlformats.org/spreadsheetml/2006/main" count="1190" uniqueCount="572">
  <si>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</si>
  <si>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</si>
  <si>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</si>
  <si>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</si>
  <si>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</si>
  <si>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</si>
  <si>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</si>
  <si>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</si>
  <si>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</si>
  <si>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</si>
  <si>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</si>
  <si>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</si>
  <si>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</si>
  <si>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</si>
  <si>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</si>
  <si>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</si>
  <si>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</si>
  <si>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</si>
  <si>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</si>
  <si>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</si>
  <si>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</si>
  <si>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</si>
  <si>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</si>
  <si>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</si>
  <si>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</si>
  <si>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</si>
  <si>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</si>
  <si>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</si>
  <si>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</si>
  <si>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</si>
  <si>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</si>
  <si>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</si>
  <si>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</si>
  <si>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</si>
  <si>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</si>
  <si>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</si>
  <si>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</si>
  <si>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</si>
  <si>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</si>
  <si>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</si>
  <si>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</si>
  <si>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</si>
  <si>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</si>
  <si>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</si>
  <si>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</si>
  <si>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</si>
  <si>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</si>
  <si>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</si>
  <si>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</si>
  <si>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</si>
  <si>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</si>
  <si>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</si>
  <si>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</si>
  <si>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</si>
  <si>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</si>
  <si>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</si>
  <si>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</si>
  <si>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</si>
  <si>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</si>
  <si>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</si>
  <si>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</si>
  <si>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</si>
  <si>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</si>
  <si>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</si>
  <si>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</si>
  <si>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</si>
  <si>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</si>
  <si>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</si>
  <si>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</si>
  <si>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</si>
  <si>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</si>
  <si>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</si>
  <si>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</si>
  <si>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</si>
  <si>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</si>
  <si>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</si>
  <si>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</si>
  <si>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</si>
  <si>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</si>
  <si>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</si>
  <si>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</si>
  <si>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</si>
  <si>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</si>
  <si>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</si>
  <si>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</si>
  <si>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</si>
  <si>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</si>
  <si>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</si>
  <si>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</si>
  <si>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</si>
  <si>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</si>
  <si>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</si>
  <si>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</si>
  <si>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</si>
  <si>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富加町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</si>
  <si>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</si>
  <si>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</si>
  <si>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</si>
  <si>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</si>
  <si>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</si>
  <si>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</si>
  <si>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</si>
  <si>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</si>
  <si>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</si>
  <si>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</si>
  <si>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</si>
  <si>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</si>
  <si>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</si>
  <si>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</si>
  <si>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</si>
  <si>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</si>
  <si>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</si>
  <si>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</si>
  <si>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</si>
  <si>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</si>
  <si>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</si>
  <si>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</si>
  <si>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</si>
  <si>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</si>
  <si>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</si>
  <si>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</si>
  <si>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</si>
  <si>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</si>
  <si>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</si>
  <si>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</si>
  <si>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</si>
  <si>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</si>
  <si>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</si>
  <si>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</si>
  <si>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</si>
  <si>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</si>
  <si>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</si>
  <si>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</si>
  <si>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</si>
  <si>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</si>
  <si>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</si>
  <si>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</si>
  <si>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</si>
  <si>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</si>
  <si>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</si>
  <si>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</si>
  <si>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</si>
  <si>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</si>
  <si>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</si>
  <si>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</si>
  <si>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</si>
  <si>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</si>
  <si>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</si>
  <si>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</si>
  <si>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</si>
  <si>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</si>
  <si>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</si>
  <si>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</si>
  <si>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</si>
  <si>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</si>
  <si>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</si>
  <si>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</si>
  <si>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</si>
  <si>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</si>
  <si>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</si>
  <si>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</si>
  <si>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</si>
  <si>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</si>
  <si>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</si>
  <si>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</si>
  <si>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</si>
  <si>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</si>
  <si>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</si>
  <si>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</si>
  <si>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</si>
  <si>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</si>
  <si>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</si>
  <si>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</si>
  <si>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</si>
  <si>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</si>
  <si>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</si>
  <si>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</si>
  <si>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</si>
  <si>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</si>
  <si>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</si>
  <si>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</si>
  <si>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</si>
  <si>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</si>
  <si>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</si>
  <si>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</si>
  <si>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</si>
  <si>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</si>
  <si>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</si>
  <si>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</si>
  <si>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</si>
  <si>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</si>
  <si>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</si>
  <si>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</si>
  <si>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</si>
  <si>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</si>
  <si>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</si>
  <si>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</si>
  <si>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</si>
  <si>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</si>
  <si>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</si>
  <si>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</si>
  <si>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</si>
  <si>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</si>
  <si>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岐阜県富加町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</si>
  <si>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</si>
  <si>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</si>
  <si>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</si>
  <si>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</si>
  <si>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</si>
  <si>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</si>
  <si>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</si>
  <si>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</si>
  <si>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</si>
  <si>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</si>
  <si>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</si>
  <si>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</si>
  <si>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</si>
  <si>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</si>
  <si>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</si>
  <si>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</si>
  <si>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</si>
  <si>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</si>
  <si>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</si>
  <si>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</si>
  <si>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</si>
  <si>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</si>
  <si>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</si>
  <si>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</si>
  <si>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</si>
  <si>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</si>
  <si>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</si>
  <si>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</si>
  <si>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</si>
  <si>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</si>
  <si>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</si>
  <si>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</si>
  <si>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</si>
  <si>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</si>
  <si>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</si>
  <si>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</si>
  <si>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</si>
  <si>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</si>
  <si>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</si>
  <si>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</si>
  <si>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</si>
  <si>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</si>
  <si>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</si>
  <si>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</si>
  <si>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</si>
  <si>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</si>
  <si>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</si>
  <si>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</si>
  <si>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</si>
  <si>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</si>
  <si>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</si>
  <si>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</si>
  <si>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</si>
  <si>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</si>
  <si>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</si>
  <si>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</si>
  <si>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</si>
  <si>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</si>
  <si>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</si>
  <si>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</si>
  <si>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</si>
  <si>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</si>
  <si>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</si>
  <si>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</si>
  <si>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</si>
  <si>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</si>
  <si>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</si>
  <si>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</si>
  <si>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</si>
  <si>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</si>
  <si>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</si>
  <si>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</si>
  <si>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</si>
  <si>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</si>
  <si>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</si>
  <si>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</si>
  <si>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</si>
  <si>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</si>
  <si>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</si>
  <si>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</si>
  <si>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</si>
  <si>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</si>
  <si>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</si>
  <si>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</si>
  <si>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</si>
  <si>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</si>
  <si>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</si>
  <si>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</si>
  <si>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</si>
  <si>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</si>
  <si>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</si>
  <si>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</si>
  <si>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</si>
  <si>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</si>
  <si>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</si>
  <si>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</si>
  <si>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</si>
  <si>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</si>
  <si>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</si>
  <si>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</si>
  <si>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</si>
  <si>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</si>
  <si>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</si>
  <si>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</si>
  <si>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</si>
  <si>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</si>
  <si>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</si>
  <si>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</si>
  <si>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</si>
  <si>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</si>
  <si>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</si>
  <si>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</si>
  <si>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</si>
  <si>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</si>
  <si>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</si>
  <si>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</si>
  <si>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</si>
  <si>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</si>
  <si>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</si>
  <si>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</si>
  <si>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</si>
  <si>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</si>
  <si>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</si>
  <si>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</si>
  <si>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</si>
  <si>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</si>
  <si>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</si>
  <si>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</si>
  <si>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</si>
  <si>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</si>
  <si>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</si>
  <si>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</si>
  <si>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</si>
  <si>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</si>
  <si>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</si>
  <si>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</si>
  <si>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</si>
  <si>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</si>
  <si>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</si>
  <si>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</si>
  <si>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</si>
  <si>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</si>
  <si>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</si>
  <si>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</si>
  <si>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</si>
  <si>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</si>
  <si>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</si>
  <si>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</si>
  <si>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</si>
  <si>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</si>
  <si>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岐阜県富加町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</si>
  <si>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</si>
  <si>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</si>
  <si>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</si>
  <si>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</si>
  <si>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</si>
  <si>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</si>
  <si>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</si>
  <si>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</si>
  <si>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</si>
  <si>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</si>
  <si>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</si>
  <si>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</si>
  <si>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</si>
  <si>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</si>
  <si>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</si>
  <si>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</si>
  <si>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</si>
  <si>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</si>
  <si>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</si>
  <si>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</si>
  <si>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</si>
  <si>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</si>
  <si>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</si>
  <si>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</si>
  <si>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</si>
  <si>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</si>
  <si>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</si>
  <si>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</si>
  <si>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</si>
  <si>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</si>
  <si>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</si>
  <si>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</si>
  <si>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</si>
  <si>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</si>
  <si>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</si>
  <si>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</si>
  <si>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</si>
  <si>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</si>
  <si>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</si>
  <si>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</si>
  <si>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</si>
  <si>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</si>
  <si>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</si>
  <si>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</si>
  <si>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</si>
  <si>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</si>
  <si>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</si>
  <si>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</si>
  <si>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</si>
  <si>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</si>
  <si>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</si>
  <si>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</si>
  <si>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</si>
  <si>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</si>
  <si>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</si>
  <si>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</si>
  <si>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</si>
  <si>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</si>
  <si>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</si>
  <si>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</si>
  <si>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</si>
  <si>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</si>
  <si>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</si>
  <si>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</si>
  <si>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</si>
  <si>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</si>
  <si>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</si>
  <si>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</si>
  <si>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</si>
  <si>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</si>
  <si>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</si>
  <si>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</si>
  <si>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</si>
  <si>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</si>
  <si>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</si>
  <si>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</si>
  <si>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</si>
  <si>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</si>
  <si>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</si>
  <si>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</si>
  <si>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</si>
  <si>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</si>
  <si>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</si>
  <si>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</si>
  <si>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</si>
  <si>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</si>
  <si>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</si>
  <si>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</si>
  <si>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</si>
  <si>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</si>
  <si>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</si>
  <si>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</si>
  <si>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</si>
  <si>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</si>
  <si>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</si>
  <si>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</si>
  <si>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</si>
  <si>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</si>
  <si>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</si>
  <si>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</si>
  <si>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</si>
  <si>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</si>
  <si>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</si>
  <si>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</si>
  <si>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</si>
  <si>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</si>
  <si>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</si>
  <si>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</si>
  <si>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</si>
  <si>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</si>
  <si>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</si>
  <si>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</si>
  <si>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</si>
  <si>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</si>
  <si>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</si>
  <si>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</si>
  <si>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</si>
  <si>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</si>
  <si>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</si>
  <si>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</si>
  <si>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</si>
  <si>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</si>
  <si>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</si>
  <si>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</si>
  <si>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</si>
  <si>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</si>
  <si>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</si>
  <si>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</si>
  <si>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</si>
  <si>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</si>
  <si>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</si>
  <si>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</si>
  <si>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</si>
  <si>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</si>
  <si>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</si>
  <si>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</si>
  <si>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</si>
  <si>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</si>
  <si>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</si>
  <si>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</si>
  <si>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</si>
  <si>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</si>
  <si>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</si>
  <si>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</si>
  <si>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</si>
  <si>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</si>
  <si>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</si>
  <si>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</si>
  <si>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</si>
  <si>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</si>
  <si>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</si>
  <si>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</si>
  <si>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</si>
  <si>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</si>
  <si>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</si>
  <si>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</si>
  <si>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</si>
  <si>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</si>
  <si>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</si>
  <si>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</si>
  <si>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</si>
  <si>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</si>
  <si>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</si>
  <si>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</si>
  <si>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</si>
  <si>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</si>
  <si>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</si>
  <si>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</si>
  <si>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</si>
  <si>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</si>
  <si>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</si>
  <si>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</si>
  <si>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</si>
  <si>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</si>
  <si>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0.41</t>
  </si>
  <si>
    <t>一般会計</t>
  </si>
  <si>
    <t>水道事業会計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</si>
  <si>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</si>
  <si>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</si>
  <si>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</si>
  <si>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</si>
  <si>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</si>
  <si>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</si>
  <si>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</si>
  <si>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</si>
  <si>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</si>
  <si>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</si>
  <si>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</si>
  <si>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基金から184百万円繰入</t>
    <phoneticPr fontId="38"/>
  </si>
  <si>
    <t>基金から12百万円繰入</t>
    <phoneticPr fontId="38"/>
  </si>
  <si>
    <t>基金から3百万円繰入</t>
    <phoneticPr fontId="2"/>
  </si>
  <si>
    <t>可茂衛生施設利用組合</t>
    <rPh sb="0" eb="2">
      <t>カモ</t>
    </rPh>
    <rPh sb="2" eb="4">
      <t>エイセイ</t>
    </rPh>
    <rPh sb="4" eb="6">
      <t>シセツ</t>
    </rPh>
    <rPh sb="6" eb="8">
      <t>リヨウ</t>
    </rPh>
    <rPh sb="8" eb="10">
      <t>クミアイ</t>
    </rPh>
    <phoneticPr fontId="38"/>
  </si>
  <si>
    <t>岐阜県市町村会館組合</t>
    <rPh sb="0" eb="3">
      <t>ギフケン</t>
    </rPh>
    <rPh sb="3" eb="6">
      <t>シチョウソン</t>
    </rPh>
    <rPh sb="6" eb="8">
      <t>カイカン</t>
    </rPh>
    <rPh sb="8" eb="10">
      <t>クミアイ</t>
    </rPh>
    <phoneticPr fontId="38"/>
  </si>
  <si>
    <t>岐阜県市町村職員退職手当組合</t>
    <rPh sb="0" eb="3">
      <t>ギフケン</t>
    </rPh>
    <rPh sb="3" eb="6">
      <t>シチョウソン</t>
    </rPh>
    <rPh sb="6" eb="8">
      <t>ショクイン</t>
    </rPh>
    <rPh sb="8" eb="10">
      <t>タイショク</t>
    </rPh>
    <rPh sb="10" eb="12">
      <t>テアテ</t>
    </rPh>
    <rPh sb="12" eb="14">
      <t>クミアイ</t>
    </rPh>
    <phoneticPr fontId="38"/>
  </si>
  <si>
    <t>美濃加茂市富加町中学校組合</t>
    <rPh sb="0" eb="5">
      <t>ミノカモシ</t>
    </rPh>
    <rPh sb="5" eb="8">
      <t>トミカチョウ</t>
    </rPh>
    <rPh sb="8" eb="11">
      <t>チュウガッコウ</t>
    </rPh>
    <rPh sb="11" eb="13">
      <t>クミアイ</t>
    </rPh>
    <phoneticPr fontId="38"/>
  </si>
  <si>
    <t>可茂消防事務組合</t>
    <rPh sb="0" eb="2">
      <t>カモ</t>
    </rPh>
    <rPh sb="2" eb="4">
      <t>ショウボウ</t>
    </rPh>
    <rPh sb="4" eb="6">
      <t>ジム</t>
    </rPh>
    <rPh sb="6" eb="8">
      <t>クミアイ</t>
    </rPh>
    <phoneticPr fontId="38"/>
  </si>
  <si>
    <t>岐阜県後期高齢者医療広域連合（一般会計分）</t>
    <rPh sb="0" eb="3">
      <t>ギフケン</t>
    </rPh>
    <rPh sb="3" eb="5">
      <t>コウキ</t>
    </rPh>
    <rPh sb="5" eb="8">
      <t>コウレイシャ</t>
    </rPh>
    <rPh sb="8" eb="10">
      <t>イリョウ</t>
    </rPh>
    <rPh sb="10" eb="12">
      <t>コウイキ</t>
    </rPh>
    <rPh sb="12" eb="14">
      <t>レンゴウ</t>
    </rPh>
    <rPh sb="15" eb="17">
      <t>イッパン</t>
    </rPh>
    <rPh sb="17" eb="19">
      <t>カイケイ</t>
    </rPh>
    <rPh sb="19" eb="20">
      <t>ブン</t>
    </rPh>
    <phoneticPr fontId="38"/>
  </si>
  <si>
    <t>岐阜県後期高齢者医療広域連合（特別会計分）</t>
    <rPh sb="0" eb="3">
      <t>ギフケン</t>
    </rPh>
    <rPh sb="3" eb="5">
      <t>コウキ</t>
    </rPh>
    <rPh sb="5" eb="8">
      <t>コウレイシャ</t>
    </rPh>
    <rPh sb="8" eb="10">
      <t>イリョウ</t>
    </rPh>
    <rPh sb="10" eb="12">
      <t>コウイキ</t>
    </rPh>
    <rPh sb="12" eb="14">
      <t>レンゴウ</t>
    </rPh>
    <rPh sb="15" eb="17">
      <t>トクベツ</t>
    </rPh>
    <rPh sb="17" eb="19">
      <t>カイケイ</t>
    </rPh>
    <rPh sb="19" eb="20">
      <t>ブン</t>
    </rPh>
    <phoneticPr fontId="38"/>
  </si>
  <si>
    <t>可茂公設地方卸売市場組合</t>
    <rPh sb="0" eb="2">
      <t>カモ</t>
    </rPh>
    <rPh sb="2" eb="3">
      <t>オオヤケ</t>
    </rPh>
    <rPh sb="4" eb="6">
      <t>チホウ</t>
    </rPh>
    <rPh sb="6" eb="8">
      <t>オロシウリ</t>
    </rPh>
    <rPh sb="8" eb="10">
      <t>シジョウ</t>
    </rPh>
    <rPh sb="10" eb="12">
      <t>クミアイ</t>
    </rPh>
    <phoneticPr fontId="38"/>
  </si>
  <si>
    <t>基金から204百万円繰入</t>
    <phoneticPr fontId="38"/>
  </si>
  <si>
    <t>長良川鉄道株式会社</t>
    <rPh sb="0" eb="3">
      <t>ナガラガワ</t>
    </rPh>
    <rPh sb="3" eb="5">
      <t>テツドウ</t>
    </rPh>
    <rPh sb="5" eb="7">
      <t>カブシキ</t>
    </rPh>
    <rPh sb="7" eb="9">
      <t>カイシャ</t>
    </rPh>
    <phoneticPr fontId="38"/>
  </si>
  <si>
    <t>ふるさと納税基金</t>
    <rPh sb="4" eb="6">
      <t>ノウゼイ</t>
    </rPh>
    <rPh sb="6" eb="8">
      <t>キキン</t>
    </rPh>
    <phoneticPr fontId="5"/>
  </si>
  <si>
    <t>地域福祉基金</t>
    <rPh sb="0" eb="2">
      <t>チイキ</t>
    </rPh>
    <rPh sb="2" eb="4">
      <t>フクシ</t>
    </rPh>
    <rPh sb="4" eb="6">
      <t>キキン</t>
    </rPh>
    <phoneticPr fontId="38"/>
  </si>
  <si>
    <t>まち・ひと・しごと創生基金</t>
    <rPh sb="9" eb="11">
      <t>ソウセイ</t>
    </rPh>
    <rPh sb="11" eb="13">
      <t>キキン</t>
    </rPh>
    <phoneticPr fontId="38"/>
  </si>
  <si>
    <t>高齢者福祉対策基金</t>
    <rPh sb="0" eb="3">
      <t>コウレイシャ</t>
    </rPh>
    <rPh sb="3" eb="5">
      <t>フクシ</t>
    </rPh>
    <rPh sb="5" eb="7">
      <t>タイサク</t>
    </rPh>
    <rPh sb="7" eb="9">
      <t>キキン</t>
    </rPh>
    <phoneticPr fontId="38"/>
  </si>
  <si>
    <t>新庁舎整備基金</t>
    <rPh sb="0" eb="3">
      <t>シンチョウシャ</t>
    </rPh>
    <rPh sb="3" eb="7">
      <t>セイビキキン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</si>
  <si>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</si>
  <si>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</si>
  <si>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</si>
  <si>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</si>
  <si>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</si>
  <si>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xml:space="preserve">
令和6年度の実質公債費比率は9.1％であり、早期健全化基準の25％を下回っている。しかし、類似団体内平均値より0.4%上回っている。また、将来負担比率は平成23年度以降発生していない。
今後も大型普通建設事業の実施に伴い、地方債の新規発行が見込まれるが、事業をこれまで以上に精査し、可能な限り地方債の新規発行額を抑制したい。</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</si>
  <si>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</si>
  <si>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</si>
  <si>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</si>
  <si>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</si>
  <si>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r>
      <t xml:space="preserve">
</t>
    </r>
    <r>
      <rPr>
        <sz val="11"/>
        <rFont val="ＭＳ Ｐゴシック"/>
        <family val="3"/>
        <charset val="128"/>
      </rPr>
      <t>将来負担比率は引き続き発生していないものの、令和5年度から6年度にかけて有形固定資産減価償却率が8.0％低下している。今後も、富加町公共施設等総合管理計画に基づき、老朽化した施設の維持修繕・更新を検討する必要があるとともに、将来負担比率の急激な増加を防ぐために、計画的な更新を進める必要がある。</t>
    </r>
    <rPh sb="53" eb="55">
      <t>テイカ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</si>
</sst>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4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AB252D6-5EB7-45FC-AAE8-32B74D11492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B6FA-4C43-A6C9-C8B49BEDDF5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56727</c:v>
                </c:pt>
                <c:pt idx="1">
                  <c:v>59702</c:v>
                </c:pt>
                <c:pt idx="2">
                  <c:v>44251</c:v>
                </c:pt>
                <c:pt idx="3">
                  <c:v>47466</c:v>
                </c:pt>
                <c:pt idx="4">
                  <c:v>53775</c:v>
                </c:pt>
              </c:numCache>
            </c:numRef>
          </c:val>
          <c:smooth val="0"/>
          <c:extLst>
            <c:ext xmlns:c16="http://schemas.microsoft.com/office/drawing/2014/chart" uri="{C3380CC4-5D6E-409C-BE32-E72D297353CC}">
              <c16:uniqueId val="{00000001-B6FA-4C43-A6C9-C8B49BEDDF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9.27</c:v>
                </c:pt>
                <c:pt idx="1">
                  <c:v>8.8699999999999992</c:v>
                </c:pt>
                <c:pt idx="2">
                  <c:v>6.42</c:v>
                </c:pt>
                <c:pt idx="3">
                  <c:v>4.58</c:v>
                </c:pt>
                <c:pt idx="4">
                  <c:v>6.74</c:v>
                </c:pt>
              </c:numCache>
            </c:numRef>
          </c:val>
          <c:extLst>
            <c:ext xmlns:c16="http://schemas.microsoft.com/office/drawing/2014/chart" uri="{C3380CC4-5D6E-409C-BE32-E72D297353CC}">
              <c16:uniqueId val="{00000000-1AD0-4B8C-86DF-D258A36C303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51.74</c:v>
                </c:pt>
                <c:pt idx="1">
                  <c:v>59.42</c:v>
                </c:pt>
                <c:pt idx="2">
                  <c:v>63.37</c:v>
                </c:pt>
                <c:pt idx="3">
                  <c:v>63.27</c:v>
                </c:pt>
                <c:pt idx="4">
                  <c:v>58.04</c:v>
                </c:pt>
              </c:numCache>
            </c:numRef>
          </c:val>
          <c:extLst>
            <c:ext xmlns:c16="http://schemas.microsoft.com/office/drawing/2014/chart" uri="{C3380CC4-5D6E-409C-BE32-E72D297353CC}">
              <c16:uniqueId val="{00000001-1AD0-4B8C-86DF-D258A36C303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c:v>
                </c:pt>
                <c:pt idx="1">
                  <c:v>12.21</c:v>
                </c:pt>
                <c:pt idx="2">
                  <c:v>0.99</c:v>
                </c:pt>
                <c:pt idx="3">
                  <c:v>0.32</c:v>
                </c:pt>
                <c:pt idx="4">
                  <c:v>-0.41</c:v>
                </c:pt>
              </c:numCache>
            </c:numRef>
          </c:val>
          <c:smooth val="0"/>
          <c:extLst>
            <c:ext xmlns:c16="http://schemas.microsoft.com/office/drawing/2014/chart" uri="{C3380CC4-5D6E-409C-BE32-E72D297353CC}">
              <c16:uniqueId val="{00000002-1AD0-4B8C-86DF-D258A36C303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515-4839-8867-419886BBFB2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15-4839-8867-419886BBFB2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515-4839-8867-419886BBFB2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515-4839-8867-419886BBFB2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7.0000000000000007E-2</c:v>
                </c:pt>
                <c:pt idx="4">
                  <c:v>#N/A</c:v>
                </c:pt>
                <c:pt idx="5">
                  <c:v>0.09</c:v>
                </c:pt>
                <c:pt idx="6">
                  <c:v>#N/A</c:v>
                </c:pt>
                <c:pt idx="7">
                  <c:v>1.9</c:v>
                </c:pt>
                <c:pt idx="8">
                  <c:v>#N/A</c:v>
                </c:pt>
                <c:pt idx="9">
                  <c:v>0.09</c:v>
                </c:pt>
              </c:numCache>
            </c:numRef>
          </c:val>
          <c:extLst>
            <c:ext xmlns:c16="http://schemas.microsoft.com/office/drawing/2014/chart" uri="{C3380CC4-5D6E-409C-BE32-E72D297353CC}">
              <c16:uniqueId val="{00000004-A515-4839-8867-419886BBFB2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0.63</c:v>
                </c:pt>
                <c:pt idx="2">
                  <c:v>#N/A</c:v>
                </c:pt>
                <c:pt idx="3">
                  <c:v>0.59</c:v>
                </c:pt>
                <c:pt idx="4">
                  <c:v>#N/A</c:v>
                </c:pt>
                <c:pt idx="5">
                  <c:v>0.28999999999999998</c:v>
                </c:pt>
                <c:pt idx="6">
                  <c:v>#N/A</c:v>
                </c:pt>
                <c:pt idx="7">
                  <c:v>0.2</c:v>
                </c:pt>
                <c:pt idx="8">
                  <c:v>#N/A</c:v>
                </c:pt>
                <c:pt idx="9">
                  <c:v>0.39</c:v>
                </c:pt>
              </c:numCache>
            </c:numRef>
          </c:val>
          <c:extLst>
            <c:ext xmlns:c16="http://schemas.microsoft.com/office/drawing/2014/chart" uri="{C3380CC4-5D6E-409C-BE32-E72D297353CC}">
              <c16:uniqueId val="{00000005-A515-4839-8867-419886BBFB2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1.54</c:v>
                </c:pt>
                <c:pt idx="2">
                  <c:v>#N/A</c:v>
                </c:pt>
                <c:pt idx="3">
                  <c:v>1.4</c:v>
                </c:pt>
                <c:pt idx="4">
                  <c:v>#N/A</c:v>
                </c:pt>
                <c:pt idx="5">
                  <c:v>2.57</c:v>
                </c:pt>
                <c:pt idx="6">
                  <c:v>#N/A</c:v>
                </c:pt>
                <c:pt idx="7">
                  <c:v>7.0000000000000007E-2</c:v>
                </c:pt>
                <c:pt idx="8">
                  <c:v>#N/A</c:v>
                </c:pt>
                <c:pt idx="9">
                  <c:v>1.68</c:v>
                </c:pt>
              </c:numCache>
            </c:numRef>
          </c:val>
          <c:extLst>
            <c:ext xmlns:c16="http://schemas.microsoft.com/office/drawing/2014/chart" uri="{C3380CC4-5D6E-409C-BE32-E72D297353CC}">
              <c16:uniqueId val="{00000006-A515-4839-8867-419886BBFB27}"/>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4.2300000000000004</c:v>
                </c:pt>
                <c:pt idx="2">
                  <c:v>#N/A</c:v>
                </c:pt>
                <c:pt idx="3">
                  <c:v>4.4400000000000004</c:v>
                </c:pt>
                <c:pt idx="4">
                  <c:v>#N/A</c:v>
                </c:pt>
                <c:pt idx="5">
                  <c:v>3.73</c:v>
                </c:pt>
                <c:pt idx="6">
                  <c:v>#N/A</c:v>
                </c:pt>
                <c:pt idx="7">
                  <c:v>3.29</c:v>
                </c:pt>
                <c:pt idx="8">
                  <c:v>#N/A</c:v>
                </c:pt>
                <c:pt idx="9">
                  <c:v>4.29</c:v>
                </c:pt>
              </c:numCache>
            </c:numRef>
          </c:val>
          <c:extLst>
            <c:ext xmlns:c16="http://schemas.microsoft.com/office/drawing/2014/chart" uri="{C3380CC4-5D6E-409C-BE32-E72D297353CC}">
              <c16:uniqueId val="{00000007-A515-4839-8867-419886BBFB2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7.27</c:v>
                </c:pt>
                <c:pt idx="2">
                  <c:v>#N/A</c:v>
                </c:pt>
                <c:pt idx="3">
                  <c:v>7.12</c:v>
                </c:pt>
                <c:pt idx="4">
                  <c:v>#N/A</c:v>
                </c:pt>
                <c:pt idx="5">
                  <c:v>7.57</c:v>
                </c:pt>
                <c:pt idx="6">
                  <c:v>#N/A</c:v>
                </c:pt>
                <c:pt idx="7">
                  <c:v>7.46</c:v>
                </c:pt>
                <c:pt idx="8">
                  <c:v>#N/A</c:v>
                </c:pt>
                <c:pt idx="9">
                  <c:v>5.85</c:v>
                </c:pt>
              </c:numCache>
            </c:numRef>
          </c:val>
          <c:extLst>
            <c:ext xmlns:c16="http://schemas.microsoft.com/office/drawing/2014/chart" uri="{C3380CC4-5D6E-409C-BE32-E72D297353CC}">
              <c16:uniqueId val="{00000008-A515-4839-8867-419886BBFB2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9.27</c:v>
                </c:pt>
                <c:pt idx="2">
                  <c:v>#N/A</c:v>
                </c:pt>
                <c:pt idx="3">
                  <c:v>8.8699999999999992</c:v>
                </c:pt>
                <c:pt idx="4">
                  <c:v>#N/A</c:v>
                </c:pt>
                <c:pt idx="5">
                  <c:v>6.41</c:v>
                </c:pt>
                <c:pt idx="6">
                  <c:v>#N/A</c:v>
                </c:pt>
                <c:pt idx="7">
                  <c:v>4.57</c:v>
                </c:pt>
                <c:pt idx="8">
                  <c:v>#N/A</c:v>
                </c:pt>
                <c:pt idx="9">
                  <c:v>6.74</c:v>
                </c:pt>
              </c:numCache>
            </c:numRef>
          </c:val>
          <c:extLst>
            <c:ext xmlns:c16="http://schemas.microsoft.com/office/drawing/2014/chart" uri="{C3380CC4-5D6E-409C-BE32-E72D297353CC}">
              <c16:uniqueId val="{00000009-A515-4839-8867-419886BBFB2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275</c:v>
                </c:pt>
                <c:pt idx="5">
                  <c:v>273</c:v>
                </c:pt>
                <c:pt idx="8">
                  <c:v>262</c:v>
                </c:pt>
                <c:pt idx="11">
                  <c:v>256</c:v>
                </c:pt>
                <c:pt idx="14">
                  <c:v>235</c:v>
                </c:pt>
              </c:numCache>
            </c:numRef>
          </c:val>
          <c:extLst>
            <c:ext xmlns:c16="http://schemas.microsoft.com/office/drawing/2014/chart" uri="{C3380CC4-5D6E-409C-BE32-E72D297353CC}">
              <c16:uniqueId val="{00000000-25E8-4192-9326-645F9DB4049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5E8-4192-9326-645F9DB4049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5E8-4192-9326-645F9DB4049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20</c:v>
                </c:pt>
                <c:pt idx="6">
                  <c:v>24</c:v>
                </c:pt>
                <c:pt idx="9">
                  <c:v>26</c:v>
                </c:pt>
                <c:pt idx="12">
                  <c:v>29</c:v>
                </c:pt>
              </c:numCache>
            </c:numRef>
          </c:val>
          <c:extLst>
            <c:ext xmlns:c16="http://schemas.microsoft.com/office/drawing/2014/chart" uri="{C3380CC4-5D6E-409C-BE32-E72D297353CC}">
              <c16:uniqueId val="{00000003-25E8-4192-9326-645F9DB4049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187</c:v>
                </c:pt>
                <c:pt idx="3">
                  <c:v>177</c:v>
                </c:pt>
                <c:pt idx="6">
                  <c:v>174</c:v>
                </c:pt>
                <c:pt idx="9">
                  <c:v>132</c:v>
                </c:pt>
                <c:pt idx="12">
                  <c:v>134</c:v>
                </c:pt>
              </c:numCache>
            </c:numRef>
          </c:val>
          <c:extLst>
            <c:ext xmlns:c16="http://schemas.microsoft.com/office/drawing/2014/chart" uri="{C3380CC4-5D6E-409C-BE32-E72D297353CC}">
              <c16:uniqueId val="{00000004-25E8-4192-9326-645F9DB4049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5E8-4192-9326-645F9DB4049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5E8-4192-9326-645F9DB4049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276</c:v>
                </c:pt>
                <c:pt idx="3">
                  <c:v>289</c:v>
                </c:pt>
                <c:pt idx="6">
                  <c:v>292</c:v>
                </c:pt>
                <c:pt idx="9">
                  <c:v>273</c:v>
                </c:pt>
                <c:pt idx="12">
                  <c:v>239</c:v>
                </c:pt>
              </c:numCache>
            </c:numRef>
          </c:val>
          <c:extLst>
            <c:ext xmlns:c16="http://schemas.microsoft.com/office/drawing/2014/chart" uri="{C3380CC4-5D6E-409C-BE32-E72D297353CC}">
              <c16:uniqueId val="{00000007-25E8-4192-9326-645F9DB404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205</c:v>
                </c:pt>
                <c:pt idx="2">
                  <c:v>#N/A</c:v>
                </c:pt>
                <c:pt idx="3">
                  <c:v>#N/A</c:v>
                </c:pt>
                <c:pt idx="4">
                  <c:v>213</c:v>
                </c:pt>
                <c:pt idx="5">
                  <c:v>#N/A</c:v>
                </c:pt>
                <c:pt idx="6">
                  <c:v>#N/A</c:v>
                </c:pt>
                <c:pt idx="7">
                  <c:v>228</c:v>
                </c:pt>
                <c:pt idx="8">
                  <c:v>#N/A</c:v>
                </c:pt>
                <c:pt idx="9">
                  <c:v>#N/A</c:v>
                </c:pt>
                <c:pt idx="10">
                  <c:v>175</c:v>
                </c:pt>
                <c:pt idx="11">
                  <c:v>#N/A</c:v>
                </c:pt>
                <c:pt idx="12">
                  <c:v>#N/A</c:v>
                </c:pt>
                <c:pt idx="13">
                  <c:v>167</c:v>
                </c:pt>
                <c:pt idx="14">
                  <c:v>#N/A</c:v>
                </c:pt>
              </c:numCache>
            </c:numRef>
          </c:val>
          <c:smooth val="0"/>
          <c:extLst>
            <c:ext xmlns:c16="http://schemas.microsoft.com/office/drawing/2014/chart" uri="{C3380CC4-5D6E-409C-BE32-E72D297353CC}">
              <c16:uniqueId val="{00000008-25E8-4192-9326-645F9DB404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2334</c:v>
                </c:pt>
                <c:pt idx="5">
                  <c:v>2218</c:v>
                </c:pt>
                <c:pt idx="8">
                  <c:v>2043</c:v>
                </c:pt>
                <c:pt idx="11">
                  <c:v>1956</c:v>
                </c:pt>
                <c:pt idx="14">
                  <c:v>1871</c:v>
                </c:pt>
              </c:numCache>
            </c:numRef>
          </c:val>
          <c:extLst>
            <c:ext xmlns:c16="http://schemas.microsoft.com/office/drawing/2014/chart" uri="{C3380CC4-5D6E-409C-BE32-E72D297353CC}">
              <c16:uniqueId val="{00000000-D53A-4847-BDE0-75F7F57C6C4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126</c:v>
                </c:pt>
                <c:pt idx="5">
                  <c:v>96</c:v>
                </c:pt>
                <c:pt idx="8">
                  <c:v>72</c:v>
                </c:pt>
                <c:pt idx="11">
                  <c:v>62</c:v>
                </c:pt>
                <c:pt idx="14">
                  <c:v>58</c:v>
                </c:pt>
              </c:numCache>
            </c:numRef>
          </c:val>
          <c:extLst>
            <c:ext xmlns:c16="http://schemas.microsoft.com/office/drawing/2014/chart" uri="{C3380CC4-5D6E-409C-BE32-E72D297353CC}">
              <c16:uniqueId val="{00000001-D53A-4847-BDE0-75F7F57C6C4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1778</c:v>
                </c:pt>
                <c:pt idx="5">
                  <c:v>2016</c:v>
                </c:pt>
                <c:pt idx="8">
                  <c:v>2008</c:v>
                </c:pt>
                <c:pt idx="11">
                  <c:v>1981</c:v>
                </c:pt>
                <c:pt idx="14">
                  <c:v>1990</c:v>
                </c:pt>
              </c:numCache>
            </c:numRef>
          </c:val>
          <c:extLst>
            <c:ext xmlns:c16="http://schemas.microsoft.com/office/drawing/2014/chart" uri="{C3380CC4-5D6E-409C-BE32-E72D297353CC}">
              <c16:uniqueId val="{00000002-D53A-4847-BDE0-75F7F57C6C4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53A-4847-BDE0-75F7F57C6C4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53A-4847-BDE0-75F7F57C6C4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3A-4847-BDE0-75F7F57C6C4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53A-4847-BDE0-75F7F57C6C4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132</c:v>
                </c:pt>
                <c:pt idx="3">
                  <c:v>142</c:v>
                </c:pt>
                <c:pt idx="6">
                  <c:v>142</c:v>
                </c:pt>
                <c:pt idx="9">
                  <c:v>138</c:v>
                </c:pt>
                <c:pt idx="12">
                  <c:v>141</c:v>
                </c:pt>
              </c:numCache>
            </c:numRef>
          </c:val>
          <c:extLst>
            <c:ext xmlns:c16="http://schemas.microsoft.com/office/drawing/2014/chart" uri="{C3380CC4-5D6E-409C-BE32-E72D297353CC}">
              <c16:uniqueId val="{00000007-D53A-4847-BDE0-75F7F57C6C4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940</c:v>
                </c:pt>
                <c:pt idx="3">
                  <c:v>834</c:v>
                </c:pt>
                <c:pt idx="6">
                  <c:v>720</c:v>
                </c:pt>
                <c:pt idx="9">
                  <c:v>553</c:v>
                </c:pt>
                <c:pt idx="12">
                  <c:v>433</c:v>
                </c:pt>
              </c:numCache>
            </c:numRef>
          </c:val>
          <c:extLst>
            <c:ext xmlns:c16="http://schemas.microsoft.com/office/drawing/2014/chart" uri="{C3380CC4-5D6E-409C-BE32-E72D297353CC}">
              <c16:uniqueId val="{00000008-D53A-4847-BDE0-75F7F57C6C4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53A-4847-BDE0-75F7F57C6C4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1922</c:v>
                </c:pt>
                <c:pt idx="3">
                  <c:v>1774</c:v>
                </c:pt>
                <c:pt idx="6">
                  <c:v>1541</c:v>
                </c:pt>
                <c:pt idx="9">
                  <c:v>1292</c:v>
                </c:pt>
                <c:pt idx="12">
                  <c:v>1135</c:v>
                </c:pt>
              </c:numCache>
            </c:numRef>
          </c:val>
          <c:extLst>
            <c:ext xmlns:c16="http://schemas.microsoft.com/office/drawing/2014/chart" uri="{C3380CC4-5D6E-409C-BE32-E72D297353CC}">
              <c16:uniqueId val="{0000000A-D53A-4847-BDE0-75F7F57C6C4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53A-4847-BDE0-75F7F57C6C4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1430</c:v>
                </c:pt>
                <c:pt idx="1">
                  <c:v>1476</c:v>
                </c:pt>
                <c:pt idx="2">
                  <c:v>1409</c:v>
                </c:pt>
              </c:numCache>
            </c:numRef>
          </c:val>
          <c:extLst>
            <c:ext xmlns:c16="http://schemas.microsoft.com/office/drawing/2014/chart" uri="{C3380CC4-5D6E-409C-BE32-E72D297353CC}">
              <c16:uniqueId val="{00000000-8A1A-4299-8BA7-C698D3AD74F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c:v>
                </c:pt>
                <c:pt idx="1">
                  <c:v>76</c:v>
                </c:pt>
                <c:pt idx="2">
                  <c:v>79</c:v>
                </c:pt>
              </c:numCache>
            </c:numRef>
          </c:val>
          <c:extLst>
            <c:ext xmlns:c16="http://schemas.microsoft.com/office/drawing/2014/chart" uri="{C3380CC4-5D6E-409C-BE32-E72D297353CC}">
              <c16:uniqueId val="{00000001-8A1A-4299-8BA7-C698D3AD74F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395</c:v>
                </c:pt>
                <c:pt idx="1">
                  <c:v>333</c:v>
                </c:pt>
                <c:pt idx="2">
                  <c:v>342</c:v>
                </c:pt>
              </c:numCache>
            </c:numRef>
          </c:val>
          <c:extLst>
            <c:ext xmlns:c16="http://schemas.microsoft.com/office/drawing/2014/chart" uri="{C3380CC4-5D6E-409C-BE32-E72D297353CC}">
              <c16:uniqueId val="{00000002-8A1A-4299-8BA7-C698D3AD74F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{1EB43036-3C29-4F51-BB08-427132837EAB}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039-4D06-A04B-E4A6826D0F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{0855F128-30C7-4109-988D-32FE768C0AD6}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39-4D06-A04B-E4A6826D0F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{8546AF98-A72B-4333-9091-D0D77C2D7E2B}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39-4D06-A04B-E4A6826D0F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{09CFC6C8-EBEB-47E0-A575-ED24FED9E983}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39-4D06-A04B-E4A6826D0F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{A1CEC8DD-5F04-4D33-81ED-5A6547C78234}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39-4D06-A04B-E4A6826D0F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{97752D9E-58D9-4B5A-8E81-1AA304B27525}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039-4D06-A04B-E4A6826D0FC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{2386A215-D658-432A-B49C-86291658E7CA}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039-4D06-A04B-E4A6826D0FC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{9D624354-9181-497C-9FB8-69FD156536F7}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039-4D06-A04B-E4A6826D0F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{4FBC49DE-4A10-4575-B315-EB7EE7FB2E32}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039-4D06-A04B-E4A6826D0F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65.599999999999994</c:v>
                </c:pt>
                <c:pt idx="8">
                  <c:v>67.599999999999994</c:v>
                </c:pt>
                <c:pt idx="16">
                  <c:v>58.9</c:v>
                </c:pt>
                <c:pt idx="24">
                  <c:v>69.3</c:v>
                </c:pt>
                <c:pt idx="32">
                  <c:v>61.3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039-4D06-A04B-E4A6826D0FC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{99CF5E0E-6636-42F9-B269-CF3C8292C3C6}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039-4D06-A04B-E4A6826D0FC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{FD77A828-677C-4F87-B1BA-482A1D484E54}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39-4D06-A04B-E4A6826D0F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{FB62EA9F-99A4-4CB4-811E-96A17E274F59}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39-4D06-A04B-E4A6826D0F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{F71B3DF5-D55D-4B48-BC25-D3045B3E4972}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39-4D06-A04B-E4A6826D0F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{799DA518-86EB-402E-91B5-A92463F3750B}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39-4D06-A04B-E4A6826D0F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{3F8C6E8F-EE96-47D1-BC07-B67647D973D2}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039-4D06-A04B-E4A6826D0FC9}"/>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{D7478D41-8A96-447D-8A6A-36CB8174B676}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039-4D06-A04B-E4A6826D0FC9}"/>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{E29DA6DE-0745-42A8-B2BD-73C8DA016806}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039-4D06-A04B-E4A6826D0F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{15F7CC2B-97D3-457B-85BB-88A616CDA8CB}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039-4D06-A04B-E4A6826D0F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039-4D06-A04B-E4A6826D0FC9}"/>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{5432846C-3404-4471-87AD-751BE8F5C9E0}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A2A-4B86-A972-FB15E80764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{6494EEC8-9138-4D21-B427-17B8C90381C0}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A2A-4B86-A972-FB15E80764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{055CF2FA-58DC-400C-A7B6-B029268BD680}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A2A-4B86-A972-FB15E80764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{4CFA43F4-9734-44C5-B8AF-C67F1752B5EC}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A2A-4B86-A972-FB15E80764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{257F6135-4307-4912-A8C0-75BF4777DB55}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A2A-4B86-A972-FB15E80764D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{92B31D20-46BA-41ED-A97E-6D7698323C15}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A2A-4B86-A972-FB15E80764D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{8C3B07EF-5D6F-4DF8-9674-8CDA204C52E5}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A2A-4B86-A972-FB15E80764D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{01A3AD88-22ED-4D94-B12E-CCEA108D7943}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A2A-4B86-A972-FB15E80764D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{836444F4-4B01-4247-9BEC-AB26841DC534}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A2A-4B86-A972-FB15E80764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10.6</c:v>
                </c:pt>
                <c:pt idx="16">
                  <c:v>11</c:v>
                </c:pt>
                <c:pt idx="24">
                  <c:v>10.1</c:v>
                </c:pt>
                <c:pt idx="32">
                  <c:v>9.1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A2A-4B86-A972-FB15E80764D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{E619201B-E42E-4949-B96B-9E7E679A2E80}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A2A-4B86-A972-FB15E80764D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{87179BBA-B367-4716-8F7B-89E7BDEF9B52}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A2A-4B86-A972-FB15E80764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{33D1C75F-D00D-4883-A1E4-F2207BB02120}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A2A-4B86-A972-FB15E80764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{EFFB3E20-34A6-4BBE-80D0-65CFB53DC07D}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A2A-4B86-A972-FB15E80764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{E2995300-A74B-4584-ABCF-E8F975E4EB07}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A2A-4B86-A972-FB15E80764D0}"/>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{7BD9AE30-5857-4291-9302-64FEADD63AD9}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A2A-4B86-A972-FB15E80764D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{1C19D9F8-F8BC-4354-AEB6-B1306C3F0AD6}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A2A-4B86-A972-FB15E80764D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{731E16DD-E31C-47F6-851F-5DC6F19B7FD8}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A2A-4B86-A972-FB15E80764D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{961E0F97-0F73-4203-9649-FD055001205F}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A2A-4B86-A972-FB15E80764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A2A-4B86-A972-FB15E80764D0}"/>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岐阜県富加町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5,884
5,685
16.82
3,721,924
3,555,117
163,650
2,427,212
1,134,531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類似団体内平均値を</a:t>
          </a:r>
          <a:r>
            <a:rPr kumimoji="1" lang="en-US" altLang="ja-JP" sz="1400">
              <a:solidFill>
                <a:schemeClr val="dk1"/>
              </a:solidFill>
              <a:effectLst/>
              <a:latin typeface="+mn-lt"/>
              <a:ea typeface="+mn-ea"/>
              <a:cs typeface="+mn-cs"/>
            </a:rPr>
            <a:t>0.07</a:t>
          </a:r>
          <a:r>
            <a:rPr kumimoji="1" lang="ja-JP" altLang="ja-JP" sz="1400">
              <a:solidFill>
                <a:schemeClr val="dk1"/>
              </a:solidFill>
              <a:effectLst/>
              <a:latin typeface="+mn-lt"/>
              <a:ea typeface="+mn-ea"/>
              <a:cs typeface="+mn-cs"/>
            </a:rPr>
            <a:t>ポイント上回っている。地方税の収入は前年度とほぼ同額だが、引き続き歳出の見直し、町税収納対策等による財源確保に取り組み、財政基盤の強化に努める。</a:t>
          </a:r>
          <a:endParaRPr lang="ja-JP" altLang="ja-JP" sz="18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42</xdr:row>
      <xdr:rowOff>163285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364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140305</xdr:rowOff>
    </xdr:from>
    <xdr:to>
      <xdr:col>19</xdr:col>
      <xdr:colOff>133350</xdr:colOff>
      <xdr:row>42</xdr:row>
      <xdr:rowOff>163285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4120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117324</xdr:rowOff>
    </xdr:from>
    <xdr:to>
      <xdr:col>15</xdr:col>
      <xdr:colOff>82550</xdr:colOff>
      <xdr:row>42</xdr:row>
      <xdr:rowOff>140305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1822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82852</xdr:rowOff>
    </xdr:from>
    <xdr:to>
      <xdr:col>11</xdr:col>
      <xdr:colOff>31750</xdr:colOff>
      <xdr:row>42</xdr:row>
      <xdr:rowOff>117324</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283752"/>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129012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89505</xdr:rowOff>
    </xdr:from>
    <xdr:to>
      <xdr:col>15</xdr:col>
      <xdr:colOff>133350</xdr:colOff>
      <xdr:row>43</xdr:row>
      <xdr:rowOff>19655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29832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05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66524</xdr:rowOff>
    </xdr:from>
    <xdr:to>
      <xdr:col>11</xdr:col>
      <xdr:colOff>82550</xdr:colOff>
      <xdr:row>42</xdr:row>
      <xdr:rowOff>168124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6851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03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32052</xdr:rowOff>
    </xdr:from>
    <xdr:to>
      <xdr:col>7</xdr:col>
      <xdr:colOff>31750</xdr:colOff>
      <xdr:row>42</xdr:row>
      <xdr:rowOff>133652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143829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00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mn-lt"/>
              <a:ea typeface="+mn-ea"/>
              <a:cs typeface="+mn-cs"/>
            </a:rPr>
            <a:t>　</a:t>
          </a:r>
          <a:r>
            <a:rPr kumimoji="1" lang="ja-JP" altLang="en-US" sz="1400" b="0" i="0" baseline="0">
              <a:solidFill>
                <a:schemeClr val="dk1"/>
              </a:solidFill>
              <a:effectLst/>
              <a:latin typeface="+mn-lt"/>
              <a:ea typeface="+mn-ea"/>
              <a:cs typeface="+mn-cs"/>
            </a:rPr>
            <a:t>人件費の</a:t>
          </a:r>
          <a:r>
            <a:rPr kumimoji="1" lang="ja-JP" altLang="ja-JP" sz="1400" b="0" i="0" baseline="0">
              <a:solidFill>
                <a:schemeClr val="dk1"/>
              </a:solidFill>
              <a:effectLst/>
              <a:latin typeface="+mn-lt"/>
              <a:ea typeface="+mn-ea"/>
              <a:cs typeface="+mn-cs"/>
            </a:rPr>
            <a:t>増加などが影響し、経常収支比率は前年度より</a:t>
          </a:r>
          <a:r>
            <a:rPr kumimoji="1" lang="en-US" altLang="ja-JP" sz="1400" b="0" i="0" baseline="0">
              <a:solidFill>
                <a:schemeClr val="dk1"/>
              </a:solidFill>
              <a:effectLst/>
              <a:latin typeface="+mn-lt"/>
              <a:ea typeface="+mn-ea"/>
              <a:cs typeface="+mn-cs"/>
            </a:rPr>
            <a:t>0.3</a:t>
          </a:r>
          <a:r>
            <a:rPr kumimoji="1" lang="ja-JP" altLang="ja-JP" sz="1400" b="0" i="0" baseline="0">
              <a:solidFill>
                <a:schemeClr val="dk1"/>
              </a:solidFill>
              <a:effectLst/>
              <a:latin typeface="+mn-lt"/>
              <a:ea typeface="+mn-ea"/>
              <a:cs typeface="+mn-cs"/>
            </a:rPr>
            <a:t>ポイント</a:t>
          </a:r>
          <a:r>
            <a:rPr kumimoji="1" lang="ja-JP" altLang="en-US" sz="1400" b="0" i="0" baseline="0">
              <a:solidFill>
                <a:schemeClr val="dk1"/>
              </a:solidFill>
              <a:effectLst/>
              <a:latin typeface="+mn-lt"/>
              <a:ea typeface="+mn-ea"/>
              <a:cs typeface="+mn-cs"/>
            </a:rPr>
            <a:t>増加</a:t>
          </a:r>
          <a:r>
            <a:rPr kumimoji="1" lang="ja-JP" altLang="ja-JP" sz="1400" b="0" i="0" baseline="0">
              <a:solidFill>
                <a:schemeClr val="dk1"/>
              </a:solidFill>
              <a:effectLst/>
              <a:latin typeface="+mn-lt"/>
              <a:ea typeface="+mn-ea"/>
              <a:cs typeface="+mn-cs"/>
            </a:rPr>
            <a:t>した</a:t>
          </a:r>
          <a:r>
            <a:rPr kumimoji="1" lang="ja-JP" altLang="en-US" sz="1400" b="0" i="0" baseline="0">
              <a:solidFill>
                <a:schemeClr val="dk1"/>
              </a:solidFill>
              <a:effectLst/>
              <a:latin typeface="+mn-lt"/>
              <a:ea typeface="+mn-ea"/>
              <a:cs typeface="+mn-cs"/>
            </a:rPr>
            <a:t>が、</a:t>
          </a:r>
          <a:r>
            <a:rPr kumimoji="1" lang="ja-JP" altLang="ja-JP" sz="1400" b="0" i="0" baseline="0">
              <a:solidFill>
                <a:schemeClr val="dk1"/>
              </a:solidFill>
              <a:effectLst/>
              <a:latin typeface="+mn-lt"/>
              <a:ea typeface="+mn-ea"/>
              <a:cs typeface="+mn-cs"/>
            </a:rPr>
            <a:t>引き続き行財政改革を推進し健全財政の維持に努める。</a:t>
          </a:r>
          <a:endParaRPr lang="ja-JP" altLang="ja-JP" sz="18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125413</xdr:rowOff>
    </xdr:from>
    <xdr:to>
      <xdr:col>23</xdr:col>
      <xdr:colOff>133350</xdr:colOff>
      <xdr:row>61</xdr:row>
      <xdr:rowOff>131445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83863"/>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125413</xdr:rowOff>
    </xdr:from>
    <xdr:to>
      <xdr:col>19</xdr:col>
      <xdr:colOff>133350</xdr:colOff>
      <xdr:row>61</xdr:row>
      <xdr:rowOff>139488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583863"/>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135996</xdr:rowOff>
    </xdr:from>
    <xdr:to>
      <xdr:col>15</xdr:col>
      <xdr:colOff>82550</xdr:colOff>
      <xdr:row>61</xdr:row>
      <xdr:rowOff>139488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22996"/>
          <a:ext cx="8890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135996</xdr:rowOff>
    </xdr:from>
    <xdr:to>
      <xdr:col>11</xdr:col>
      <xdr:colOff>31750</xdr:colOff>
      <xdr:row>62</xdr:row>
      <xdr:rowOff>4233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22996"/>
          <a:ext cx="889000" cy="2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80645</xdr:rowOff>
    </xdr:from>
    <xdr:to>
      <xdr:col>23</xdr:col>
      <xdr:colOff>184150</xdr:colOff>
      <xdr:row>62</xdr:row>
      <xdr:rowOff>10795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52722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1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74613</xdr:rowOff>
    </xdr:from>
    <xdr:to>
      <xdr:col>19</xdr:col>
      <xdr:colOff>184150</xdr:colOff>
      <xdr:row>62</xdr:row>
      <xdr:rowOff>4763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160990</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19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88688</xdr:rowOff>
    </xdr:from>
    <xdr:to>
      <xdr:col>15</xdr:col>
      <xdr:colOff>133350</xdr:colOff>
      <xdr:row>62</xdr:row>
      <xdr:rowOff>18838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3615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85196</xdr:rowOff>
    </xdr:from>
    <xdr:to>
      <xdr:col>11</xdr:col>
      <xdr:colOff>82550</xdr:colOff>
      <xdr:row>61</xdr:row>
      <xdr:rowOff>15346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25523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41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124883</xdr:rowOff>
    </xdr:from>
    <xdr:to>
      <xdr:col>7</xdr:col>
      <xdr:colOff>31750</xdr:colOff>
      <xdr:row>62</xdr:row>
      <xdr:rowOff>55033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39810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年度は常勤職員及び会計年度任用職員の人件費増加に加え、公共施設の電気代高騰による物件費等の増加もあり、</a:t>
          </a:r>
          <a:r>
            <a:rPr kumimoji="1" lang="en-US" altLang="ja-JP" sz="1400">
              <a:solidFill>
                <a:schemeClr val="dk1"/>
              </a:solidFill>
              <a:effectLst/>
              <a:latin typeface="+mn-lt"/>
              <a:ea typeface="+mn-ea"/>
              <a:cs typeface="+mn-cs"/>
            </a:rPr>
            <a:t>1</a:t>
          </a:r>
          <a:r>
            <a:rPr kumimoji="1" lang="ja-JP" altLang="ja-JP" sz="1400">
              <a:solidFill>
                <a:schemeClr val="dk1"/>
              </a:solidFill>
              <a:effectLst/>
              <a:latin typeface="+mn-lt"/>
              <a:ea typeface="+mn-ea"/>
              <a:cs typeface="+mn-cs"/>
            </a:rPr>
            <a:t>人当たり決算額が前年度より</a:t>
          </a:r>
          <a:r>
            <a:rPr kumimoji="1" lang="en-US" altLang="ja-JP" sz="1400">
              <a:solidFill>
                <a:schemeClr val="dk1"/>
              </a:solidFill>
              <a:effectLst/>
              <a:latin typeface="+mn-lt"/>
              <a:ea typeface="+mn-ea"/>
              <a:cs typeface="+mn-cs"/>
            </a:rPr>
            <a:t>19,225</a:t>
          </a:r>
          <a:r>
            <a:rPr kumimoji="1" lang="ja-JP" altLang="ja-JP" sz="1400">
              <a:solidFill>
                <a:schemeClr val="dk1"/>
              </a:solidFill>
              <a:effectLst/>
              <a:latin typeface="+mn-lt"/>
              <a:ea typeface="+mn-ea"/>
              <a:cs typeface="+mn-cs"/>
            </a:rPr>
            <a:t>円上回った。今後も人件費の増加が見込まれるため、経常経費の削減に引き続き努める。</a:t>
          </a:r>
          <a:endParaRPr lang="ja-JP" altLang="ja-JP" sz="18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80265</xdr:rowOff>
    </xdr:from>
    <xdr:to>
      <xdr:col>23</xdr:col>
      <xdr:colOff>133350</xdr:colOff>
      <xdr:row>81</xdr:row>
      <xdr:rowOff>95729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67715"/>
          <a:ext cx="838200" cy="1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78457</xdr:rowOff>
    </xdr:from>
    <xdr:to>
      <xdr:col>19</xdr:col>
      <xdr:colOff>133350</xdr:colOff>
      <xdr:row>81</xdr:row>
      <xdr:rowOff>80265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65907"/>
          <a:ext cx="889000" cy="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75228</xdr:rowOff>
    </xdr:from>
    <xdr:to>
      <xdr:col>15</xdr:col>
      <xdr:colOff>82550</xdr:colOff>
      <xdr:row>81</xdr:row>
      <xdr:rowOff>78457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62678"/>
          <a:ext cx="889000" cy="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67856</xdr:rowOff>
    </xdr:from>
    <xdr:to>
      <xdr:col>11</xdr:col>
      <xdr:colOff>31750</xdr:colOff>
      <xdr:row>81</xdr:row>
      <xdr:rowOff>75228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55306"/>
          <a:ext cx="889000" cy="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44929</xdr:rowOff>
    </xdr:from>
    <xdr:to>
      <xdr:col>23</xdr:col>
      <xdr:colOff>184150</xdr:colOff>
      <xdr:row>81</xdr:row>
      <xdr:rowOff>146529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3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137656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53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29465</xdr:rowOff>
    </xdr:from>
    <xdr:to>
      <xdr:col>19</xdr:col>
      <xdr:colOff>184150</xdr:colOff>
      <xdr:row>81</xdr:row>
      <xdr:rowOff>131065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141242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8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27657</xdr:rowOff>
    </xdr:from>
    <xdr:to>
      <xdr:col>15</xdr:col>
      <xdr:colOff>133350</xdr:colOff>
      <xdr:row>81</xdr:row>
      <xdr:rowOff>129257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1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139434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83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24428</xdr:rowOff>
    </xdr:from>
    <xdr:to>
      <xdr:col>11</xdr:col>
      <xdr:colOff>82550</xdr:colOff>
      <xdr:row>81</xdr:row>
      <xdr:rowOff>126028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136205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17056</xdr:rowOff>
    </xdr:from>
    <xdr:to>
      <xdr:col>7</xdr:col>
      <xdr:colOff>31750</xdr:colOff>
      <xdr:row>81</xdr:row>
      <xdr:rowOff>118656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0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128833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7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昨年度より</a:t>
          </a:r>
          <a:r>
            <a:rPr kumimoji="1" lang="en-US" altLang="ja-JP" sz="1400">
              <a:solidFill>
                <a:schemeClr val="dk1"/>
              </a:solidFill>
              <a:effectLst/>
              <a:latin typeface="+mn-lt"/>
              <a:ea typeface="+mn-ea"/>
              <a:cs typeface="+mn-cs"/>
            </a:rPr>
            <a:t>0.5</a:t>
          </a:r>
          <a:r>
            <a:rPr kumimoji="1" lang="ja-JP" altLang="ja-JP" sz="1400">
              <a:solidFill>
                <a:schemeClr val="dk1"/>
              </a:solidFill>
              <a:effectLst/>
              <a:latin typeface="+mn-lt"/>
              <a:ea typeface="+mn-ea"/>
              <a:cs typeface="+mn-cs"/>
            </a:rPr>
            <a:t>ポイント減少しているが、依然として類似団体平均値より</a:t>
          </a:r>
          <a:r>
            <a:rPr kumimoji="1" lang="en-US" altLang="ja-JP" sz="1400">
              <a:solidFill>
                <a:schemeClr val="dk1"/>
              </a:solidFill>
              <a:effectLst/>
              <a:latin typeface="+mn-lt"/>
              <a:ea typeface="+mn-ea"/>
              <a:cs typeface="+mn-cs"/>
            </a:rPr>
            <a:t>0.1</a:t>
          </a:r>
          <a:r>
            <a:rPr kumimoji="1" lang="ja-JP" altLang="ja-JP" sz="1400">
              <a:solidFill>
                <a:schemeClr val="dk1"/>
              </a:solidFill>
              <a:effectLst/>
              <a:latin typeface="+mn-lt"/>
              <a:ea typeface="+mn-ea"/>
              <a:cs typeface="+mn-cs"/>
            </a:rPr>
            <a:t>ポイント上回っている。引き続き、定員適正化計画等に基づき職員給与の適正化に努める。</a:t>
          </a:r>
          <a:endParaRPr lang="ja-JP" altLang="ja-JP" sz="18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45155</xdr:rowOff>
    </xdr:from>
    <xdr:to>
      <xdr:col>81</xdr:col>
      <xdr:colOff>44450</xdr:colOff>
      <xdr:row>85</xdr:row>
      <xdr:rowOff>112184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18405"/>
          <a:ext cx="8382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112184</xdr:rowOff>
    </xdr:from>
    <xdr:to>
      <xdr:col>77</xdr:col>
      <xdr:colOff>44450</xdr:colOff>
      <xdr:row>85</xdr:row>
      <xdr:rowOff>165805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8543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85</xdr:row>
      <xdr:rowOff>165805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39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128411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39055"/>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165805</xdr:rowOff>
    </xdr:from>
    <xdr:to>
      <xdr:col>81</xdr:col>
      <xdr:colOff>95250</xdr:colOff>
      <xdr:row>85</xdr:row>
      <xdr:rowOff>95955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137882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3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61384</xdr:rowOff>
    </xdr:from>
    <xdr:to>
      <xdr:col>77</xdr:col>
      <xdr:colOff>95250</xdr:colOff>
      <xdr:row>85</xdr:row>
      <xdr:rowOff>162984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147761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21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115005</xdr:rowOff>
    </xdr:from>
    <xdr:to>
      <xdr:col>68</xdr:col>
      <xdr:colOff>203200</xdr:colOff>
      <xdr:row>86</xdr:row>
      <xdr:rowOff>45155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29932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163988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類似団体内平均値よりも低い数値で推移して</a:t>
          </a:r>
          <a:r>
            <a:rPr kumimoji="1" lang="ja-JP" altLang="en-US" sz="1400">
              <a:solidFill>
                <a:schemeClr val="dk1"/>
              </a:solidFill>
              <a:effectLst/>
              <a:latin typeface="+mn-lt"/>
              <a:ea typeface="+mn-ea"/>
              <a:cs typeface="+mn-cs"/>
            </a:rPr>
            <a:t>おり</a:t>
          </a:r>
          <a:r>
            <a:rPr kumimoji="1" lang="ja-JP" altLang="ja-JP" sz="1400">
              <a:solidFill>
                <a:schemeClr val="dk1"/>
              </a:solidFill>
              <a:effectLst/>
              <a:latin typeface="+mn-lt"/>
              <a:ea typeface="+mn-ea"/>
              <a:cs typeface="+mn-cs"/>
            </a:rPr>
            <a:t>、昨年度より</a:t>
          </a:r>
          <a:r>
            <a:rPr kumimoji="1" lang="en-US" altLang="ja-JP" sz="1400">
              <a:solidFill>
                <a:schemeClr val="dk1"/>
              </a:solidFill>
              <a:effectLst/>
              <a:latin typeface="+mn-lt"/>
              <a:ea typeface="+mn-ea"/>
              <a:cs typeface="+mn-cs"/>
            </a:rPr>
            <a:t>0.07</a:t>
          </a:r>
          <a:r>
            <a:rPr kumimoji="1" lang="ja-JP" altLang="ja-JP" sz="1400">
              <a:solidFill>
                <a:schemeClr val="dk1"/>
              </a:solidFill>
              <a:effectLst/>
              <a:latin typeface="+mn-lt"/>
              <a:ea typeface="+mn-ea"/>
              <a:cs typeface="+mn-cs"/>
            </a:rPr>
            <a:t>人</a:t>
          </a:r>
          <a:r>
            <a:rPr kumimoji="1" lang="ja-JP" altLang="en-US" sz="1400">
              <a:solidFill>
                <a:schemeClr val="dk1"/>
              </a:solidFill>
              <a:effectLst/>
              <a:latin typeface="+mn-lt"/>
              <a:ea typeface="+mn-ea"/>
              <a:cs typeface="+mn-cs"/>
            </a:rPr>
            <a:t>減少</a:t>
          </a:r>
          <a:r>
            <a:rPr kumimoji="1" lang="ja-JP" altLang="ja-JP" sz="1400">
              <a:solidFill>
                <a:schemeClr val="dk1"/>
              </a:solidFill>
              <a:effectLst/>
              <a:latin typeface="+mn-lt"/>
              <a:ea typeface="+mn-ea"/>
              <a:cs typeface="+mn-cs"/>
            </a:rPr>
            <a:t>している。引き続き、定員適正化計画に基づき職員数の適正化に努める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19368</xdr:rowOff>
    </xdr:from>
    <xdr:to>
      <xdr:col>81</xdr:col>
      <xdr:colOff>44450</xdr:colOff>
      <xdr:row>60</xdr:row>
      <xdr:rowOff>23590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306368"/>
          <a:ext cx="8382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13938</xdr:rowOff>
    </xdr:from>
    <xdr:to>
      <xdr:col>77</xdr:col>
      <xdr:colOff>44450</xdr:colOff>
      <xdr:row>60</xdr:row>
      <xdr:rowOff>23590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0093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13938</xdr:rowOff>
    </xdr:from>
    <xdr:to>
      <xdr:col>72</xdr:col>
      <xdr:colOff>203200</xdr:colOff>
      <xdr:row>60</xdr:row>
      <xdr:rowOff>53149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300938"/>
          <a:ext cx="889000" cy="3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46513</xdr:rowOff>
    </xdr:from>
    <xdr:to>
      <xdr:col>68</xdr:col>
      <xdr:colOff>152400</xdr:colOff>
      <xdr:row>60</xdr:row>
      <xdr:rowOff>53149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33513"/>
          <a:ext cx="889000" cy="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140018</xdr:rowOff>
    </xdr:from>
    <xdr:to>
      <xdr:col>81</xdr:col>
      <xdr:colOff>95250</xdr:colOff>
      <xdr:row>60</xdr:row>
      <xdr:rowOff>70168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5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156545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0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144240</xdr:rowOff>
    </xdr:from>
    <xdr:to>
      <xdr:col>77</xdr:col>
      <xdr:colOff>95250</xdr:colOff>
      <xdr:row>60</xdr:row>
      <xdr:rowOff>74390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5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84567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28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134588</xdr:rowOff>
    </xdr:from>
    <xdr:to>
      <xdr:col>73</xdr:col>
      <xdr:colOff>44450</xdr:colOff>
      <xdr:row>60</xdr:row>
      <xdr:rowOff>64738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5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74915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19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2349</xdr:rowOff>
    </xdr:from>
    <xdr:to>
      <xdr:col>68</xdr:col>
      <xdr:colOff>203200</xdr:colOff>
      <xdr:row>60</xdr:row>
      <xdr:rowOff>103949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8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114126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5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167163</xdr:rowOff>
    </xdr:from>
    <xdr:to>
      <xdr:col>64</xdr:col>
      <xdr:colOff>152400</xdr:colOff>
      <xdr:row>60</xdr:row>
      <xdr:rowOff>97313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8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107490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51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地方債新規発行を抑制してきた結果、昨年度と比較して</a:t>
          </a:r>
          <a:r>
            <a:rPr kumimoji="1" lang="en-US" altLang="ja-JP" sz="1400">
              <a:solidFill>
                <a:schemeClr val="dk1"/>
              </a:solidFill>
              <a:effectLst/>
              <a:latin typeface="+mn-lt"/>
              <a:ea typeface="+mn-ea"/>
              <a:cs typeface="+mn-cs"/>
            </a:rPr>
            <a:t>1.0</a:t>
          </a:r>
          <a:r>
            <a:rPr kumimoji="1" lang="ja-JP" altLang="ja-JP" sz="1400">
              <a:solidFill>
                <a:schemeClr val="dk1"/>
              </a:solidFill>
              <a:effectLst/>
              <a:latin typeface="+mn-lt"/>
              <a:ea typeface="+mn-ea"/>
              <a:cs typeface="+mn-cs"/>
            </a:rPr>
            <a:t>％改善したが、類似団体内平均値と比較すると</a:t>
          </a:r>
          <a:r>
            <a:rPr kumimoji="1" lang="en-US" altLang="ja-JP" sz="1400">
              <a:solidFill>
                <a:schemeClr val="dk1"/>
              </a:solidFill>
              <a:effectLst/>
              <a:latin typeface="+mn-lt"/>
              <a:ea typeface="+mn-ea"/>
              <a:cs typeface="+mn-cs"/>
            </a:rPr>
            <a:t>0.4</a:t>
          </a:r>
          <a:r>
            <a:rPr kumimoji="1" lang="ja-JP" altLang="ja-JP" sz="1400">
              <a:solidFill>
                <a:schemeClr val="dk1"/>
              </a:solidFill>
              <a:effectLst/>
              <a:latin typeface="+mn-lt"/>
              <a:ea typeface="+mn-ea"/>
              <a:cs typeface="+mn-cs"/>
            </a:rPr>
            <a:t>％上回っている。今後、</a:t>
          </a:r>
          <a:r>
            <a:rPr kumimoji="1" lang="ja-JP" altLang="en-US" sz="1400" b="0" i="0" u="none" strike="noStrike" kern="0" cap="none" spc="0" normalizeH="0" baseline="0" noProof="0">
              <a:ln>
                <a:noFill/>
              </a:ln>
              <a:solidFill>
                <a:prstClr val="black"/>
              </a:solidFill>
              <a:effectLst/>
              <a:uLnTx/>
              <a:uFillTx/>
              <a:latin typeface="+mn-lt"/>
              <a:ea typeface="+mn-ea"/>
              <a:cs typeface="+mn-cs"/>
            </a:rPr>
            <a:t>学校施設や道路における</a:t>
          </a:r>
          <a:r>
            <a:rPr kumimoji="1" lang="ja-JP" altLang="ja-JP" sz="1400">
              <a:solidFill>
                <a:schemeClr val="dk1"/>
              </a:solidFill>
              <a:effectLst/>
              <a:latin typeface="+mn-lt"/>
              <a:ea typeface="+mn-ea"/>
              <a:cs typeface="+mn-cs"/>
            </a:rPr>
            <a:t>普通建設事業の実施により地方債の新規発行が見込まれる</a:t>
          </a:r>
          <a:r>
            <a:rPr kumimoji="1" lang="ja-JP" altLang="en-US" sz="1400">
              <a:solidFill>
                <a:schemeClr val="dk1"/>
              </a:solidFill>
              <a:effectLst/>
              <a:latin typeface="+mn-lt"/>
              <a:ea typeface="+mn-ea"/>
              <a:cs typeface="+mn-cs"/>
            </a:rPr>
            <a:t>ため</a:t>
          </a:r>
          <a:r>
            <a:rPr kumimoji="1" lang="ja-JP" altLang="ja-JP" sz="1400">
              <a:solidFill>
                <a:schemeClr val="dk1"/>
              </a:solidFill>
              <a:effectLst/>
              <a:latin typeface="+mn-lt"/>
              <a:ea typeface="+mn-ea"/>
              <a:cs typeface="+mn-cs"/>
            </a:rPr>
            <a:t>、事業費の精査により</a:t>
          </a:r>
          <a:r>
            <a:rPr kumimoji="1" lang="ja-JP" altLang="en-US" sz="1400">
              <a:solidFill>
                <a:schemeClr val="dk1"/>
              </a:solidFill>
              <a:effectLst/>
              <a:latin typeface="+mn-lt"/>
              <a:ea typeface="+mn-ea"/>
              <a:cs typeface="+mn-cs"/>
            </a:rPr>
            <a:t>可能な限り少ない</a:t>
          </a:r>
          <a:r>
            <a:rPr kumimoji="1" lang="ja-JP" altLang="ja-JP" sz="1400">
              <a:solidFill>
                <a:schemeClr val="dk1"/>
              </a:solidFill>
              <a:effectLst/>
              <a:latin typeface="+mn-lt"/>
              <a:ea typeface="+mn-ea"/>
              <a:cs typeface="+mn-cs"/>
            </a:rPr>
            <a:t>発行額</a:t>
          </a:r>
          <a:r>
            <a:rPr kumimoji="1" lang="ja-JP" altLang="en-US" sz="1400">
              <a:solidFill>
                <a:schemeClr val="dk1"/>
              </a:solidFill>
              <a:effectLst/>
              <a:latin typeface="+mn-lt"/>
              <a:ea typeface="+mn-ea"/>
              <a:cs typeface="+mn-cs"/>
            </a:rPr>
            <a:t>となるよう</a:t>
          </a:r>
          <a:r>
            <a:rPr kumimoji="1" lang="ja-JP" altLang="ja-JP" sz="1400">
              <a:solidFill>
                <a:schemeClr val="dk1"/>
              </a:solidFill>
              <a:effectLst/>
              <a:latin typeface="+mn-lt"/>
              <a:ea typeface="+mn-ea"/>
              <a:cs typeface="+mn-cs"/>
            </a:rPr>
            <a:t>努める。</a:t>
          </a:r>
          <a:endParaRPr lang="ja-JP" altLang="ja-JP" sz="18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153416</xdr:rowOff>
    </xdr:from>
    <xdr:to>
      <xdr:col>81</xdr:col>
      <xdr:colOff>44450</xdr:colOff>
      <xdr:row>42</xdr:row>
      <xdr:rowOff>30226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18286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30226</xdr:rowOff>
    </xdr:from>
    <xdr:to>
      <xdr:col>77</xdr:col>
      <xdr:colOff>44450</xdr:colOff>
      <xdr:row>42</xdr:row>
      <xdr:rowOff>73660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3112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54356</xdr:rowOff>
    </xdr:from>
    <xdr:to>
      <xdr:col>72</xdr:col>
      <xdr:colOff>203200</xdr:colOff>
      <xdr:row>42</xdr:row>
      <xdr:rowOff>73660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5525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39878</xdr:rowOff>
    </xdr:from>
    <xdr:to>
      <xdr:col>68</xdr:col>
      <xdr:colOff>152400</xdr:colOff>
      <xdr:row>42</xdr:row>
      <xdr:rowOff>54356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4077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102616</xdr:rowOff>
    </xdr:from>
    <xdr:to>
      <xdr:col>81</xdr:col>
      <xdr:colOff>95250</xdr:colOff>
      <xdr:row>42</xdr:row>
      <xdr:rowOff>32766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3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74693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0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150876</xdr:rowOff>
    </xdr:from>
    <xdr:to>
      <xdr:col>77</xdr:col>
      <xdr:colOff>95250</xdr:colOff>
      <xdr:row>42</xdr:row>
      <xdr:rowOff>81026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65803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66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3556</xdr:rowOff>
    </xdr:from>
    <xdr:to>
      <xdr:col>68</xdr:col>
      <xdr:colOff>203200</xdr:colOff>
      <xdr:row>42</xdr:row>
      <xdr:rowOff>105156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89933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160528</xdr:rowOff>
    </xdr:from>
    <xdr:to>
      <xdr:col>64</xdr:col>
      <xdr:colOff>152400</xdr:colOff>
      <xdr:row>42</xdr:row>
      <xdr:rowOff>90678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75455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7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aseline="0">
              <a:solidFill>
                <a:schemeClr val="dk1"/>
              </a:solidFill>
              <a:effectLst/>
              <a:latin typeface="+mn-lt"/>
              <a:ea typeface="+mn-ea"/>
              <a:cs typeface="+mn-cs"/>
            </a:rPr>
            <a:t>　類似団体内では、引き続き</a:t>
          </a:r>
          <a:r>
            <a:rPr kumimoji="1" lang="en-US" altLang="ja-JP" sz="1400" baseline="0">
              <a:solidFill>
                <a:schemeClr val="dk1"/>
              </a:solidFill>
              <a:effectLst/>
              <a:latin typeface="+mn-lt"/>
              <a:ea typeface="+mn-ea"/>
              <a:cs typeface="+mn-cs"/>
            </a:rPr>
            <a:t>1</a:t>
          </a:r>
          <a:r>
            <a:rPr kumimoji="1" lang="ja-JP" altLang="ja-JP" sz="1400" baseline="0">
              <a:solidFill>
                <a:schemeClr val="dk1"/>
              </a:solidFill>
              <a:effectLst/>
              <a:latin typeface="+mn-lt"/>
              <a:ea typeface="+mn-ea"/>
              <a:cs typeface="+mn-cs"/>
            </a:rPr>
            <a:t>位となっている。主な要因として、地方債の新規発行の抑制があげられる</a:t>
          </a:r>
          <a:r>
            <a:rPr kumimoji="1" lang="ja-JP" altLang="en-US" sz="1400" baseline="0">
              <a:solidFill>
                <a:schemeClr val="dk1"/>
              </a:solidFill>
              <a:effectLst/>
              <a:latin typeface="+mn-lt"/>
              <a:ea typeface="+mn-ea"/>
              <a:cs typeface="+mn-cs"/>
            </a:rPr>
            <a:t>。引き続き</a:t>
          </a:r>
          <a:r>
            <a:rPr kumimoji="1" lang="ja-JP" altLang="ja-JP" sz="1400" baseline="0">
              <a:solidFill>
                <a:schemeClr val="dk1"/>
              </a:solidFill>
              <a:effectLst/>
              <a:latin typeface="+mn-lt"/>
              <a:ea typeface="+mn-ea"/>
              <a:cs typeface="+mn-cs"/>
            </a:rPr>
            <a:t>上昇を最小限に抑えていく。</a:t>
          </a:r>
          <a:endParaRPr lang="ja-JP" altLang="ja-JP" sz="18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岐阜県富加町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5,884
5,685
16.82
3,721,924
3,555,117
163,650
2,427,212
1,134,531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baseline="0">
              <a:solidFill>
                <a:schemeClr val="dk1"/>
              </a:solidFill>
              <a:effectLst/>
              <a:latin typeface="+mn-lt"/>
              <a:ea typeface="+mn-ea"/>
              <a:cs typeface="+mn-cs"/>
            </a:rPr>
            <a:t>　令和</a:t>
          </a:r>
          <a:r>
            <a:rPr kumimoji="1" lang="en-US" altLang="ja-JP" sz="1400" baseline="0">
              <a:solidFill>
                <a:schemeClr val="dk1"/>
              </a:solidFill>
              <a:effectLst/>
              <a:latin typeface="+mn-lt"/>
              <a:ea typeface="+mn-ea"/>
              <a:cs typeface="+mn-cs"/>
            </a:rPr>
            <a:t>6</a:t>
          </a:r>
          <a:r>
            <a:rPr kumimoji="1" lang="ja-JP" altLang="ja-JP" sz="1400" baseline="0">
              <a:solidFill>
                <a:schemeClr val="dk1"/>
              </a:solidFill>
              <a:effectLst/>
              <a:latin typeface="+mn-lt"/>
              <a:ea typeface="+mn-ea"/>
              <a:cs typeface="+mn-cs"/>
            </a:rPr>
            <a:t>年度は常勤職員及び会計年度任用職員の人件費増加</a:t>
          </a:r>
          <a:r>
            <a:rPr kumimoji="1" lang="ja-JP" altLang="en-US" sz="1400" baseline="0">
              <a:solidFill>
                <a:schemeClr val="dk1"/>
              </a:solidFill>
              <a:effectLst/>
              <a:latin typeface="+mn-lt"/>
              <a:ea typeface="+mn-ea"/>
              <a:cs typeface="+mn-cs"/>
            </a:rPr>
            <a:t>が</a:t>
          </a:r>
          <a:r>
            <a:rPr kumimoji="1" lang="ja-JP" altLang="ja-JP" sz="1400" baseline="0">
              <a:solidFill>
                <a:schemeClr val="dk1"/>
              </a:solidFill>
              <a:effectLst/>
              <a:latin typeface="+mn-lt"/>
              <a:ea typeface="+mn-ea"/>
              <a:cs typeface="+mn-cs"/>
            </a:rPr>
            <a:t>みられ、経常収支比率は前年度より</a:t>
          </a:r>
          <a:r>
            <a:rPr kumimoji="1" lang="en-US" altLang="ja-JP" sz="1400" baseline="0">
              <a:solidFill>
                <a:schemeClr val="dk1"/>
              </a:solidFill>
              <a:effectLst/>
              <a:latin typeface="+mn-lt"/>
              <a:ea typeface="+mn-ea"/>
              <a:cs typeface="+mn-cs"/>
            </a:rPr>
            <a:t>0.7</a:t>
          </a:r>
          <a:r>
            <a:rPr kumimoji="1" lang="ja-JP" altLang="ja-JP" sz="1400" baseline="0">
              <a:solidFill>
                <a:schemeClr val="dk1"/>
              </a:solidFill>
              <a:effectLst/>
              <a:latin typeface="+mn-lt"/>
              <a:ea typeface="+mn-ea"/>
              <a:cs typeface="+mn-cs"/>
            </a:rPr>
            <a:t>ポイント</a:t>
          </a:r>
          <a:r>
            <a:rPr kumimoji="1" lang="ja-JP" altLang="en-US" sz="1400" baseline="0">
              <a:solidFill>
                <a:schemeClr val="dk1"/>
              </a:solidFill>
              <a:effectLst/>
              <a:latin typeface="+mn-lt"/>
              <a:ea typeface="+mn-ea"/>
              <a:cs typeface="+mn-cs"/>
            </a:rPr>
            <a:t>悪化</a:t>
          </a:r>
          <a:r>
            <a:rPr kumimoji="1" lang="ja-JP" altLang="ja-JP" sz="1400" baseline="0">
              <a:solidFill>
                <a:schemeClr val="dk1"/>
              </a:solidFill>
              <a:effectLst/>
              <a:latin typeface="+mn-lt"/>
              <a:ea typeface="+mn-ea"/>
              <a:cs typeface="+mn-cs"/>
            </a:rPr>
            <a:t>した。引き続き、定員適正化計画に基づいた職員配置に努めるとともに、人件費の抑制に努める。</a:t>
          </a:r>
          <a:endParaRPr lang="ja-JP" altLang="ja-JP" sz="18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49276</xdr:rowOff>
    </xdr:from>
    <xdr:to>
      <xdr:col>24</xdr:col>
      <xdr:colOff>25400</xdr:colOff>
      <xdr:row>38</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6437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49276</xdr:rowOff>
    </xdr:from>
    <xdr:to>
      <xdr:col>19</xdr:col>
      <xdr:colOff>187325</xdr:colOff>
      <xdr:row>38</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643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124714</xdr:rowOff>
    </xdr:from>
    <xdr:to>
      <xdr:col>15</xdr:col>
      <xdr:colOff>98425</xdr:colOff>
      <xdr:row>38</xdr:row>
      <xdr:rowOff>67564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6836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124714</xdr:rowOff>
    </xdr:from>
    <xdr:to>
      <xdr:col>11</xdr:col>
      <xdr:colOff>9525</xdr:colOff>
      <xdr:row>38</xdr:row>
      <xdr:rowOff>12700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683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30480</xdr:rowOff>
    </xdr:from>
    <xdr:to>
      <xdr:col>24</xdr:col>
      <xdr:colOff>76200</xdr:colOff>
      <xdr:row>38</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2557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169926</xdr:rowOff>
    </xdr:from>
    <xdr:to>
      <xdr:col>20</xdr:col>
      <xdr:colOff>38100</xdr:colOff>
      <xdr:row>38</xdr:row>
      <xdr:rowOff>100076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84853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16764</xdr:rowOff>
    </xdr:from>
    <xdr:to>
      <xdr:col>15</xdr:col>
      <xdr:colOff>149225</xdr:colOff>
      <xdr:row>38</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103141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73914</xdr:rowOff>
    </xdr:from>
    <xdr:to>
      <xdr:col>11</xdr:col>
      <xdr:colOff>60325</xdr:colOff>
      <xdr:row>38</xdr:row>
      <xdr:rowOff>4064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160291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物件費に係る経常収支比率は、消耗品費や委託料</a:t>
          </a:r>
          <a:r>
            <a:rPr kumimoji="1" lang="ja-JP" altLang="en-US" sz="1400">
              <a:solidFill>
                <a:schemeClr val="dk1"/>
              </a:solidFill>
              <a:effectLst/>
              <a:latin typeface="+mn-lt"/>
              <a:ea typeface="+mn-ea"/>
              <a:cs typeface="+mn-cs"/>
            </a:rPr>
            <a:t>が増加したが</a:t>
          </a:r>
          <a:r>
            <a:rPr kumimoji="1" lang="ja-JP" altLang="ja-JP" sz="1400">
              <a:solidFill>
                <a:schemeClr val="dk1"/>
              </a:solidFill>
              <a:effectLst/>
              <a:latin typeface="+mn-lt"/>
              <a:ea typeface="+mn-ea"/>
              <a:cs typeface="+mn-cs"/>
            </a:rPr>
            <a:t>、前年度より</a:t>
          </a:r>
          <a:r>
            <a:rPr kumimoji="1" lang="en-US" altLang="ja-JP" sz="1400">
              <a:solidFill>
                <a:schemeClr val="dk1"/>
              </a:solidFill>
              <a:effectLst/>
              <a:latin typeface="+mn-lt"/>
              <a:ea typeface="+mn-ea"/>
              <a:cs typeface="+mn-cs"/>
            </a:rPr>
            <a:t>0.2</a:t>
          </a:r>
          <a:r>
            <a:rPr kumimoji="1" lang="ja-JP" altLang="ja-JP" sz="1400">
              <a:solidFill>
                <a:schemeClr val="dk1"/>
              </a:solidFill>
              <a:effectLst/>
              <a:latin typeface="+mn-lt"/>
              <a:ea typeface="+mn-ea"/>
              <a:cs typeface="+mn-cs"/>
            </a:rPr>
            <a:t>ポイント</a:t>
          </a:r>
          <a:r>
            <a:rPr kumimoji="1" lang="ja-JP" altLang="en-US" sz="1400">
              <a:solidFill>
                <a:schemeClr val="dk1"/>
              </a:solidFill>
              <a:effectLst/>
              <a:latin typeface="+mn-lt"/>
              <a:ea typeface="+mn-ea"/>
              <a:cs typeface="+mn-cs"/>
            </a:rPr>
            <a:t>改善</a:t>
          </a:r>
          <a:r>
            <a:rPr kumimoji="1" lang="ja-JP" altLang="ja-JP" sz="1400">
              <a:solidFill>
                <a:schemeClr val="dk1"/>
              </a:solidFill>
              <a:effectLst/>
              <a:latin typeface="+mn-lt"/>
              <a:ea typeface="+mn-ea"/>
              <a:cs typeface="+mn-cs"/>
            </a:rPr>
            <a:t>した。引き続き行財政改革を推進し、財政の健全化に努める</a:t>
          </a:r>
          <a:r>
            <a:rPr kumimoji="1" lang="ja-JP" altLang="en-US" sz="1400">
              <a:solidFill>
                <a:schemeClr val="dk1"/>
              </a:solidFill>
              <a:effectLst/>
              <a:latin typeface="+mn-lt"/>
              <a:ea typeface="+mn-ea"/>
              <a:cs typeface="+mn-cs"/>
            </a:rPr>
            <a:t>。</a:t>
          </a:r>
          <a:endParaRPr lang="ja-JP" altLang="ja-JP" sz="18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29845</xdr:rowOff>
    </xdr:from>
    <xdr:to>
      <xdr:col>82</xdr:col>
      <xdr:colOff>107950</xdr:colOff>
      <xdr:row>15</xdr:row>
      <xdr:rowOff>41275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6015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24130</xdr:rowOff>
    </xdr:from>
    <xdr:to>
      <xdr:col>78</xdr:col>
      <xdr:colOff>69850</xdr:colOff>
      <xdr:row>15</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958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75565</xdr:rowOff>
    </xdr:from>
    <xdr:to>
      <xdr:col>73</xdr:col>
      <xdr:colOff>180975</xdr:colOff>
      <xdr:row>15</xdr:row>
      <xdr:rowOff>24130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7586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75565</xdr:rowOff>
    </xdr:from>
    <xdr:to>
      <xdr:col>69</xdr:col>
      <xdr:colOff>92075</xdr:colOff>
      <xdr:row>15</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7586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150495</xdr:rowOff>
    </xdr:from>
    <xdr:to>
      <xdr:col>82</xdr:col>
      <xdr:colOff>158750</xdr:colOff>
      <xdr:row>15</xdr:row>
      <xdr:rowOff>80645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167022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9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161925</xdr:rowOff>
    </xdr:from>
    <xdr:to>
      <xdr:col>78</xdr:col>
      <xdr:colOff>120650</xdr:colOff>
      <xdr:row>15</xdr:row>
      <xdr:rowOff>92075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102252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31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144780</xdr:rowOff>
    </xdr:from>
    <xdr:to>
      <xdr:col>74</xdr:col>
      <xdr:colOff>31750</xdr:colOff>
      <xdr:row>15</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85107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24765</xdr:rowOff>
    </xdr:from>
    <xdr:to>
      <xdr:col>69</xdr:col>
      <xdr:colOff>142875</xdr:colOff>
      <xdr:row>14</xdr:row>
      <xdr:rowOff>126365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136542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9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令和</a:t>
          </a:r>
          <a:r>
            <a:rPr kumimoji="1" lang="en-US" altLang="ja-JP" sz="1400">
              <a:solidFill>
                <a:schemeClr val="dk1"/>
              </a:solidFill>
              <a:effectLst/>
              <a:latin typeface="+mn-lt"/>
              <a:ea typeface="+mn-ea"/>
              <a:cs typeface="+mn-cs"/>
            </a:rPr>
            <a:t>6</a:t>
          </a:r>
          <a:r>
            <a:rPr kumimoji="1" lang="ja-JP" altLang="ja-JP" sz="1400">
              <a:solidFill>
                <a:sysClr val="windowText" lastClr="000000"/>
              </a:solidFill>
              <a:effectLst/>
              <a:latin typeface="+mn-lt"/>
              <a:ea typeface="+mn-ea"/>
              <a:cs typeface="+mn-cs"/>
            </a:rPr>
            <a:t>年度は</a:t>
          </a:r>
          <a:r>
            <a:rPr kumimoji="1" lang="ja-JP" altLang="en-US" sz="1400">
              <a:solidFill>
                <a:sysClr val="windowText" lastClr="000000"/>
              </a:solidFill>
              <a:effectLst/>
              <a:latin typeface="+mn-lt"/>
              <a:ea typeface="+mn-ea"/>
              <a:cs typeface="+mn-cs"/>
            </a:rPr>
            <a:t>子ども・子育て支援教育・保育給付費</a:t>
          </a:r>
          <a:r>
            <a:rPr kumimoji="1" lang="ja-JP" altLang="ja-JP" sz="1400">
              <a:solidFill>
                <a:sysClr val="windowText" lastClr="000000"/>
              </a:solidFill>
              <a:effectLst/>
              <a:latin typeface="+mn-lt"/>
              <a:ea typeface="+mn-ea"/>
              <a:cs typeface="+mn-cs"/>
            </a:rPr>
            <a:t>などが</a:t>
          </a:r>
          <a:r>
            <a:rPr kumimoji="1" lang="ja-JP" altLang="en-US" sz="1400">
              <a:solidFill>
                <a:sysClr val="windowText" lastClr="000000"/>
              </a:solidFill>
              <a:effectLst/>
              <a:latin typeface="+mn-lt"/>
              <a:ea typeface="+mn-ea"/>
              <a:cs typeface="+mn-cs"/>
            </a:rPr>
            <a:t>増加</a:t>
          </a:r>
          <a:r>
            <a:rPr kumimoji="1" lang="ja-JP" altLang="ja-JP" sz="1400">
              <a:solidFill>
                <a:sysClr val="windowText" lastClr="000000"/>
              </a:solidFill>
              <a:effectLst/>
              <a:latin typeface="+mn-lt"/>
              <a:ea typeface="+mn-ea"/>
              <a:cs typeface="+mn-cs"/>
            </a:rPr>
            <a:t>したものの、</a:t>
          </a:r>
          <a:r>
            <a:rPr kumimoji="1" lang="ja-JP" altLang="ja-JP" sz="1400">
              <a:solidFill>
                <a:schemeClr val="dk1"/>
              </a:solidFill>
              <a:effectLst/>
              <a:latin typeface="+mn-lt"/>
              <a:ea typeface="+mn-ea"/>
              <a:cs typeface="+mn-cs"/>
            </a:rPr>
            <a:t>経常収支比率は前年度より</a:t>
          </a:r>
          <a:r>
            <a:rPr kumimoji="1" lang="en-US" altLang="ja-JP" sz="1400">
              <a:solidFill>
                <a:schemeClr val="dk1"/>
              </a:solidFill>
              <a:effectLst/>
              <a:latin typeface="+mn-lt"/>
              <a:ea typeface="+mn-ea"/>
              <a:cs typeface="+mn-cs"/>
            </a:rPr>
            <a:t>0.1</a:t>
          </a:r>
          <a:r>
            <a:rPr kumimoji="1" lang="ja-JP" altLang="ja-JP" sz="1400">
              <a:solidFill>
                <a:schemeClr val="dk1"/>
              </a:solidFill>
              <a:effectLst/>
              <a:latin typeface="+mn-lt"/>
              <a:ea typeface="+mn-ea"/>
              <a:cs typeface="+mn-cs"/>
            </a:rPr>
            <a:t>ポイント</a:t>
          </a:r>
          <a:r>
            <a:rPr kumimoji="1" lang="ja-JP" altLang="en-US" sz="1400">
              <a:solidFill>
                <a:schemeClr val="dk1"/>
              </a:solidFill>
              <a:effectLst/>
              <a:latin typeface="+mn-lt"/>
              <a:ea typeface="+mn-ea"/>
              <a:cs typeface="+mn-cs"/>
            </a:rPr>
            <a:t>改善</a:t>
          </a:r>
          <a:r>
            <a:rPr kumimoji="1" lang="ja-JP" altLang="ja-JP" sz="1400">
              <a:solidFill>
                <a:schemeClr val="dk1"/>
              </a:solidFill>
              <a:effectLst/>
              <a:latin typeface="+mn-lt"/>
              <a:ea typeface="+mn-ea"/>
              <a:cs typeface="+mn-cs"/>
            </a:rPr>
            <a:t>した。今後、扶助費の増加は見込まれるため、歳出の精査を図り、上昇の抑制に努める。</a:t>
          </a:r>
          <a:endParaRPr lang="ja-JP" altLang="ja-JP" sz="18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50800</xdr:rowOff>
    </xdr:from>
    <xdr:to>
      <xdr:col>24</xdr:col>
      <xdr:colOff>25400</xdr:colOff>
      <xdr:row>57</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8234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57</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6520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56</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499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xdr:rowOff>
    </xdr:from>
    <xdr:to>
      <xdr:col>11</xdr:col>
      <xdr:colOff>9525</xdr:colOff>
      <xdr:row>55</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442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0</xdr:rowOff>
    </xdr:from>
    <xdr:to>
      <xdr:col>20</xdr:col>
      <xdr:colOff>38100</xdr:colOff>
      <xdr:row>57</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86377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85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133350</xdr:rowOff>
    </xdr:from>
    <xdr:to>
      <xdr:col>6</xdr:col>
      <xdr:colOff>171450</xdr:colOff>
      <xdr:row>55</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保険給付費などの増額により、国民健康保険事業、後期高齢者医療事業への繰出金が増加し、令和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年度は前年度と比較して</a:t>
          </a:r>
          <a:r>
            <a:rPr kumimoji="1" lang="en-US" altLang="ja-JP" sz="1400">
              <a:solidFill>
                <a:schemeClr val="dk1"/>
              </a:solidFill>
              <a:effectLst/>
              <a:latin typeface="+mn-lt"/>
              <a:ea typeface="+mn-ea"/>
              <a:cs typeface="+mn-cs"/>
            </a:rPr>
            <a:t>0.2</a:t>
          </a:r>
          <a:r>
            <a:rPr kumimoji="1" lang="ja-JP" altLang="ja-JP" sz="1400">
              <a:solidFill>
                <a:schemeClr val="dk1"/>
              </a:solidFill>
              <a:effectLst/>
              <a:latin typeface="+mn-lt"/>
              <a:ea typeface="+mn-ea"/>
              <a:cs typeface="+mn-cs"/>
            </a:rPr>
            <a:t>ポイント悪化した。今後も、予算編成段階で各特別会計及び公営企業会計の経費削減を図り、一般会計からの繰出金を削減できるよう努める。</a:t>
          </a:r>
          <a:endParaRPr lang="ja-JP" altLang="ja-JP" sz="18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83566</xdr:rowOff>
    </xdr:from>
    <xdr:to>
      <xdr:col>82</xdr:col>
      <xdr:colOff>107950</xdr:colOff>
      <xdr:row>55</xdr:row>
      <xdr:rowOff>101854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5133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46990</xdr:rowOff>
    </xdr:from>
    <xdr:to>
      <xdr:col>78</xdr:col>
      <xdr:colOff>69850</xdr:colOff>
      <xdr:row>55</xdr:row>
      <xdr:rowOff>83566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4767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163576</xdr:rowOff>
    </xdr:from>
    <xdr:to>
      <xdr:col>73</xdr:col>
      <xdr:colOff>180975</xdr:colOff>
      <xdr:row>55</xdr:row>
      <xdr:rowOff>46990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4218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163576</xdr:rowOff>
    </xdr:from>
    <xdr:to>
      <xdr:col>69</xdr:col>
      <xdr:colOff>92075</xdr:colOff>
      <xdr:row>55</xdr:row>
      <xdr:rowOff>92710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42187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51054</xdr:rowOff>
    </xdr:from>
    <xdr:to>
      <xdr:col>82</xdr:col>
      <xdr:colOff>158750</xdr:colOff>
      <xdr:row>55</xdr:row>
      <xdr:rowOff>152654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67581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32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32766</xdr:rowOff>
    </xdr:from>
    <xdr:to>
      <xdr:col>78</xdr:col>
      <xdr:colOff>120650</xdr:colOff>
      <xdr:row>55</xdr:row>
      <xdr:rowOff>134366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144543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231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167640</xdr:rowOff>
    </xdr:from>
    <xdr:to>
      <xdr:col>74</xdr:col>
      <xdr:colOff>31750</xdr:colOff>
      <xdr:row>55</xdr:row>
      <xdr:rowOff>97790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107967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112776</xdr:rowOff>
    </xdr:from>
    <xdr:to>
      <xdr:col>69</xdr:col>
      <xdr:colOff>142875</xdr:colOff>
      <xdr:row>55</xdr:row>
      <xdr:rowOff>42926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3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53103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13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41910</xdr:rowOff>
    </xdr:from>
    <xdr:to>
      <xdr:col>65</xdr:col>
      <xdr:colOff>53975</xdr:colOff>
      <xdr:row>55</xdr:row>
      <xdr:rowOff>143510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153687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補助費等に係る経常収支比率は、</a:t>
          </a:r>
          <a:r>
            <a:rPr kumimoji="1" lang="ja-JP" altLang="en-US" sz="1400">
              <a:solidFill>
                <a:schemeClr val="dk1"/>
              </a:solidFill>
              <a:effectLst/>
              <a:latin typeface="+mn-lt"/>
              <a:ea typeface="+mn-ea"/>
              <a:cs typeface="+mn-cs"/>
            </a:rPr>
            <a:t>定額減税補足給付金</a:t>
          </a:r>
          <a:r>
            <a:rPr kumimoji="1" lang="ja-JP" altLang="ja-JP" sz="1400">
              <a:solidFill>
                <a:schemeClr val="dk1"/>
              </a:solidFill>
              <a:effectLst/>
              <a:latin typeface="+mn-lt"/>
              <a:ea typeface="+mn-ea"/>
              <a:cs typeface="+mn-cs"/>
            </a:rPr>
            <a:t>などが影響し、前年度より</a:t>
          </a:r>
          <a:r>
            <a:rPr kumimoji="1" lang="en-US" altLang="ja-JP" sz="1400">
              <a:solidFill>
                <a:schemeClr val="dk1"/>
              </a:solidFill>
              <a:effectLst/>
              <a:latin typeface="+mn-lt"/>
              <a:ea typeface="+mn-ea"/>
              <a:cs typeface="+mn-cs"/>
            </a:rPr>
            <a:t>0.9</a:t>
          </a:r>
          <a:r>
            <a:rPr kumimoji="1" lang="ja-JP" altLang="ja-JP" sz="1400">
              <a:solidFill>
                <a:schemeClr val="dk1"/>
              </a:solidFill>
              <a:effectLst/>
              <a:latin typeface="+mn-lt"/>
              <a:ea typeface="+mn-ea"/>
              <a:cs typeface="+mn-cs"/>
            </a:rPr>
            <a:t>ポイント</a:t>
          </a:r>
          <a:r>
            <a:rPr kumimoji="1" lang="ja-JP" altLang="en-US" sz="1400">
              <a:solidFill>
                <a:schemeClr val="dk1"/>
              </a:solidFill>
              <a:effectLst/>
              <a:latin typeface="+mn-lt"/>
              <a:ea typeface="+mn-ea"/>
              <a:cs typeface="+mn-cs"/>
            </a:rPr>
            <a:t>悪化</a:t>
          </a:r>
          <a:r>
            <a:rPr kumimoji="1" lang="ja-JP" altLang="ja-JP" sz="1400">
              <a:solidFill>
                <a:schemeClr val="dk1"/>
              </a:solidFill>
              <a:effectLst/>
              <a:latin typeface="+mn-lt"/>
              <a:ea typeface="+mn-ea"/>
              <a:cs typeface="+mn-cs"/>
            </a:rPr>
            <a:t>し、依然として類似団体内平均値を大きく上回っている。今後、予算編成にて各種補助金のさらなる精査を行い、歳出の適正化に努める。</a:t>
          </a:r>
          <a:endParaRPr lang="ja-JP" altLang="ja-JP" sz="18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46990</xdr:rowOff>
    </xdr:from>
    <xdr:to>
      <xdr:col>82</xdr:col>
      <xdr:colOff>107950</xdr:colOff>
      <xdr:row>39</xdr:row>
      <xdr:rowOff>88138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73354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46990</xdr:rowOff>
    </xdr:from>
    <xdr:to>
      <xdr:col>78</xdr:col>
      <xdr:colOff>69850</xdr:colOff>
      <xdr:row>39</xdr:row>
      <xdr:rowOff>65278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7335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149860</xdr:rowOff>
    </xdr:from>
    <xdr:to>
      <xdr:col>73</xdr:col>
      <xdr:colOff>180975</xdr:colOff>
      <xdr:row>39</xdr:row>
      <xdr:rowOff>65278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66496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149860</xdr:rowOff>
    </xdr:from>
    <xdr:to>
      <xdr:col>69</xdr:col>
      <xdr:colOff>92075</xdr:colOff>
      <xdr:row>40</xdr:row>
      <xdr:rowOff>67564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664960"/>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37338</xdr:rowOff>
    </xdr:from>
    <xdr:to>
      <xdr:col>82</xdr:col>
      <xdr:colOff>158750</xdr:colOff>
      <xdr:row>39</xdr:row>
      <xdr:rowOff>138938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7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9415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167640</xdr:rowOff>
    </xdr:from>
    <xdr:to>
      <xdr:col>78</xdr:col>
      <xdr:colOff>120650</xdr:colOff>
      <xdr:row>39</xdr:row>
      <xdr:rowOff>97790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82567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76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14478</xdr:rowOff>
    </xdr:from>
    <xdr:to>
      <xdr:col>74</xdr:col>
      <xdr:colOff>31750</xdr:colOff>
      <xdr:row>39</xdr:row>
      <xdr:rowOff>116078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100855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99060</xdr:rowOff>
    </xdr:from>
    <xdr:to>
      <xdr:col>69</xdr:col>
      <xdr:colOff>142875</xdr:colOff>
      <xdr:row>39</xdr:row>
      <xdr:rowOff>29210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13987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16764</xdr:rowOff>
    </xdr:from>
    <xdr:to>
      <xdr:col>65</xdr:col>
      <xdr:colOff>53975</xdr:colOff>
      <xdr:row>40</xdr:row>
      <xdr:rowOff>118364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87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103141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961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地方債の新規発行を抑制してきた結果、類似団体平均値より</a:t>
          </a:r>
          <a:r>
            <a:rPr kumimoji="1" lang="en-US" altLang="ja-JP" sz="1400" b="0" i="0" u="none" strike="noStrike" kern="0" cap="none" spc="0" normalizeH="0" baseline="0" noProof="0">
              <a:ln>
                <a:noFill/>
              </a:ln>
              <a:solidFill>
                <a:prstClr val="black"/>
              </a:solidFill>
              <a:effectLst/>
              <a:uLnTx/>
              <a:uFillTx/>
              <a:latin typeface="+mn-lt"/>
              <a:ea typeface="+mn-ea"/>
              <a:cs typeface="+mn-cs"/>
            </a:rPr>
            <a:t>5.9</a:t>
          </a:r>
          <a:r>
            <a:rPr kumimoji="1" lang="ja-JP" altLang="ja-JP" sz="1400" b="0" i="0" u="none" strike="noStrike" kern="0" cap="none" spc="0" normalizeH="0" baseline="0" noProof="0">
              <a:ln>
                <a:noFill/>
              </a:ln>
              <a:solidFill>
                <a:prstClr val="black"/>
              </a:solidFill>
              <a:effectLst/>
              <a:uLnTx/>
              <a:uFillTx/>
              <a:latin typeface="+mn-lt"/>
              <a:ea typeface="+mn-ea"/>
              <a:cs typeface="+mn-cs"/>
            </a:rPr>
            <a:t>ポイント下回っている。今後も普通建設事業の実施に伴う新規発行などが見込まれるため、事業費等の精査により新規発行額を可能な限り少なくし、上昇を最小限に抑えていく。</a:t>
          </a:r>
          <a:endParaRPr kumimoji="0" lang="ja-JP" altLang="ja-JP" sz="18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12700</xdr:rowOff>
    </xdr:from>
    <xdr:to>
      <xdr:col>24</xdr:col>
      <xdr:colOff>25400</xdr:colOff>
      <xdr:row>75</xdr:row>
      <xdr:rowOff>66040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87145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66040</xdr:rowOff>
    </xdr:from>
    <xdr:to>
      <xdr:col>19</xdr:col>
      <xdr:colOff>187325</xdr:colOff>
      <xdr:row>75</xdr:row>
      <xdr:rowOff>123190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29247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92710</xdr:rowOff>
    </xdr:from>
    <xdr:to>
      <xdr:col>15</xdr:col>
      <xdr:colOff>98425</xdr:colOff>
      <xdr:row>75</xdr:row>
      <xdr:rowOff>123190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951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92710</xdr:rowOff>
    </xdr:from>
    <xdr:to>
      <xdr:col>11</xdr:col>
      <xdr:colOff>9525</xdr:colOff>
      <xdr:row>75</xdr:row>
      <xdr:rowOff>115570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951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149877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15240</xdr:rowOff>
    </xdr:from>
    <xdr:to>
      <xdr:col>20</xdr:col>
      <xdr:colOff>38100</xdr:colOff>
      <xdr:row>75</xdr:row>
      <xdr:rowOff>116840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127017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64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72390</xdr:rowOff>
    </xdr:from>
    <xdr:to>
      <xdr:col>15</xdr:col>
      <xdr:colOff>149225</xdr:colOff>
      <xdr:row>76</xdr:row>
      <xdr:rowOff>2539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12717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41910</xdr:rowOff>
    </xdr:from>
    <xdr:to>
      <xdr:col>11</xdr:col>
      <xdr:colOff>60325</xdr:colOff>
      <xdr:row>75</xdr:row>
      <xdr:rowOff>143510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153687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64770</xdr:rowOff>
    </xdr:from>
    <xdr:to>
      <xdr:col>6</xdr:col>
      <xdr:colOff>171450</xdr:colOff>
      <xdr:row>75</xdr:row>
      <xdr:rowOff>166370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　公債費以外の経常収支比率は、人件費の増加や物件費の増加などにより、前年度より</a:t>
          </a:r>
          <a:r>
            <a:rPr kumimoji="1" lang="en-US" altLang="ja-JP" sz="1400">
              <a:solidFill>
                <a:schemeClr val="dk1"/>
              </a:solidFill>
              <a:effectLst/>
              <a:latin typeface="+mn-lt"/>
              <a:ea typeface="+mn-ea"/>
              <a:cs typeface="+mn-cs"/>
            </a:rPr>
            <a:t>1.7</a:t>
          </a:r>
          <a:r>
            <a:rPr kumimoji="1" lang="ja-JP" altLang="ja-JP" sz="1400">
              <a:solidFill>
                <a:schemeClr val="dk1"/>
              </a:solidFill>
              <a:effectLst/>
              <a:latin typeface="+mn-lt"/>
              <a:ea typeface="+mn-ea"/>
              <a:cs typeface="+mn-cs"/>
            </a:rPr>
            <a:t>ポイント悪化した。また、依然として類似団体内平均値を上回っている。引き続き行財政改革を推進し、財政の健全化に努める。</a:t>
          </a:r>
          <a:endParaRPr lang="ja-JP" altLang="ja-JP" sz="18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76</xdr:row>
      <xdr:rowOff>19558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301089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133858</xdr:rowOff>
    </xdr:from>
    <xdr:to>
      <xdr:col>78</xdr:col>
      <xdr:colOff>69850</xdr:colOff>
      <xdr:row>75</xdr:row>
      <xdr:rowOff>152146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9926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124714</xdr:rowOff>
    </xdr:from>
    <xdr:to>
      <xdr:col>73</xdr:col>
      <xdr:colOff>180975</xdr:colOff>
      <xdr:row>75</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812014"/>
          <a:ext cx="889000" cy="18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124714</xdr:rowOff>
    </xdr:from>
    <xdr:to>
      <xdr:col>69</xdr:col>
      <xdr:colOff>92075</xdr:colOff>
      <xdr:row>76</xdr:row>
      <xdr:rowOff>8128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812014"/>
          <a:ext cx="889000" cy="22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140208</xdr:rowOff>
    </xdr:from>
    <xdr:to>
      <xdr:col>82</xdr:col>
      <xdr:colOff>158750</xdr:colOff>
      <xdr:row>76</xdr:row>
      <xdr:rowOff>70358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9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112285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97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16273</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46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83058</xdr:rowOff>
    </xdr:from>
    <xdr:to>
      <xdr:col>74</xdr:col>
      <xdr:colOff>31750</xdr:colOff>
      <xdr:row>76</xdr:row>
      <xdr:rowOff>13208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169435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3028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73914</xdr:rowOff>
    </xdr:from>
    <xdr:to>
      <xdr:col>69</xdr:col>
      <xdr:colOff>142875</xdr:colOff>
      <xdr:row>75</xdr:row>
      <xdr:rowOff>4064</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6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160291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4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128778</xdr:rowOff>
    </xdr:from>
    <xdr:to>
      <xdr:col>65</xdr:col>
      <xdr:colOff>53975</xdr:colOff>
      <xdr:row>76</xdr:row>
      <xdr:rowOff>58928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43705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7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岐阜県富加町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47798</xdr:rowOff>
    </xdr:from>
    <xdr:to>
      <xdr:col>29</xdr:col>
      <xdr:colOff>127000</xdr:colOff>
      <xdr:row>18</xdr:row>
      <xdr:rowOff>133233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81523"/>
          <a:ext cx="647700" cy="854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133233</xdr:rowOff>
    </xdr:from>
    <xdr:to>
      <xdr:col>26</xdr:col>
      <xdr:colOff>50800</xdr:colOff>
      <xdr:row>18</xdr:row>
      <xdr:rowOff>164894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66958"/>
          <a:ext cx="698500" cy="31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164894</xdr:rowOff>
    </xdr:from>
    <xdr:to>
      <xdr:col>22</xdr:col>
      <xdr:colOff>114300</xdr:colOff>
      <xdr:row>19</xdr:row>
      <xdr:rowOff>6078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98619"/>
          <a:ext cx="698500" cy="12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6078</xdr:rowOff>
    </xdr:from>
    <xdr:to>
      <xdr:col>18</xdr:col>
      <xdr:colOff>177800</xdr:colOff>
      <xdr:row>19</xdr:row>
      <xdr:rowOff>69301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11253"/>
          <a:ext cx="698500" cy="63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168448</xdr:rowOff>
    </xdr:from>
    <xdr:to>
      <xdr:col>29</xdr:col>
      <xdr:colOff>177800</xdr:colOff>
      <xdr:row>18</xdr:row>
      <xdr:rowOff>98598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30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140525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0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82433</xdr:rowOff>
    </xdr:from>
    <xdr:to>
      <xdr:col>26</xdr:col>
      <xdr:colOff>101600</xdr:colOff>
      <xdr:row>19</xdr:row>
      <xdr:rowOff>12583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6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168810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02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114094</xdr:rowOff>
    </xdr:from>
    <xdr:to>
      <xdr:col>22</xdr:col>
      <xdr:colOff>165100</xdr:colOff>
      <xdr:row>19</xdr:row>
      <xdr:rowOff>44244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47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29021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34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126728</xdr:rowOff>
    </xdr:from>
    <xdr:to>
      <xdr:col>19</xdr:col>
      <xdr:colOff>38100</xdr:colOff>
      <xdr:row>19</xdr:row>
      <xdr:rowOff>56878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60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41655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46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18501</xdr:rowOff>
    </xdr:from>
    <xdr:to>
      <xdr:col>15</xdr:col>
      <xdr:colOff>101600</xdr:colOff>
      <xdr:row>19</xdr:row>
      <xdr:rowOff>120101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3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104878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337503</xdr:rowOff>
    </xdr:from>
    <xdr:to>
      <xdr:col>29</xdr:col>
      <xdr:colOff>127000</xdr:colOff>
      <xdr:row>36</xdr:row>
      <xdr:rowOff>3921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47853"/>
          <a:ext cx="647700" cy="93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261669</xdr:rowOff>
    </xdr:from>
    <xdr:to>
      <xdr:col>26</xdr:col>
      <xdr:colOff>50800</xdr:colOff>
      <xdr:row>35</xdr:row>
      <xdr:rowOff>337503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72019"/>
          <a:ext cx="698500" cy="758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261669</xdr:rowOff>
    </xdr:from>
    <xdr:to>
      <xdr:col>22</xdr:col>
      <xdr:colOff>114300</xdr:colOff>
      <xdr:row>35</xdr:row>
      <xdr:rowOff>279271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72019"/>
          <a:ext cx="698500" cy="17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279271</xdr:rowOff>
    </xdr:from>
    <xdr:to>
      <xdr:col>18</xdr:col>
      <xdr:colOff>177800</xdr:colOff>
      <xdr:row>35</xdr:row>
      <xdr:rowOff>293367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9621"/>
          <a:ext cx="698500" cy="14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296021</xdr:rowOff>
    </xdr:from>
    <xdr:to>
      <xdr:col>29</xdr:col>
      <xdr:colOff>177800</xdr:colOff>
      <xdr:row>36</xdr:row>
      <xdr:rowOff>54721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06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268098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78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286703</xdr:rowOff>
    </xdr:from>
    <xdr:to>
      <xdr:col>26</xdr:col>
      <xdr:colOff>101600</xdr:colOff>
      <xdr:row>36</xdr:row>
      <xdr:rowOff>45403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97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30180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83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210869</xdr:rowOff>
    </xdr:from>
    <xdr:to>
      <xdr:col>22</xdr:col>
      <xdr:colOff>165100</xdr:colOff>
      <xdr:row>35</xdr:row>
      <xdr:rowOff>312469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1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322646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9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228471</xdr:rowOff>
    </xdr:from>
    <xdr:to>
      <xdr:col>19</xdr:col>
      <xdr:colOff>38100</xdr:colOff>
      <xdr:row>35</xdr:row>
      <xdr:rowOff>330071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8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340248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07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242567</xdr:rowOff>
    </xdr:from>
    <xdr:to>
      <xdr:col>15</xdr:col>
      <xdr:colOff>101600</xdr:colOff>
      <xdr:row>36</xdr:row>
      <xdr:rowOff>1267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52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11444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21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岐阜県富加町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5,884
5,685
16.82
3,721,924
3,555,117
163,650
2,427,212
1,134,531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157531</xdr:rowOff>
    </xdr:from>
    <xdr:to>
      <xdr:col>24</xdr:col>
      <xdr:colOff>63500</xdr:colOff>
      <xdr:row>38</xdr:row>
      <xdr:rowOff>58989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01181"/>
          <a:ext cx="838200" cy="7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58989</xdr:rowOff>
    </xdr:from>
    <xdr:to>
      <xdr:col>19</xdr:col>
      <xdr:colOff>177800</xdr:colOff>
      <xdr:row>38</xdr:row>
      <xdr:rowOff>71668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74089"/>
          <a:ext cx="889000" cy="1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71668</xdr:rowOff>
    </xdr:from>
    <xdr:to>
      <xdr:col>15</xdr:col>
      <xdr:colOff>50800</xdr:colOff>
      <xdr:row>38</xdr:row>
      <xdr:rowOff>82238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86768"/>
          <a:ext cx="889000" cy="1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82238</xdr:rowOff>
    </xdr:from>
    <xdr:to>
      <xdr:col>10</xdr:col>
      <xdr:colOff>114300</xdr:colOff>
      <xdr:row>38</xdr:row>
      <xdr:rowOff>143259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97338"/>
          <a:ext cx="889000" cy="6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106731</xdr:rowOff>
    </xdr:from>
    <xdr:to>
      <xdr:col>24</xdr:col>
      <xdr:colOff>114300</xdr:colOff>
      <xdr:row>38</xdr:row>
      <xdr:rowOff>36881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5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85158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2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8189</xdr:rowOff>
    </xdr:from>
    <xdr:to>
      <xdr:col>20</xdr:col>
      <xdr:colOff>38100</xdr:colOff>
      <xdr:row>38</xdr:row>
      <xdr:rowOff>109789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100916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616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20868</xdr:rowOff>
    </xdr:from>
    <xdr:to>
      <xdr:col>15</xdr:col>
      <xdr:colOff>101600</xdr:colOff>
      <xdr:row>38</xdr:row>
      <xdr:rowOff>122468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3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113595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2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31438</xdr:rowOff>
    </xdr:from>
    <xdr:to>
      <xdr:col>10</xdr:col>
      <xdr:colOff>165100</xdr:colOff>
      <xdr:row>38</xdr:row>
      <xdr:rowOff>133038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4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124165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39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92459</xdr:rowOff>
    </xdr:from>
    <xdr:to>
      <xdr:col>6</xdr:col>
      <xdr:colOff>38100</xdr:colOff>
      <xdr:row>39</xdr:row>
      <xdr:rowOff>22609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0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13736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700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141488</xdr:rowOff>
    </xdr:from>
    <xdr:to>
      <xdr:col>24</xdr:col>
      <xdr:colOff>63500</xdr:colOff>
      <xdr:row>58</xdr:row>
      <xdr:rowOff>147500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85588"/>
          <a:ext cx="838200" cy="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147249</xdr:rowOff>
    </xdr:from>
    <xdr:to>
      <xdr:col>19</xdr:col>
      <xdr:colOff>177800</xdr:colOff>
      <xdr:row>58</xdr:row>
      <xdr:rowOff>147500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91349"/>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147249</xdr:rowOff>
    </xdr:from>
    <xdr:to>
      <xdr:col>15</xdr:col>
      <xdr:colOff>50800</xdr:colOff>
      <xdr:row>58</xdr:row>
      <xdr:rowOff>149356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91349"/>
          <a:ext cx="889000" cy="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149356</xdr:rowOff>
    </xdr:from>
    <xdr:to>
      <xdr:col>10</xdr:col>
      <xdr:colOff>114300</xdr:colOff>
      <xdr:row>58</xdr:row>
      <xdr:rowOff>151009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93456"/>
          <a:ext cx="889000" cy="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90688</xdr:rowOff>
    </xdr:from>
    <xdr:to>
      <xdr:col>24</xdr:col>
      <xdr:colOff>114300</xdr:colOff>
      <xdr:row>59</xdr:row>
      <xdr:rowOff>20838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3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96700</xdr:rowOff>
    </xdr:from>
    <xdr:to>
      <xdr:col>20</xdr:col>
      <xdr:colOff>38100</xdr:colOff>
      <xdr:row>59</xdr:row>
      <xdr:rowOff>26850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4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17977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3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96449</xdr:rowOff>
    </xdr:from>
    <xdr:to>
      <xdr:col>15</xdr:col>
      <xdr:colOff>101600</xdr:colOff>
      <xdr:row>59</xdr:row>
      <xdr:rowOff>26599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4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17726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3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98556</xdr:rowOff>
    </xdr:from>
    <xdr:to>
      <xdr:col>10</xdr:col>
      <xdr:colOff>165100</xdr:colOff>
      <xdr:row>59</xdr:row>
      <xdr:rowOff>28706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4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19833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35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100209</xdr:rowOff>
    </xdr:from>
    <xdr:to>
      <xdr:col>6</xdr:col>
      <xdr:colOff>38100</xdr:colOff>
      <xdr:row>59</xdr:row>
      <xdr:rowOff>30359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4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21486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161404</xdr:rowOff>
    </xdr:from>
    <xdr:to>
      <xdr:col>24</xdr:col>
      <xdr:colOff>63500</xdr:colOff>
      <xdr:row>79</xdr:row>
      <xdr:rowOff>12205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34504"/>
          <a:ext cx="838200" cy="2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10325</xdr:rowOff>
    </xdr:from>
    <xdr:to>
      <xdr:col>19</xdr:col>
      <xdr:colOff>177800</xdr:colOff>
      <xdr:row>79</xdr:row>
      <xdr:rowOff>12205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54875"/>
          <a:ext cx="889000" cy="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10325</xdr:rowOff>
    </xdr:from>
    <xdr:to>
      <xdr:col>15</xdr:col>
      <xdr:colOff>50800</xdr:colOff>
      <xdr:row>79</xdr:row>
      <xdr:rowOff>11100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54875"/>
          <a:ext cx="8890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2718</xdr:rowOff>
    </xdr:from>
    <xdr:to>
      <xdr:col>10</xdr:col>
      <xdr:colOff>114300</xdr:colOff>
      <xdr:row>79</xdr:row>
      <xdr:rowOff>11100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47268"/>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110604</xdr:rowOff>
    </xdr:from>
    <xdr:to>
      <xdr:col>24</xdr:col>
      <xdr:colOff>114300</xdr:colOff>
      <xdr:row>79</xdr:row>
      <xdr:rowOff>40754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25531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132855</xdr:rowOff>
    </xdr:from>
    <xdr:to>
      <xdr:col>20</xdr:col>
      <xdr:colOff>38100</xdr:colOff>
      <xdr:row>79</xdr:row>
      <xdr:rowOff>63005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54132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9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130975</xdr:rowOff>
    </xdr:from>
    <xdr:to>
      <xdr:col>15</xdr:col>
      <xdr:colOff>101600</xdr:colOff>
      <xdr:row>79</xdr:row>
      <xdr:rowOff>61125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0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52252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9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131750</xdr:rowOff>
    </xdr:from>
    <xdr:to>
      <xdr:col>10</xdr:col>
      <xdr:colOff>165100</xdr:colOff>
      <xdr:row>79</xdr:row>
      <xdr:rowOff>61900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53027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9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123368</xdr:rowOff>
    </xdr:from>
    <xdr:to>
      <xdr:col>6</xdr:col>
      <xdr:colOff>38100</xdr:colOff>
      <xdr:row>79</xdr:row>
      <xdr:rowOff>53518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44645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8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149041</xdr:rowOff>
    </xdr:from>
    <xdr:to>
      <xdr:col>24</xdr:col>
      <xdr:colOff>63500</xdr:colOff>
      <xdr:row>97</xdr:row>
      <xdr:rowOff>6166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0824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6166</xdr:rowOff>
    </xdr:from>
    <xdr:to>
      <xdr:col>19</xdr:col>
      <xdr:colOff>177800</xdr:colOff>
      <xdr:row>97</xdr:row>
      <xdr:rowOff>32172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36816"/>
          <a:ext cx="889000" cy="2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112779</xdr:rowOff>
    </xdr:from>
    <xdr:to>
      <xdr:col>15</xdr:col>
      <xdr:colOff>50800</xdr:colOff>
      <xdr:row>97</xdr:row>
      <xdr:rowOff>32172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71979"/>
          <a:ext cx="889000" cy="9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112779</xdr:rowOff>
    </xdr:from>
    <xdr:to>
      <xdr:col>10</xdr:col>
      <xdr:colOff>114300</xdr:colOff>
      <xdr:row>98</xdr:row>
      <xdr:rowOff>20806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71979"/>
          <a:ext cx="889000" cy="25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98241</xdr:rowOff>
    </xdr:from>
    <xdr:to>
      <xdr:col>24</xdr:col>
      <xdr:colOff>114300</xdr:colOff>
      <xdr:row>97</xdr:row>
      <xdr:rowOff>28391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5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76668</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3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126816</xdr:rowOff>
    </xdr:from>
    <xdr:to>
      <xdr:col>20</xdr:col>
      <xdr:colOff>38100</xdr:colOff>
      <xdr:row>97</xdr:row>
      <xdr:rowOff>56966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8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48093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67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152822</xdr:rowOff>
    </xdr:from>
    <xdr:to>
      <xdr:col>15</xdr:col>
      <xdr:colOff>101600</xdr:colOff>
      <xdr:row>97</xdr:row>
      <xdr:rowOff>82972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1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74099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0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61979</xdr:rowOff>
    </xdr:from>
    <xdr:to>
      <xdr:col>10</xdr:col>
      <xdr:colOff>165100</xdr:colOff>
      <xdr:row>96</xdr:row>
      <xdr:rowOff>163579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2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154706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1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141456</xdr:rowOff>
    </xdr:from>
    <xdr:to>
      <xdr:col>6</xdr:col>
      <xdr:colOff>38100</xdr:colOff>
      <xdr:row>98</xdr:row>
      <xdr:rowOff>71606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7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62733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6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28223</xdr:rowOff>
    </xdr:from>
    <xdr:to>
      <xdr:col>55</xdr:col>
      <xdr:colOff>0</xdr:colOff>
      <xdr:row>36</xdr:row>
      <xdr:rowOff>98480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00423"/>
          <a:ext cx="838200" cy="7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68030</xdr:rowOff>
    </xdr:from>
    <xdr:to>
      <xdr:col>50</xdr:col>
      <xdr:colOff>114300</xdr:colOff>
      <xdr:row>36</xdr:row>
      <xdr:rowOff>98480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40230"/>
          <a:ext cx="889000" cy="3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68030</xdr:rowOff>
    </xdr:from>
    <xdr:to>
      <xdr:col>45</xdr:col>
      <xdr:colOff>177800</xdr:colOff>
      <xdr:row>36</xdr:row>
      <xdr:rowOff>112527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40230"/>
          <a:ext cx="889000" cy="4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160327</xdr:rowOff>
    </xdr:from>
    <xdr:to>
      <xdr:col>41</xdr:col>
      <xdr:colOff>50800</xdr:colOff>
      <xdr:row>36</xdr:row>
      <xdr:rowOff>112527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18177"/>
          <a:ext cx="889000" cy="46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148873</xdr:rowOff>
    </xdr:from>
    <xdr:to>
      <xdr:col>55</xdr:col>
      <xdr:colOff>50800</xdr:colOff>
      <xdr:row>36</xdr:row>
      <xdr:rowOff>79023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4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127300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28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47680</xdr:rowOff>
    </xdr:from>
    <xdr:to>
      <xdr:col>50</xdr:col>
      <xdr:colOff>165100</xdr:colOff>
      <xdr:row>36</xdr:row>
      <xdr:rowOff>149280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1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140407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12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17230</xdr:rowOff>
    </xdr:from>
    <xdr:to>
      <xdr:col>46</xdr:col>
      <xdr:colOff>38100</xdr:colOff>
      <xdr:row>36</xdr:row>
      <xdr:rowOff>118830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109957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82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61727</xdr:rowOff>
    </xdr:from>
    <xdr:to>
      <xdr:col>41</xdr:col>
      <xdr:colOff>101600</xdr:colOff>
      <xdr:row>36</xdr:row>
      <xdr:rowOff>163327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3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154454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26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109527</xdr:rowOff>
    </xdr:from>
    <xdr:to>
      <xdr:col>36</xdr:col>
      <xdr:colOff>165100</xdr:colOff>
      <xdr:row>34</xdr:row>
      <xdr:rowOff>39677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6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56204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42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40341</xdr:rowOff>
    </xdr:from>
    <xdr:to>
      <xdr:col>55</xdr:col>
      <xdr:colOff>0</xdr:colOff>
      <xdr:row>59</xdr:row>
      <xdr:rowOff>47209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155891"/>
          <a:ext cx="838200" cy="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47209</xdr:rowOff>
    </xdr:from>
    <xdr:to>
      <xdr:col>50</xdr:col>
      <xdr:colOff>114300</xdr:colOff>
      <xdr:row>59</xdr:row>
      <xdr:rowOff>50709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62759"/>
          <a:ext cx="889000" cy="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33889</xdr:rowOff>
    </xdr:from>
    <xdr:to>
      <xdr:col>45</xdr:col>
      <xdr:colOff>177800</xdr:colOff>
      <xdr:row>59</xdr:row>
      <xdr:rowOff>50709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149439"/>
          <a:ext cx="889000" cy="1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33889</xdr:rowOff>
    </xdr:from>
    <xdr:to>
      <xdr:col>41</xdr:col>
      <xdr:colOff>50800</xdr:colOff>
      <xdr:row>59</xdr:row>
      <xdr:rowOff>37127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149439"/>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160991</xdr:rowOff>
    </xdr:from>
    <xdr:to>
      <xdr:col>55</xdr:col>
      <xdr:colOff>50800</xdr:colOff>
      <xdr:row>59</xdr:row>
      <xdr:rowOff>91141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10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75918</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2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167859</xdr:rowOff>
    </xdr:from>
    <xdr:to>
      <xdr:col>50</xdr:col>
      <xdr:colOff>165100</xdr:colOff>
      <xdr:row>59</xdr:row>
      <xdr:rowOff>98009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11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89136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20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171359</xdr:rowOff>
    </xdr:from>
    <xdr:to>
      <xdr:col>46</xdr:col>
      <xdr:colOff>38100</xdr:colOff>
      <xdr:row>59</xdr:row>
      <xdr:rowOff>101509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1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92636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208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154539</xdr:rowOff>
    </xdr:from>
    <xdr:to>
      <xdr:col>41</xdr:col>
      <xdr:colOff>101600</xdr:colOff>
      <xdr:row>59</xdr:row>
      <xdr:rowOff>84689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9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75816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9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157777</xdr:rowOff>
    </xdr:from>
    <xdr:to>
      <xdr:col>36</xdr:col>
      <xdr:colOff>165100</xdr:colOff>
      <xdr:row>59</xdr:row>
      <xdr:rowOff>87927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10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79054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9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81663</xdr:rowOff>
    </xdr:from>
    <xdr:to>
      <xdr:col>55</xdr:col>
      <xdr:colOff>0</xdr:colOff>
      <xdr:row>78</xdr:row>
      <xdr:rowOff>93221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54763"/>
          <a:ext cx="838200" cy="1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93221</xdr:rowOff>
    </xdr:from>
    <xdr:to>
      <xdr:col>50</xdr:col>
      <xdr:colOff>114300</xdr:colOff>
      <xdr:row>78</xdr:row>
      <xdr:rowOff>109799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66321"/>
          <a:ext cx="889000" cy="1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87950</xdr:rowOff>
    </xdr:from>
    <xdr:to>
      <xdr:col>45</xdr:col>
      <xdr:colOff>177800</xdr:colOff>
      <xdr:row>78</xdr:row>
      <xdr:rowOff>109799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61050"/>
          <a:ext cx="889000" cy="2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87950</xdr:rowOff>
    </xdr:from>
    <xdr:to>
      <xdr:col>41</xdr:col>
      <xdr:colOff>50800</xdr:colOff>
      <xdr:row>78</xdr:row>
      <xdr:rowOff>113046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61050"/>
          <a:ext cx="889000" cy="2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30863</xdr:rowOff>
    </xdr:from>
    <xdr:to>
      <xdr:col>55</xdr:col>
      <xdr:colOff>50800</xdr:colOff>
      <xdr:row>78</xdr:row>
      <xdr:rowOff>132463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0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42421</xdr:rowOff>
    </xdr:from>
    <xdr:to>
      <xdr:col>50</xdr:col>
      <xdr:colOff>165100</xdr:colOff>
      <xdr:row>78</xdr:row>
      <xdr:rowOff>144021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1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135148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0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58999</xdr:rowOff>
    </xdr:from>
    <xdr:to>
      <xdr:col>46</xdr:col>
      <xdr:colOff>38100</xdr:colOff>
      <xdr:row>78</xdr:row>
      <xdr:rowOff>160599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3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151726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2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37150</xdr:rowOff>
    </xdr:from>
    <xdr:to>
      <xdr:col>41</xdr:col>
      <xdr:colOff>101600</xdr:colOff>
      <xdr:row>78</xdr:row>
      <xdr:rowOff>138750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129877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0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62246</xdr:rowOff>
    </xdr:from>
    <xdr:to>
      <xdr:col>36</xdr:col>
      <xdr:colOff>165100</xdr:colOff>
      <xdr:row>78</xdr:row>
      <xdr:rowOff>163846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154973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2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5936</xdr:rowOff>
    </xdr:from>
    <xdr:to>
      <xdr:col>55</xdr:col>
      <xdr:colOff>0</xdr:colOff>
      <xdr:row>99</xdr:row>
      <xdr:rowOff>6761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979486"/>
          <a:ext cx="838200" cy="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165922</xdr:rowOff>
    </xdr:from>
    <xdr:to>
      <xdr:col>50</xdr:col>
      <xdr:colOff>114300</xdr:colOff>
      <xdr:row>99</xdr:row>
      <xdr:rowOff>5936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968022"/>
          <a:ext cx="889000" cy="1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165922</xdr:rowOff>
    </xdr:from>
    <xdr:to>
      <xdr:col>45</xdr:col>
      <xdr:colOff>177800</xdr:colOff>
      <xdr:row>99</xdr:row>
      <xdr:rowOff>589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968022"/>
          <a:ext cx="889000" cy="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171058</xdr:rowOff>
    </xdr:from>
    <xdr:to>
      <xdr:col>41</xdr:col>
      <xdr:colOff>50800</xdr:colOff>
      <xdr:row>99</xdr:row>
      <xdr:rowOff>589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973158"/>
          <a:ext cx="889000" cy="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127411</xdr:rowOff>
    </xdr:from>
    <xdr:to>
      <xdr:col>55</xdr:col>
      <xdr:colOff>50800</xdr:colOff>
      <xdr:row>99</xdr:row>
      <xdr:rowOff>57561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92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42338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126586</xdr:rowOff>
    </xdr:from>
    <xdr:to>
      <xdr:col>50</xdr:col>
      <xdr:colOff>165100</xdr:colOff>
      <xdr:row>99</xdr:row>
      <xdr:rowOff>56736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92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47863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7021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115122</xdr:rowOff>
    </xdr:from>
    <xdr:to>
      <xdr:col>46</xdr:col>
      <xdr:colOff>38100</xdr:colOff>
      <xdr:row>99</xdr:row>
      <xdr:rowOff>45272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1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36399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0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121239</xdr:rowOff>
    </xdr:from>
    <xdr:to>
      <xdr:col>41</xdr:col>
      <xdr:colOff>101600</xdr:colOff>
      <xdr:row>99</xdr:row>
      <xdr:rowOff>51389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9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42516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1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120258</xdr:rowOff>
    </xdr:from>
    <xdr:to>
      <xdr:col>36</xdr:col>
      <xdr:colOff>165100</xdr:colOff>
      <xdr:row>99</xdr:row>
      <xdr:rowOff>50408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2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41535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701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127383</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42483"/>
          <a:ext cx="83820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127383</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42483"/>
          <a:ext cx="88900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137533</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2633"/>
          <a:ext cx="889000" cy="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76583</xdr:rowOff>
    </xdr:from>
    <xdr:to>
      <xdr:col>81</xdr:col>
      <xdr:colOff>101600</xdr:colOff>
      <xdr:row>39</xdr:row>
      <xdr:rowOff>6733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9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169310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8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86733</xdr:rowOff>
    </xdr:from>
    <xdr:to>
      <xdr:col>67</xdr:col>
      <xdr:colOff>101600</xdr:colOff>
      <xdr:row>39</xdr:row>
      <xdr:rowOff>16883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8010</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694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101203</xdr:rowOff>
    </xdr:from>
    <xdr:to>
      <xdr:col>85</xdr:col>
      <xdr:colOff>127000</xdr:colOff>
      <xdr:row>76</xdr:row>
      <xdr:rowOff>135688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131403"/>
          <a:ext cx="838200" cy="3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78132</xdr:rowOff>
    </xdr:from>
    <xdr:to>
      <xdr:col>81</xdr:col>
      <xdr:colOff>50800</xdr:colOff>
      <xdr:row>76</xdr:row>
      <xdr:rowOff>101203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108332"/>
          <a:ext cx="889000" cy="2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78036</xdr:rowOff>
    </xdr:from>
    <xdr:to>
      <xdr:col>76</xdr:col>
      <xdr:colOff>114300</xdr:colOff>
      <xdr:row>76</xdr:row>
      <xdr:rowOff>78132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3108236"/>
          <a:ext cx="8890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78036</xdr:rowOff>
    </xdr:from>
    <xdr:to>
      <xdr:col>71</xdr:col>
      <xdr:colOff>177800</xdr:colOff>
      <xdr:row>76</xdr:row>
      <xdr:rowOff>93676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108236"/>
          <a:ext cx="889000" cy="1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84888</xdr:rowOff>
    </xdr:from>
    <xdr:to>
      <xdr:col>85</xdr:col>
      <xdr:colOff>177800</xdr:colOff>
      <xdr:row>77</xdr:row>
      <xdr:rowOff>15038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11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63315</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9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50403</xdr:rowOff>
    </xdr:from>
    <xdr:to>
      <xdr:col>81</xdr:col>
      <xdr:colOff>101600</xdr:colOff>
      <xdr:row>76</xdr:row>
      <xdr:rowOff>152003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8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143130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7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27332</xdr:rowOff>
    </xdr:from>
    <xdr:to>
      <xdr:col>76</xdr:col>
      <xdr:colOff>165100</xdr:colOff>
      <xdr:row>76</xdr:row>
      <xdr:rowOff>128932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5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120059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5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27236</xdr:rowOff>
    </xdr:from>
    <xdr:to>
      <xdr:col>72</xdr:col>
      <xdr:colOff>38100</xdr:colOff>
      <xdr:row>76</xdr:row>
      <xdr:rowOff>128836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5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119963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42876</xdr:rowOff>
    </xdr:from>
    <xdr:to>
      <xdr:col>67</xdr:col>
      <xdr:colOff>101600</xdr:colOff>
      <xdr:row>76</xdr:row>
      <xdr:rowOff>144476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7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135603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6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75036</xdr:rowOff>
    </xdr:from>
    <xdr:to>
      <xdr:col>85</xdr:col>
      <xdr:colOff>127000</xdr:colOff>
      <xdr:row>99</xdr:row>
      <xdr:rowOff>77732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48586"/>
          <a:ext cx="838200" cy="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77732</xdr:rowOff>
    </xdr:from>
    <xdr:to>
      <xdr:col>81</xdr:col>
      <xdr:colOff>50800</xdr:colOff>
      <xdr:row>99</xdr:row>
      <xdr:rowOff>78904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51282"/>
          <a:ext cx="889000" cy="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38140</xdr:rowOff>
    </xdr:from>
    <xdr:to>
      <xdr:col>76</xdr:col>
      <xdr:colOff>114300</xdr:colOff>
      <xdr:row>99</xdr:row>
      <xdr:rowOff>78904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11690"/>
          <a:ext cx="889000" cy="4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38140</xdr:rowOff>
    </xdr:from>
    <xdr:to>
      <xdr:col>71</xdr:col>
      <xdr:colOff>177800</xdr:colOff>
      <xdr:row>99</xdr:row>
      <xdr:rowOff>91498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11690"/>
          <a:ext cx="889000" cy="5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24236</xdr:rowOff>
    </xdr:from>
    <xdr:to>
      <xdr:col>85</xdr:col>
      <xdr:colOff>177800</xdr:colOff>
      <xdr:row>99</xdr:row>
      <xdr:rowOff>125836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9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26932</xdr:rowOff>
    </xdr:from>
    <xdr:to>
      <xdr:col>81</xdr:col>
      <xdr:colOff>101600</xdr:colOff>
      <xdr:row>99</xdr:row>
      <xdr:rowOff>128532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0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119659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9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28104</xdr:rowOff>
    </xdr:from>
    <xdr:to>
      <xdr:col>76</xdr:col>
      <xdr:colOff>165100</xdr:colOff>
      <xdr:row>99</xdr:row>
      <xdr:rowOff>129704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0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120831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9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158790</xdr:rowOff>
    </xdr:from>
    <xdr:to>
      <xdr:col>72</xdr:col>
      <xdr:colOff>38100</xdr:colOff>
      <xdr:row>99</xdr:row>
      <xdr:rowOff>88940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80067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5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40698</xdr:rowOff>
    </xdr:from>
    <xdr:to>
      <xdr:col>67</xdr:col>
      <xdr:colOff>101600</xdr:colOff>
      <xdr:row>99</xdr:row>
      <xdr:rowOff>142298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1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133425</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10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91792</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78342"/>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88036</xdr:rowOff>
    </xdr:from>
    <xdr:to>
      <xdr:col>107</xdr:col>
      <xdr:colOff>50800</xdr:colOff>
      <xdr:row>39</xdr:row>
      <xdr:rowOff>91792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74586"/>
          <a:ext cx="8890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71332</xdr:rowOff>
    </xdr:from>
    <xdr:to>
      <xdr:col>102</xdr:col>
      <xdr:colOff>114300</xdr:colOff>
      <xdr:row>39</xdr:row>
      <xdr:rowOff>88036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57882"/>
          <a:ext cx="889000" cy="1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40992</xdr:rowOff>
    </xdr:from>
    <xdr:to>
      <xdr:col>107</xdr:col>
      <xdr:colOff>101600</xdr:colOff>
      <xdr:row>39</xdr:row>
      <xdr:rowOff>142592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2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133719</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5017" y="6820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37236</xdr:rowOff>
    </xdr:from>
    <xdr:to>
      <xdr:col>102</xdr:col>
      <xdr:colOff>165100</xdr:colOff>
      <xdr:row>39</xdr:row>
      <xdr:rowOff>138836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129963</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17" y="6816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20532</xdr:rowOff>
    </xdr:from>
    <xdr:to>
      <xdr:col>98</xdr:col>
      <xdr:colOff>38100</xdr:colOff>
      <xdr:row>39</xdr:row>
      <xdr:rowOff>122132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0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113259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9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24314</xdr:rowOff>
    </xdr:from>
    <xdr:to>
      <xdr:col>116</xdr:col>
      <xdr:colOff>63500</xdr:colOff>
      <xdr:row>59</xdr:row>
      <xdr:rowOff>25362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9864"/>
          <a:ext cx="8382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21495</xdr:rowOff>
    </xdr:from>
    <xdr:to>
      <xdr:col>111</xdr:col>
      <xdr:colOff>177800</xdr:colOff>
      <xdr:row>59</xdr:row>
      <xdr:rowOff>25362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37045"/>
          <a:ext cx="889000" cy="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17628</xdr:rowOff>
    </xdr:from>
    <xdr:to>
      <xdr:col>107</xdr:col>
      <xdr:colOff>50800</xdr:colOff>
      <xdr:row>59</xdr:row>
      <xdr:rowOff>21495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33178"/>
          <a:ext cx="889000" cy="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17628</xdr:rowOff>
    </xdr:from>
    <xdr:to>
      <xdr:col>102</xdr:col>
      <xdr:colOff>114300</xdr:colOff>
      <xdr:row>59</xdr:row>
      <xdr:rowOff>20276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33178"/>
          <a:ext cx="889000" cy="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144964</xdr:rowOff>
    </xdr:from>
    <xdr:to>
      <xdr:col>116</xdr:col>
      <xdr:colOff>114300</xdr:colOff>
      <xdr:row>59</xdr:row>
      <xdr:rowOff>75114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146012</xdr:rowOff>
    </xdr:from>
    <xdr:to>
      <xdr:col>112</xdr:col>
      <xdr:colOff>38100</xdr:colOff>
      <xdr:row>59</xdr:row>
      <xdr:rowOff>76162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67289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8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142145</xdr:rowOff>
    </xdr:from>
    <xdr:to>
      <xdr:col>107</xdr:col>
      <xdr:colOff>101600</xdr:colOff>
      <xdr:row>59</xdr:row>
      <xdr:rowOff>72295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63422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138278</xdr:rowOff>
    </xdr:from>
    <xdr:to>
      <xdr:col>102</xdr:col>
      <xdr:colOff>165100</xdr:colOff>
      <xdr:row>59</xdr:row>
      <xdr:rowOff>68428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59555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5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140926</xdr:rowOff>
    </xdr:from>
    <xdr:to>
      <xdr:col>98</xdr:col>
      <xdr:colOff>38100</xdr:colOff>
      <xdr:row>59</xdr:row>
      <xdr:rowOff>71076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62203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70157</xdr:rowOff>
    </xdr:from>
    <xdr:to>
      <xdr:col>116</xdr:col>
      <xdr:colOff>63500</xdr:colOff>
      <xdr:row>77</xdr:row>
      <xdr:rowOff>104936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271807"/>
          <a:ext cx="838200" cy="3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104936</xdr:rowOff>
    </xdr:from>
    <xdr:to>
      <xdr:col>111</xdr:col>
      <xdr:colOff>177800</xdr:colOff>
      <xdr:row>77</xdr:row>
      <xdr:rowOff>132809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306586"/>
          <a:ext cx="889000" cy="2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132809</xdr:rowOff>
    </xdr:from>
    <xdr:to>
      <xdr:col>107</xdr:col>
      <xdr:colOff>50800</xdr:colOff>
      <xdr:row>77</xdr:row>
      <xdr:rowOff>133641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334459"/>
          <a:ext cx="889000" cy="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133641</xdr:rowOff>
    </xdr:from>
    <xdr:to>
      <xdr:col>102</xdr:col>
      <xdr:colOff>114300</xdr:colOff>
      <xdr:row>77</xdr:row>
      <xdr:rowOff>140712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335291"/>
          <a:ext cx="889000" cy="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19357</xdr:rowOff>
    </xdr:from>
    <xdr:to>
      <xdr:col>116</xdr:col>
      <xdr:colOff>114300</xdr:colOff>
      <xdr:row>77</xdr:row>
      <xdr:rowOff>120957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22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169234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54136</xdr:rowOff>
    </xdr:from>
    <xdr:to>
      <xdr:col>112</xdr:col>
      <xdr:colOff>38100</xdr:colOff>
      <xdr:row>77</xdr:row>
      <xdr:rowOff>155736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25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146863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3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82009</xdr:rowOff>
    </xdr:from>
    <xdr:to>
      <xdr:col>107</xdr:col>
      <xdr:colOff>101600</xdr:colOff>
      <xdr:row>78</xdr:row>
      <xdr:rowOff>12159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28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3286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37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82841</xdr:rowOff>
    </xdr:from>
    <xdr:to>
      <xdr:col>102</xdr:col>
      <xdr:colOff>165100</xdr:colOff>
      <xdr:row>78</xdr:row>
      <xdr:rowOff>12991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8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4118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3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89912</xdr:rowOff>
    </xdr:from>
    <xdr:to>
      <xdr:col>98</xdr:col>
      <xdr:colOff>38100</xdr:colOff>
      <xdr:row>78</xdr:row>
      <xdr:rowOff>20062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9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11189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38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扶助費は住民一人当たり</a:t>
          </a:r>
          <a:r>
            <a:rPr kumimoji="1" lang="en-US" altLang="ja-JP" sz="1400">
              <a:solidFill>
                <a:schemeClr val="dk1"/>
              </a:solidFill>
              <a:effectLst/>
              <a:latin typeface="+mn-lt"/>
              <a:ea typeface="+mn-ea"/>
              <a:cs typeface="+mn-cs"/>
            </a:rPr>
            <a:t>72,642</a:t>
          </a:r>
          <a:r>
            <a:rPr kumimoji="1" lang="ja-JP" altLang="ja-JP" sz="1400">
              <a:solidFill>
                <a:schemeClr val="dk1"/>
              </a:solidFill>
              <a:effectLst/>
              <a:latin typeface="+mn-lt"/>
              <a:ea typeface="+mn-ea"/>
              <a:cs typeface="+mn-cs"/>
            </a:rPr>
            <a:t>円となっており、前年度より</a:t>
          </a:r>
          <a:r>
            <a:rPr kumimoji="1" lang="en-US" altLang="ja-JP" sz="1400">
              <a:solidFill>
                <a:schemeClr val="dk1"/>
              </a:solidFill>
              <a:effectLst/>
              <a:latin typeface="+mn-lt"/>
              <a:ea typeface="+mn-ea"/>
              <a:cs typeface="+mn-cs"/>
            </a:rPr>
            <a:t>2,625</a:t>
          </a:r>
          <a:r>
            <a:rPr kumimoji="1" lang="ja-JP" altLang="ja-JP" sz="1400">
              <a:solidFill>
                <a:schemeClr val="dk1"/>
              </a:solidFill>
              <a:effectLst/>
              <a:latin typeface="+mn-lt"/>
              <a:ea typeface="+mn-ea"/>
              <a:cs typeface="+mn-cs"/>
            </a:rPr>
            <a:t>増加している。これは、保険給付費が前年度より増加したことが主な要因である。</a:t>
          </a:r>
          <a:endParaRPr lang="ja-JP" altLang="ja-JP" sz="1800">
            <a:effectLst/>
          </a:endParaRPr>
        </a:p>
        <a:p>
          <a:r>
            <a:rPr kumimoji="1" lang="ja-JP" altLang="ja-JP" sz="1400">
              <a:solidFill>
                <a:schemeClr val="dk1"/>
              </a:solidFill>
              <a:effectLst/>
              <a:latin typeface="+mn-lt"/>
              <a:ea typeface="+mn-ea"/>
              <a:cs typeface="+mn-cs"/>
            </a:rPr>
            <a:t>補助費等は住民一人当たり</a:t>
          </a:r>
          <a:r>
            <a:rPr kumimoji="1" lang="en-US" altLang="ja-JP" sz="1400">
              <a:solidFill>
                <a:schemeClr val="dk1"/>
              </a:solidFill>
              <a:effectLst/>
              <a:latin typeface="+mn-lt"/>
              <a:ea typeface="+mn-ea"/>
              <a:cs typeface="+mn-cs"/>
            </a:rPr>
            <a:t>139,259</a:t>
          </a:r>
          <a:r>
            <a:rPr kumimoji="1" lang="ja-JP" altLang="ja-JP" sz="1400">
              <a:solidFill>
                <a:schemeClr val="dk1"/>
              </a:solidFill>
              <a:effectLst/>
              <a:latin typeface="+mn-lt"/>
              <a:ea typeface="+mn-ea"/>
              <a:cs typeface="+mn-cs"/>
            </a:rPr>
            <a:t>円となっており、前年度より</a:t>
          </a:r>
          <a:r>
            <a:rPr kumimoji="1" lang="en-US" altLang="ja-JP" sz="1400">
              <a:solidFill>
                <a:schemeClr val="dk1"/>
              </a:solidFill>
              <a:effectLst/>
              <a:latin typeface="+mn-lt"/>
              <a:ea typeface="+mn-ea"/>
              <a:cs typeface="+mn-cs"/>
            </a:rPr>
            <a:t>18,440</a:t>
          </a:r>
          <a:r>
            <a:rPr kumimoji="1" lang="ja-JP" altLang="ja-JP" sz="1400">
              <a:solidFill>
                <a:schemeClr val="dk1"/>
              </a:solidFill>
              <a:effectLst/>
              <a:latin typeface="+mn-lt"/>
              <a:ea typeface="+mn-ea"/>
              <a:cs typeface="+mn-cs"/>
            </a:rPr>
            <a:t>円</a:t>
          </a:r>
          <a:r>
            <a:rPr kumimoji="1" lang="ja-JP" altLang="en-US" sz="1400">
              <a:solidFill>
                <a:schemeClr val="dk1"/>
              </a:solidFill>
              <a:effectLst/>
              <a:latin typeface="+mn-lt"/>
              <a:ea typeface="+mn-ea"/>
              <a:cs typeface="+mn-cs"/>
            </a:rPr>
            <a:t>増加</a:t>
          </a:r>
          <a:r>
            <a:rPr kumimoji="1" lang="ja-JP" altLang="ja-JP" sz="1400">
              <a:solidFill>
                <a:schemeClr val="dk1"/>
              </a:solidFill>
              <a:effectLst/>
              <a:latin typeface="+mn-lt"/>
              <a:ea typeface="+mn-ea"/>
              <a:cs typeface="+mn-cs"/>
            </a:rPr>
            <a:t>している。これは、</a:t>
          </a:r>
          <a:r>
            <a:rPr kumimoji="1" lang="ja-JP" altLang="en-US" sz="1400">
              <a:solidFill>
                <a:schemeClr val="dk1"/>
              </a:solidFill>
              <a:effectLst/>
              <a:latin typeface="+mn-lt"/>
              <a:ea typeface="+mn-ea"/>
              <a:cs typeface="+mn-cs"/>
            </a:rPr>
            <a:t>定額減税補足給付金による増加</a:t>
          </a:r>
          <a:r>
            <a:rPr kumimoji="1" lang="ja-JP" altLang="ja-JP" sz="1400">
              <a:solidFill>
                <a:schemeClr val="dk1"/>
              </a:solidFill>
              <a:effectLst/>
              <a:latin typeface="+mn-lt"/>
              <a:ea typeface="+mn-ea"/>
              <a:cs typeface="+mn-cs"/>
            </a:rPr>
            <a:t>が主な要因である。</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普通建設事業費は住民一人当たり</a:t>
          </a:r>
          <a:r>
            <a:rPr kumimoji="1" lang="en-US" altLang="ja-JP" sz="1400">
              <a:solidFill>
                <a:schemeClr val="dk1"/>
              </a:solidFill>
              <a:effectLst/>
              <a:latin typeface="+mn-lt"/>
              <a:ea typeface="+mn-ea"/>
              <a:cs typeface="+mn-cs"/>
            </a:rPr>
            <a:t>53,775</a:t>
          </a:r>
          <a:r>
            <a:rPr kumimoji="1" lang="ja-JP" altLang="ja-JP" sz="1400">
              <a:solidFill>
                <a:schemeClr val="dk1"/>
              </a:solidFill>
              <a:effectLst/>
              <a:latin typeface="+mn-lt"/>
              <a:ea typeface="+mn-ea"/>
              <a:cs typeface="+mn-cs"/>
            </a:rPr>
            <a:t>円となっており、前年度より</a:t>
          </a:r>
          <a:r>
            <a:rPr kumimoji="1" lang="en-US" altLang="ja-JP" sz="1400">
              <a:solidFill>
                <a:schemeClr val="dk1"/>
              </a:solidFill>
              <a:effectLst/>
              <a:latin typeface="+mn-lt"/>
              <a:ea typeface="+mn-ea"/>
              <a:cs typeface="+mn-cs"/>
            </a:rPr>
            <a:t>6,309</a:t>
          </a:r>
          <a:r>
            <a:rPr kumimoji="1" lang="ja-JP" altLang="ja-JP" sz="1400">
              <a:solidFill>
                <a:schemeClr val="dk1"/>
              </a:solidFill>
              <a:effectLst/>
              <a:latin typeface="+mn-lt"/>
              <a:ea typeface="+mn-ea"/>
              <a:cs typeface="+mn-cs"/>
            </a:rPr>
            <a:t>円増加している。これは、</a:t>
          </a:r>
          <a:r>
            <a:rPr kumimoji="1" lang="ja-JP" altLang="en-US" sz="1400">
              <a:solidFill>
                <a:schemeClr val="dk1"/>
              </a:solidFill>
              <a:effectLst/>
              <a:latin typeface="+mn-lt"/>
              <a:ea typeface="+mn-ea"/>
              <a:cs typeface="+mn-cs"/>
            </a:rPr>
            <a:t>こども園増築等工事</a:t>
          </a:r>
          <a:r>
            <a:rPr kumimoji="1" lang="ja-JP" altLang="ja-JP" sz="1400">
              <a:solidFill>
                <a:schemeClr val="dk1"/>
              </a:solidFill>
              <a:effectLst/>
              <a:latin typeface="+mn-lt"/>
              <a:ea typeface="+mn-ea"/>
              <a:cs typeface="+mn-cs"/>
            </a:rPr>
            <a:t>が主な要因である。</a:t>
          </a:r>
          <a:endParaRPr lang="ja-JP" altLang="ja-JP" sz="1800">
            <a:effectLst/>
          </a:endParaRPr>
        </a:p>
        <a:p>
          <a:r>
            <a:rPr kumimoji="1" lang="ja-JP" altLang="ja-JP" sz="1400">
              <a:solidFill>
                <a:schemeClr val="dk1"/>
              </a:solidFill>
              <a:effectLst/>
              <a:latin typeface="+mn-lt"/>
              <a:ea typeface="+mn-ea"/>
              <a:cs typeface="+mn-cs"/>
            </a:rPr>
            <a:t>積立金は住民一人当たり</a:t>
          </a:r>
          <a:r>
            <a:rPr kumimoji="1" lang="en-US" altLang="ja-JP" sz="1400">
              <a:solidFill>
                <a:schemeClr val="dk1"/>
              </a:solidFill>
              <a:effectLst/>
              <a:latin typeface="+mn-lt"/>
              <a:ea typeface="+mn-ea"/>
              <a:cs typeface="+mn-cs"/>
            </a:rPr>
            <a:t>21,903</a:t>
          </a:r>
          <a:r>
            <a:rPr kumimoji="1" lang="ja-JP" altLang="ja-JP" sz="1400">
              <a:solidFill>
                <a:schemeClr val="dk1"/>
              </a:solidFill>
              <a:effectLst/>
              <a:latin typeface="+mn-lt"/>
              <a:ea typeface="+mn-ea"/>
              <a:cs typeface="+mn-cs"/>
            </a:rPr>
            <a:t>円となっており、前年度より</a:t>
          </a:r>
          <a:r>
            <a:rPr kumimoji="1" lang="en-US" altLang="ja-JP" sz="1400">
              <a:solidFill>
                <a:schemeClr val="dk1"/>
              </a:solidFill>
              <a:effectLst/>
              <a:latin typeface="+mn-lt"/>
              <a:ea typeface="+mn-ea"/>
              <a:cs typeface="+mn-cs"/>
            </a:rPr>
            <a:t>2,477</a:t>
          </a:r>
          <a:r>
            <a:rPr kumimoji="1" lang="ja-JP" altLang="ja-JP" sz="1400">
              <a:solidFill>
                <a:schemeClr val="dk1"/>
              </a:solidFill>
              <a:effectLst/>
              <a:latin typeface="+mn-lt"/>
              <a:ea typeface="+mn-ea"/>
              <a:cs typeface="+mn-cs"/>
            </a:rPr>
            <a:t>円増加している。これは、</a:t>
          </a:r>
          <a:r>
            <a:rPr kumimoji="1" lang="ja-JP" altLang="en-US" sz="1400">
              <a:solidFill>
                <a:schemeClr val="dk1"/>
              </a:solidFill>
              <a:effectLst/>
              <a:latin typeface="+mn-lt"/>
              <a:ea typeface="+mn-ea"/>
              <a:cs typeface="+mn-cs"/>
            </a:rPr>
            <a:t>新庁舎施設整備基金積立金</a:t>
          </a:r>
          <a:r>
            <a:rPr kumimoji="1" lang="ja-JP" altLang="ja-JP" sz="1400">
              <a:solidFill>
                <a:schemeClr val="dk1"/>
              </a:solidFill>
              <a:effectLst/>
              <a:latin typeface="+mn-lt"/>
              <a:ea typeface="+mn-ea"/>
              <a:cs typeface="+mn-cs"/>
            </a:rPr>
            <a:t>への積立額</a:t>
          </a:r>
          <a:r>
            <a:rPr kumimoji="1" lang="ja-JP" altLang="en-US" sz="1400">
              <a:solidFill>
                <a:schemeClr val="dk1"/>
              </a:solidFill>
              <a:effectLst/>
              <a:latin typeface="+mn-lt"/>
              <a:ea typeface="+mn-ea"/>
              <a:cs typeface="+mn-cs"/>
            </a:rPr>
            <a:t>に</a:t>
          </a:r>
          <a:r>
            <a:rPr kumimoji="1" lang="ja-JP" altLang="ja-JP" sz="1400">
              <a:solidFill>
                <a:schemeClr val="dk1"/>
              </a:solidFill>
              <a:effectLst/>
              <a:latin typeface="+mn-lt"/>
              <a:ea typeface="+mn-ea"/>
              <a:cs typeface="+mn-cs"/>
            </a:rPr>
            <a:t>よ</a:t>
          </a:r>
          <a:r>
            <a:rPr kumimoji="1" lang="ja-JP" altLang="en-US" sz="1400">
              <a:solidFill>
                <a:schemeClr val="dk1"/>
              </a:solidFill>
              <a:effectLst/>
              <a:latin typeface="+mn-lt"/>
              <a:ea typeface="+mn-ea"/>
              <a:cs typeface="+mn-cs"/>
            </a:rPr>
            <a:t>る</a:t>
          </a:r>
          <a:r>
            <a:rPr kumimoji="1" lang="ja-JP" altLang="ja-JP" sz="1400">
              <a:solidFill>
                <a:schemeClr val="dk1"/>
              </a:solidFill>
              <a:effectLst/>
              <a:latin typeface="+mn-lt"/>
              <a:ea typeface="+mn-ea"/>
              <a:cs typeface="+mn-cs"/>
            </a:rPr>
            <a:t>増加が主な要因である。</a:t>
          </a:r>
          <a:endParaRPr lang="ja-JP" altLang="ja-JP" sz="18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岐阜県富加町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5,884
5,685
16.82
3,721,924
3,555,117
163,650
2,427,212
1,134,531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156083</xdr:rowOff>
    </xdr:from>
    <xdr:to>
      <xdr:col>24</xdr:col>
      <xdr:colOff>63500</xdr:colOff>
      <xdr:row>37</xdr:row>
      <xdr:rowOff>164592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99733"/>
          <a:ext cx="838200" cy="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156083</xdr:rowOff>
    </xdr:from>
    <xdr:to>
      <xdr:col>19</xdr:col>
      <xdr:colOff>177800</xdr:colOff>
      <xdr:row>37</xdr:row>
      <xdr:rowOff>165227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99733"/>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142240</xdr:rowOff>
    </xdr:from>
    <xdr:to>
      <xdr:col>15</xdr:col>
      <xdr:colOff>50800</xdr:colOff>
      <xdr:row>37</xdr:row>
      <xdr:rowOff>165227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85890"/>
          <a:ext cx="889000" cy="2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132588</xdr:rowOff>
    </xdr:from>
    <xdr:to>
      <xdr:col>10</xdr:col>
      <xdr:colOff>114300</xdr:colOff>
      <xdr:row>37</xdr:row>
      <xdr:rowOff>142240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7623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113792</xdr:rowOff>
    </xdr:from>
    <xdr:to>
      <xdr:col>24</xdr:col>
      <xdr:colOff>114300</xdr:colOff>
      <xdr:row>38</xdr:row>
      <xdr:rowOff>43942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5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92219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3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105283</xdr:rowOff>
    </xdr:from>
    <xdr:to>
      <xdr:col>20</xdr:col>
      <xdr:colOff>38100</xdr:colOff>
      <xdr:row>38</xdr:row>
      <xdr:rowOff>35433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4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26560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114427</xdr:rowOff>
    </xdr:from>
    <xdr:to>
      <xdr:col>15</xdr:col>
      <xdr:colOff>101600</xdr:colOff>
      <xdr:row>38</xdr:row>
      <xdr:rowOff>44577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5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35704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50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91440</xdr:rowOff>
    </xdr:from>
    <xdr:to>
      <xdr:col>10</xdr:col>
      <xdr:colOff>165100</xdr:colOff>
      <xdr:row>38</xdr:row>
      <xdr:rowOff>21590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12717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2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81788</xdr:rowOff>
    </xdr:from>
    <xdr:to>
      <xdr:col>6</xdr:col>
      <xdr:colOff>38100</xdr:colOff>
      <xdr:row>38</xdr:row>
      <xdr:rowOff>11938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2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3065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1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82517</xdr:rowOff>
    </xdr:from>
    <xdr:to>
      <xdr:col>24</xdr:col>
      <xdr:colOff>63500</xdr:colOff>
      <xdr:row>58</xdr:row>
      <xdr:rowOff>92890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26617"/>
          <a:ext cx="838200" cy="1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92890</xdr:rowOff>
    </xdr:from>
    <xdr:to>
      <xdr:col>19</xdr:col>
      <xdr:colOff>177800</xdr:colOff>
      <xdr:row>58</xdr:row>
      <xdr:rowOff>93518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36990"/>
          <a:ext cx="889000" cy="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77216</xdr:rowOff>
    </xdr:from>
    <xdr:to>
      <xdr:col>15</xdr:col>
      <xdr:colOff>50800</xdr:colOff>
      <xdr:row>58</xdr:row>
      <xdr:rowOff>93518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21316"/>
          <a:ext cx="889000" cy="1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57245</xdr:rowOff>
    </xdr:from>
    <xdr:to>
      <xdr:col>10</xdr:col>
      <xdr:colOff>114300</xdr:colOff>
      <xdr:row>58</xdr:row>
      <xdr:rowOff>77216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10001345"/>
          <a:ext cx="8890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31717</xdr:rowOff>
    </xdr:from>
    <xdr:to>
      <xdr:col>24</xdr:col>
      <xdr:colOff>114300</xdr:colOff>
      <xdr:row>58</xdr:row>
      <xdr:rowOff>133317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7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42090</xdr:rowOff>
    </xdr:from>
    <xdr:to>
      <xdr:col>20</xdr:col>
      <xdr:colOff>38100</xdr:colOff>
      <xdr:row>58</xdr:row>
      <xdr:rowOff>143690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8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134817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78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42718</xdr:rowOff>
    </xdr:from>
    <xdr:to>
      <xdr:col>15</xdr:col>
      <xdr:colOff>101600</xdr:colOff>
      <xdr:row>58</xdr:row>
      <xdr:rowOff>144318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135445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7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26416</xdr:rowOff>
    </xdr:from>
    <xdr:to>
      <xdr:col>10</xdr:col>
      <xdr:colOff>165100</xdr:colOff>
      <xdr:row>58</xdr:row>
      <xdr:rowOff>128016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119143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6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6445</xdr:rowOff>
    </xdr:from>
    <xdr:to>
      <xdr:col>6</xdr:col>
      <xdr:colOff>38100</xdr:colOff>
      <xdr:row>58</xdr:row>
      <xdr:rowOff>108045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5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99172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43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169593</xdr:rowOff>
    </xdr:from>
    <xdr:to>
      <xdr:col>24</xdr:col>
      <xdr:colOff>63500</xdr:colOff>
      <xdr:row>78</xdr:row>
      <xdr:rowOff>39253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99793"/>
          <a:ext cx="838200" cy="21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39253</xdr:rowOff>
    </xdr:from>
    <xdr:to>
      <xdr:col>19</xdr:col>
      <xdr:colOff>177800</xdr:colOff>
      <xdr:row>78</xdr:row>
      <xdr:rowOff>79068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12353"/>
          <a:ext cx="889000" cy="3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58776</xdr:rowOff>
    </xdr:from>
    <xdr:to>
      <xdr:col>15</xdr:col>
      <xdr:colOff>50800</xdr:colOff>
      <xdr:row>78</xdr:row>
      <xdr:rowOff>79068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431876"/>
          <a:ext cx="889000" cy="2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58776</xdr:rowOff>
    </xdr:from>
    <xdr:to>
      <xdr:col>10</xdr:col>
      <xdr:colOff>114300</xdr:colOff>
      <xdr:row>79</xdr:row>
      <xdr:rowOff>106507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31876"/>
          <a:ext cx="889000" cy="21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118793</xdr:rowOff>
    </xdr:from>
    <xdr:to>
      <xdr:col>24</xdr:col>
      <xdr:colOff>114300</xdr:colOff>
      <xdr:row>77</xdr:row>
      <xdr:rowOff>48943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4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97220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2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159903</xdr:rowOff>
    </xdr:from>
    <xdr:to>
      <xdr:col>20</xdr:col>
      <xdr:colOff>38100</xdr:colOff>
      <xdr:row>78</xdr:row>
      <xdr:rowOff>90053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6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81180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54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28268</xdr:rowOff>
    </xdr:from>
    <xdr:to>
      <xdr:col>15</xdr:col>
      <xdr:colOff>101600</xdr:colOff>
      <xdr:row>78</xdr:row>
      <xdr:rowOff>129868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0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120995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94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7976</xdr:rowOff>
    </xdr:from>
    <xdr:to>
      <xdr:col>10</xdr:col>
      <xdr:colOff>165100</xdr:colOff>
      <xdr:row>78</xdr:row>
      <xdr:rowOff>109576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8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100703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7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55707</xdr:rowOff>
    </xdr:from>
    <xdr:to>
      <xdr:col>6</xdr:col>
      <xdr:colOff>38100</xdr:colOff>
      <xdr:row>79</xdr:row>
      <xdr:rowOff>157307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60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148434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92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151395</xdr:rowOff>
    </xdr:from>
    <xdr:to>
      <xdr:col>24</xdr:col>
      <xdr:colOff>63500</xdr:colOff>
      <xdr:row>97</xdr:row>
      <xdr:rowOff>151492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82045"/>
          <a:ext cx="83820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133843</xdr:rowOff>
    </xdr:from>
    <xdr:to>
      <xdr:col>19</xdr:col>
      <xdr:colOff>177800</xdr:colOff>
      <xdr:row>97</xdr:row>
      <xdr:rowOff>151395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64493"/>
          <a:ext cx="889000" cy="1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116246</xdr:rowOff>
    </xdr:from>
    <xdr:to>
      <xdr:col>15</xdr:col>
      <xdr:colOff>50800</xdr:colOff>
      <xdr:row>97</xdr:row>
      <xdr:rowOff>133843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746896"/>
          <a:ext cx="889000" cy="1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116246</xdr:rowOff>
    </xdr:from>
    <xdr:to>
      <xdr:col>10</xdr:col>
      <xdr:colOff>114300</xdr:colOff>
      <xdr:row>97</xdr:row>
      <xdr:rowOff>163021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46896"/>
          <a:ext cx="889000" cy="4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100692</xdr:rowOff>
    </xdr:from>
    <xdr:to>
      <xdr:col>24</xdr:col>
      <xdr:colOff>114300</xdr:colOff>
      <xdr:row>98</xdr:row>
      <xdr:rowOff>30842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3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15619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4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100595</xdr:rowOff>
    </xdr:from>
    <xdr:to>
      <xdr:col>20</xdr:col>
      <xdr:colOff>38100</xdr:colOff>
      <xdr:row>98</xdr:row>
      <xdr:rowOff>30745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3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21872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8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83043</xdr:rowOff>
    </xdr:from>
    <xdr:to>
      <xdr:col>15</xdr:col>
      <xdr:colOff>101600</xdr:colOff>
      <xdr:row>98</xdr:row>
      <xdr:rowOff>13193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1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4320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80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65446</xdr:rowOff>
    </xdr:from>
    <xdr:to>
      <xdr:col>10</xdr:col>
      <xdr:colOff>165100</xdr:colOff>
      <xdr:row>97</xdr:row>
      <xdr:rowOff>167046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9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158173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8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112221</xdr:rowOff>
    </xdr:from>
    <xdr:to>
      <xdr:col>6</xdr:col>
      <xdr:colOff>38100</xdr:colOff>
      <xdr:row>98</xdr:row>
      <xdr:rowOff>42371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4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33498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3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37509</xdr:rowOff>
    </xdr:from>
    <xdr:to>
      <xdr:col>55</xdr:col>
      <xdr:colOff>0</xdr:colOff>
      <xdr:row>58</xdr:row>
      <xdr:rowOff>65153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81609"/>
          <a:ext cx="838200" cy="2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65153</xdr:rowOff>
    </xdr:from>
    <xdr:to>
      <xdr:col>50</xdr:col>
      <xdr:colOff>114300</xdr:colOff>
      <xdr:row>58</xdr:row>
      <xdr:rowOff>80576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10009253"/>
          <a:ext cx="889000" cy="1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50112</xdr:rowOff>
    </xdr:from>
    <xdr:to>
      <xdr:col>45</xdr:col>
      <xdr:colOff>177800</xdr:colOff>
      <xdr:row>58</xdr:row>
      <xdr:rowOff>80576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94212"/>
          <a:ext cx="889000" cy="30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50112</xdr:rowOff>
    </xdr:from>
    <xdr:to>
      <xdr:col>41</xdr:col>
      <xdr:colOff>50800</xdr:colOff>
      <xdr:row>58</xdr:row>
      <xdr:rowOff>54584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94212"/>
          <a:ext cx="889000" cy="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158159</xdr:rowOff>
    </xdr:from>
    <xdr:to>
      <xdr:col>55</xdr:col>
      <xdr:colOff>50800</xdr:colOff>
      <xdr:row>58</xdr:row>
      <xdr:rowOff>88309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3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73086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4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14353</xdr:rowOff>
    </xdr:from>
    <xdr:to>
      <xdr:col>50</xdr:col>
      <xdr:colOff>165100</xdr:colOff>
      <xdr:row>58</xdr:row>
      <xdr:rowOff>115953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5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107080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5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29776</xdr:rowOff>
    </xdr:from>
    <xdr:to>
      <xdr:col>46</xdr:col>
      <xdr:colOff>38100</xdr:colOff>
      <xdr:row>58</xdr:row>
      <xdr:rowOff>131376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7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122503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6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170762</xdr:rowOff>
    </xdr:from>
    <xdr:to>
      <xdr:col>41</xdr:col>
      <xdr:colOff>101600</xdr:colOff>
      <xdr:row>58</xdr:row>
      <xdr:rowOff>100912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92039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3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3784</xdr:rowOff>
    </xdr:from>
    <xdr:to>
      <xdr:col>36</xdr:col>
      <xdr:colOff>165100</xdr:colOff>
      <xdr:row>58</xdr:row>
      <xdr:rowOff>105384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4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96511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4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56897</xdr:rowOff>
    </xdr:from>
    <xdr:to>
      <xdr:col>55</xdr:col>
      <xdr:colOff>0</xdr:colOff>
      <xdr:row>79</xdr:row>
      <xdr:rowOff>63109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601447"/>
          <a:ext cx="838200" cy="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30638</xdr:rowOff>
    </xdr:from>
    <xdr:to>
      <xdr:col>50</xdr:col>
      <xdr:colOff>114300</xdr:colOff>
      <xdr:row>79</xdr:row>
      <xdr:rowOff>56897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75188"/>
          <a:ext cx="889000" cy="2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30638</xdr:rowOff>
    </xdr:from>
    <xdr:to>
      <xdr:col>45</xdr:col>
      <xdr:colOff>177800</xdr:colOff>
      <xdr:row>79</xdr:row>
      <xdr:rowOff>38684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75188"/>
          <a:ext cx="889000" cy="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16337</xdr:rowOff>
    </xdr:from>
    <xdr:to>
      <xdr:col>41</xdr:col>
      <xdr:colOff>50800</xdr:colOff>
      <xdr:row>79</xdr:row>
      <xdr:rowOff>38684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60887"/>
          <a:ext cx="889000" cy="2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12309</xdr:rowOff>
    </xdr:from>
    <xdr:to>
      <xdr:col>55</xdr:col>
      <xdr:colOff>50800</xdr:colOff>
      <xdr:row>79</xdr:row>
      <xdr:rowOff>113909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5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98686</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7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6097</xdr:rowOff>
    </xdr:from>
    <xdr:to>
      <xdr:col>50</xdr:col>
      <xdr:colOff>165100</xdr:colOff>
      <xdr:row>79</xdr:row>
      <xdr:rowOff>107697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5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98824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4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151288</xdr:rowOff>
    </xdr:from>
    <xdr:to>
      <xdr:col>46</xdr:col>
      <xdr:colOff>38100</xdr:colOff>
      <xdr:row>79</xdr:row>
      <xdr:rowOff>81438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2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72565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17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159334</xdr:rowOff>
    </xdr:from>
    <xdr:to>
      <xdr:col>41</xdr:col>
      <xdr:colOff>101600</xdr:colOff>
      <xdr:row>79</xdr:row>
      <xdr:rowOff>89484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3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80611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2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136987</xdr:rowOff>
    </xdr:from>
    <xdr:to>
      <xdr:col>36</xdr:col>
      <xdr:colOff>165100</xdr:colOff>
      <xdr:row>79</xdr:row>
      <xdr:rowOff>67137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1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58264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0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141129</xdr:rowOff>
    </xdr:from>
    <xdr:to>
      <xdr:col>55</xdr:col>
      <xdr:colOff>0</xdr:colOff>
      <xdr:row>97</xdr:row>
      <xdr:rowOff>150653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71779"/>
          <a:ext cx="83820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141129</xdr:rowOff>
    </xdr:from>
    <xdr:to>
      <xdr:col>50</xdr:col>
      <xdr:colOff>114300</xdr:colOff>
      <xdr:row>97</xdr:row>
      <xdr:rowOff>164683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71779"/>
          <a:ext cx="889000" cy="2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110956</xdr:rowOff>
    </xdr:from>
    <xdr:to>
      <xdr:col>45</xdr:col>
      <xdr:colOff>177800</xdr:colOff>
      <xdr:row>97</xdr:row>
      <xdr:rowOff>164683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41606"/>
          <a:ext cx="889000" cy="5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82857</xdr:rowOff>
    </xdr:from>
    <xdr:to>
      <xdr:col>41</xdr:col>
      <xdr:colOff>50800</xdr:colOff>
      <xdr:row>97</xdr:row>
      <xdr:rowOff>110956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713507"/>
          <a:ext cx="889000" cy="2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99853</xdr:rowOff>
    </xdr:from>
    <xdr:to>
      <xdr:col>55</xdr:col>
      <xdr:colOff>50800</xdr:colOff>
      <xdr:row>98</xdr:row>
      <xdr:rowOff>30003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3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14780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4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90329</xdr:rowOff>
    </xdr:from>
    <xdr:to>
      <xdr:col>50</xdr:col>
      <xdr:colOff>165100</xdr:colOff>
      <xdr:row>98</xdr:row>
      <xdr:rowOff>20479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2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11606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1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113883</xdr:rowOff>
    </xdr:from>
    <xdr:to>
      <xdr:col>46</xdr:col>
      <xdr:colOff>38100</xdr:colOff>
      <xdr:row>98</xdr:row>
      <xdr:rowOff>44033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4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35160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3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60156</xdr:rowOff>
    </xdr:from>
    <xdr:to>
      <xdr:col>41</xdr:col>
      <xdr:colOff>101600</xdr:colOff>
      <xdr:row>97</xdr:row>
      <xdr:rowOff>161756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9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152883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8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32057</xdr:rowOff>
    </xdr:from>
    <xdr:to>
      <xdr:col>36</xdr:col>
      <xdr:colOff>165100</xdr:colOff>
      <xdr:row>97</xdr:row>
      <xdr:rowOff>133657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6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150184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43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19534</xdr:rowOff>
    </xdr:from>
    <xdr:to>
      <xdr:col>85</xdr:col>
      <xdr:colOff>127000</xdr:colOff>
      <xdr:row>38</xdr:row>
      <xdr:rowOff>22241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534634"/>
          <a:ext cx="838200" cy="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18080</xdr:rowOff>
    </xdr:from>
    <xdr:to>
      <xdr:col>81</xdr:col>
      <xdr:colOff>50800</xdr:colOff>
      <xdr:row>38</xdr:row>
      <xdr:rowOff>22241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533180"/>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18080</xdr:rowOff>
    </xdr:from>
    <xdr:to>
      <xdr:col>76</xdr:col>
      <xdr:colOff>114300</xdr:colOff>
      <xdr:row>38</xdr:row>
      <xdr:rowOff>39788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33180"/>
          <a:ext cx="889000" cy="2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30676</xdr:rowOff>
    </xdr:from>
    <xdr:to>
      <xdr:col>71</xdr:col>
      <xdr:colOff>177800</xdr:colOff>
      <xdr:row>38</xdr:row>
      <xdr:rowOff>39788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545776"/>
          <a:ext cx="889000" cy="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140184</xdr:rowOff>
    </xdr:from>
    <xdr:to>
      <xdr:col>85</xdr:col>
      <xdr:colOff>177800</xdr:colOff>
      <xdr:row>38</xdr:row>
      <xdr:rowOff>70334</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8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55111</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142891</xdr:rowOff>
    </xdr:from>
    <xdr:to>
      <xdr:col>81</xdr:col>
      <xdr:colOff>101600</xdr:colOff>
      <xdr:row>38</xdr:row>
      <xdr:rowOff>73041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8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64168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7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138730</xdr:rowOff>
    </xdr:from>
    <xdr:to>
      <xdr:col>76</xdr:col>
      <xdr:colOff>165100</xdr:colOff>
      <xdr:row>38</xdr:row>
      <xdr:rowOff>68880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8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60007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7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160438</xdr:rowOff>
    </xdr:from>
    <xdr:to>
      <xdr:col>72</xdr:col>
      <xdr:colOff>38100</xdr:colOff>
      <xdr:row>38</xdr:row>
      <xdr:rowOff>90588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50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81715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9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151326</xdr:rowOff>
    </xdr:from>
    <xdr:to>
      <xdr:col>67</xdr:col>
      <xdr:colOff>101600</xdr:colOff>
      <xdr:row>38</xdr:row>
      <xdr:rowOff>81476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9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72603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8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61914</xdr:rowOff>
    </xdr:from>
    <xdr:to>
      <xdr:col>85</xdr:col>
      <xdr:colOff>127000</xdr:colOff>
      <xdr:row>58</xdr:row>
      <xdr:rowOff>70398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10006014"/>
          <a:ext cx="838200" cy="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53214</xdr:rowOff>
    </xdr:from>
    <xdr:to>
      <xdr:col>81</xdr:col>
      <xdr:colOff>50800</xdr:colOff>
      <xdr:row>58</xdr:row>
      <xdr:rowOff>70398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997314"/>
          <a:ext cx="889000" cy="1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53214</xdr:rowOff>
    </xdr:from>
    <xdr:to>
      <xdr:col>76</xdr:col>
      <xdr:colOff>114300</xdr:colOff>
      <xdr:row>58</xdr:row>
      <xdr:rowOff>108414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97314"/>
          <a:ext cx="889000" cy="5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65823</xdr:rowOff>
    </xdr:from>
    <xdr:to>
      <xdr:col>71</xdr:col>
      <xdr:colOff>177800</xdr:colOff>
      <xdr:row>58</xdr:row>
      <xdr:rowOff>108414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10009923"/>
          <a:ext cx="889000" cy="4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11114</xdr:rowOff>
    </xdr:from>
    <xdr:to>
      <xdr:col>85</xdr:col>
      <xdr:colOff>177800</xdr:colOff>
      <xdr:row>58</xdr:row>
      <xdr:rowOff>112714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5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97491</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7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19598</xdr:rowOff>
    </xdr:from>
    <xdr:to>
      <xdr:col>81</xdr:col>
      <xdr:colOff>101600</xdr:colOff>
      <xdr:row>58</xdr:row>
      <xdr:rowOff>121198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6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112325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5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2414</xdr:rowOff>
    </xdr:from>
    <xdr:to>
      <xdr:col>76</xdr:col>
      <xdr:colOff>165100</xdr:colOff>
      <xdr:row>58</xdr:row>
      <xdr:rowOff>104014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4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95141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3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57614</xdr:rowOff>
    </xdr:from>
    <xdr:to>
      <xdr:col>72</xdr:col>
      <xdr:colOff>38100</xdr:colOff>
      <xdr:row>58</xdr:row>
      <xdr:rowOff>159214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100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150341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94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15023</xdr:rowOff>
    </xdr:from>
    <xdr:to>
      <xdr:col>67</xdr:col>
      <xdr:colOff>101600</xdr:colOff>
      <xdr:row>58</xdr:row>
      <xdr:rowOff>116623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5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107750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5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127383</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00483"/>
          <a:ext cx="83820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127383</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500483"/>
          <a:ext cx="88900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137533</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510633"/>
          <a:ext cx="889000" cy="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76583</xdr:rowOff>
    </xdr:from>
    <xdr:to>
      <xdr:col>81</xdr:col>
      <xdr:colOff>101600</xdr:colOff>
      <xdr:row>79</xdr:row>
      <xdr:rowOff>6733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4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169310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42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86733</xdr:rowOff>
    </xdr:from>
    <xdr:to>
      <xdr:col>67</xdr:col>
      <xdr:colOff>101600</xdr:colOff>
      <xdr:row>79</xdr:row>
      <xdr:rowOff>16883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5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8010</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5017" y="13552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101203</xdr:rowOff>
    </xdr:from>
    <xdr:to>
      <xdr:col>85</xdr:col>
      <xdr:colOff>127000</xdr:colOff>
      <xdr:row>96</xdr:row>
      <xdr:rowOff>135688</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560403"/>
          <a:ext cx="838200" cy="3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78132</xdr:rowOff>
    </xdr:from>
    <xdr:to>
      <xdr:col>81</xdr:col>
      <xdr:colOff>50800</xdr:colOff>
      <xdr:row>96</xdr:row>
      <xdr:rowOff>101203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537332"/>
          <a:ext cx="889000" cy="2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78036</xdr:rowOff>
    </xdr:from>
    <xdr:to>
      <xdr:col>76</xdr:col>
      <xdr:colOff>114300</xdr:colOff>
      <xdr:row>96</xdr:row>
      <xdr:rowOff>78132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537236"/>
          <a:ext cx="8890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78036</xdr:rowOff>
    </xdr:from>
    <xdr:to>
      <xdr:col>71</xdr:col>
      <xdr:colOff>177800</xdr:colOff>
      <xdr:row>96</xdr:row>
      <xdr:rowOff>93676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537236"/>
          <a:ext cx="889000" cy="1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84888</xdr:rowOff>
    </xdr:from>
    <xdr:to>
      <xdr:col>85</xdr:col>
      <xdr:colOff>177800</xdr:colOff>
      <xdr:row>97</xdr:row>
      <xdr:rowOff>15038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54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63315</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50403</xdr:rowOff>
    </xdr:from>
    <xdr:to>
      <xdr:col>81</xdr:col>
      <xdr:colOff>101600</xdr:colOff>
      <xdr:row>96</xdr:row>
      <xdr:rowOff>152003</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50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143130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60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27332</xdr:rowOff>
    </xdr:from>
    <xdr:to>
      <xdr:col>76</xdr:col>
      <xdr:colOff>165100</xdr:colOff>
      <xdr:row>96</xdr:row>
      <xdr:rowOff>128932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8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120059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7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27236</xdr:rowOff>
    </xdr:from>
    <xdr:to>
      <xdr:col>72</xdr:col>
      <xdr:colOff>38100</xdr:colOff>
      <xdr:row>96</xdr:row>
      <xdr:rowOff>128836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8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119963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7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42876</xdr:rowOff>
    </xdr:from>
    <xdr:to>
      <xdr:col>67</xdr:col>
      <xdr:colOff>101600</xdr:colOff>
      <xdr:row>96</xdr:row>
      <xdr:rowOff>144476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50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135603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9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mn-lt"/>
              <a:ea typeface="+mn-ea"/>
              <a:cs typeface="+mn-cs"/>
            </a:rPr>
            <a:t>総務</a:t>
          </a:r>
          <a:r>
            <a:rPr kumimoji="1" lang="ja-JP" altLang="ja-JP" sz="1400">
              <a:solidFill>
                <a:schemeClr val="dk1"/>
              </a:solidFill>
              <a:effectLst/>
              <a:latin typeface="+mn-lt"/>
              <a:ea typeface="+mn-ea"/>
              <a:cs typeface="+mn-cs"/>
            </a:rPr>
            <a:t>費は住民一人当たり</a:t>
          </a:r>
          <a:r>
            <a:rPr kumimoji="1" lang="en-US" altLang="ja-JP" sz="1400">
              <a:solidFill>
                <a:schemeClr val="dk1"/>
              </a:solidFill>
              <a:effectLst/>
              <a:latin typeface="+mn-lt"/>
              <a:ea typeface="+mn-ea"/>
              <a:cs typeface="+mn-cs"/>
            </a:rPr>
            <a:t>125,073</a:t>
          </a:r>
          <a:r>
            <a:rPr kumimoji="1" lang="ja-JP" altLang="ja-JP" sz="1400">
              <a:solidFill>
                <a:schemeClr val="dk1"/>
              </a:solidFill>
              <a:effectLst/>
              <a:latin typeface="+mn-lt"/>
              <a:ea typeface="+mn-ea"/>
              <a:cs typeface="+mn-cs"/>
            </a:rPr>
            <a:t>円となっており、前年度より</a:t>
          </a:r>
          <a:r>
            <a:rPr kumimoji="1" lang="en-US" altLang="ja-JP" sz="1400">
              <a:solidFill>
                <a:schemeClr val="dk1"/>
              </a:solidFill>
              <a:effectLst/>
              <a:latin typeface="+mn-lt"/>
              <a:ea typeface="+mn-ea"/>
              <a:cs typeface="+mn-cs"/>
            </a:rPr>
            <a:t>22,689</a:t>
          </a:r>
          <a:r>
            <a:rPr kumimoji="1" lang="ja-JP" altLang="ja-JP" sz="1400">
              <a:solidFill>
                <a:schemeClr val="dk1"/>
              </a:solidFill>
              <a:effectLst/>
              <a:latin typeface="+mn-lt"/>
              <a:ea typeface="+mn-ea"/>
              <a:cs typeface="+mn-cs"/>
            </a:rPr>
            <a:t>円</a:t>
          </a:r>
          <a:r>
            <a:rPr kumimoji="1" lang="ja-JP" altLang="en-US" sz="1400">
              <a:solidFill>
                <a:schemeClr val="dk1"/>
              </a:solidFill>
              <a:effectLst/>
              <a:latin typeface="+mn-lt"/>
              <a:ea typeface="+mn-ea"/>
              <a:cs typeface="+mn-cs"/>
            </a:rPr>
            <a:t>増加</a:t>
          </a:r>
          <a:r>
            <a:rPr kumimoji="1" lang="ja-JP" altLang="ja-JP" sz="1400">
              <a:solidFill>
                <a:schemeClr val="dk1"/>
              </a:solidFill>
              <a:effectLst/>
              <a:latin typeface="+mn-lt"/>
              <a:ea typeface="+mn-ea"/>
              <a:cs typeface="+mn-cs"/>
            </a:rPr>
            <a:t>している。これは、</a:t>
          </a:r>
          <a:r>
            <a:rPr kumimoji="1" lang="ja-JP" altLang="en-US" sz="1400">
              <a:solidFill>
                <a:schemeClr val="dk1"/>
              </a:solidFill>
              <a:effectLst/>
              <a:latin typeface="+mn-lt"/>
              <a:ea typeface="+mn-ea"/>
              <a:cs typeface="+mn-cs"/>
            </a:rPr>
            <a:t>新庁舎施設整備基金積立金と定額減税補足給付金による増加</a:t>
          </a:r>
          <a:r>
            <a:rPr kumimoji="1" lang="ja-JP" altLang="ja-JP" sz="1400">
              <a:solidFill>
                <a:schemeClr val="dk1"/>
              </a:solidFill>
              <a:effectLst/>
              <a:latin typeface="+mn-lt"/>
              <a:ea typeface="+mn-ea"/>
              <a:cs typeface="+mn-cs"/>
            </a:rPr>
            <a:t>が主な要因である。</a:t>
          </a:r>
          <a:endParaRPr lang="ja-JP" altLang="ja-JP" sz="1800">
            <a:effectLst/>
          </a:endParaRPr>
        </a:p>
        <a:p>
          <a:r>
            <a:rPr kumimoji="1" lang="ja-JP" altLang="en-US" sz="1400">
              <a:solidFill>
                <a:schemeClr val="dk1"/>
              </a:solidFill>
              <a:effectLst/>
              <a:latin typeface="+mn-lt"/>
              <a:ea typeface="+mn-ea"/>
              <a:cs typeface="+mn-cs"/>
            </a:rPr>
            <a:t>民生</a:t>
          </a:r>
          <a:r>
            <a:rPr kumimoji="1" lang="ja-JP" altLang="ja-JP" sz="1400">
              <a:solidFill>
                <a:schemeClr val="dk1"/>
              </a:solidFill>
              <a:effectLst/>
              <a:latin typeface="+mn-lt"/>
              <a:ea typeface="+mn-ea"/>
              <a:cs typeface="+mn-cs"/>
            </a:rPr>
            <a:t>費は住民一人当たり</a:t>
          </a:r>
          <a:r>
            <a:rPr kumimoji="1" lang="en-US" altLang="ja-JP" sz="1400">
              <a:solidFill>
                <a:schemeClr val="dk1"/>
              </a:solidFill>
              <a:effectLst/>
              <a:latin typeface="+mn-lt"/>
              <a:ea typeface="+mn-ea"/>
              <a:cs typeface="+mn-cs"/>
            </a:rPr>
            <a:t>201,077</a:t>
          </a:r>
          <a:r>
            <a:rPr kumimoji="1" lang="ja-JP" altLang="ja-JP" sz="1400">
              <a:solidFill>
                <a:schemeClr val="dk1"/>
              </a:solidFill>
              <a:effectLst/>
              <a:latin typeface="+mn-lt"/>
              <a:ea typeface="+mn-ea"/>
              <a:cs typeface="+mn-cs"/>
            </a:rPr>
            <a:t>円となっており、前年度より</a:t>
          </a:r>
          <a:r>
            <a:rPr kumimoji="1" lang="en-US" altLang="ja-JP" sz="1400">
              <a:solidFill>
                <a:schemeClr val="dk1"/>
              </a:solidFill>
              <a:effectLst/>
              <a:latin typeface="+mn-lt"/>
              <a:ea typeface="+mn-ea"/>
              <a:cs typeface="+mn-cs"/>
            </a:rPr>
            <a:t>27,895</a:t>
          </a:r>
          <a:r>
            <a:rPr kumimoji="1" lang="ja-JP" altLang="ja-JP" sz="1400">
              <a:solidFill>
                <a:schemeClr val="dk1"/>
              </a:solidFill>
              <a:effectLst/>
              <a:latin typeface="+mn-lt"/>
              <a:ea typeface="+mn-ea"/>
              <a:cs typeface="+mn-cs"/>
            </a:rPr>
            <a:t>増加している。これは、</a:t>
          </a:r>
          <a:r>
            <a:rPr kumimoji="1" lang="ja-JP" altLang="en-US" sz="1400">
              <a:solidFill>
                <a:schemeClr val="dk1"/>
              </a:solidFill>
              <a:effectLst/>
              <a:latin typeface="+mn-lt"/>
              <a:ea typeface="+mn-ea"/>
              <a:cs typeface="+mn-cs"/>
            </a:rPr>
            <a:t>こども園増築等工事による増加</a:t>
          </a:r>
          <a:r>
            <a:rPr kumimoji="1" lang="ja-JP" altLang="ja-JP" sz="1400">
              <a:solidFill>
                <a:schemeClr val="dk1"/>
              </a:solidFill>
              <a:effectLst/>
              <a:latin typeface="+mn-lt"/>
              <a:ea typeface="+mn-ea"/>
              <a:cs typeface="+mn-cs"/>
            </a:rPr>
            <a:t>が主な要因である。</a:t>
          </a:r>
          <a:endParaRPr lang="ja-JP" altLang="ja-JP" sz="1800">
            <a:effectLst/>
          </a:endParaRPr>
        </a:p>
        <a:p>
          <a:r>
            <a:rPr kumimoji="1" lang="ja-JP" altLang="en-US" sz="1400">
              <a:solidFill>
                <a:schemeClr val="dk1"/>
              </a:solidFill>
              <a:effectLst/>
              <a:latin typeface="+mn-lt"/>
              <a:ea typeface="+mn-ea"/>
              <a:cs typeface="+mn-cs"/>
            </a:rPr>
            <a:t>農林水産</a:t>
          </a:r>
          <a:r>
            <a:rPr kumimoji="1" lang="ja-JP" altLang="ja-JP" sz="1400">
              <a:solidFill>
                <a:schemeClr val="dk1"/>
              </a:solidFill>
              <a:effectLst/>
              <a:latin typeface="+mn-lt"/>
              <a:ea typeface="+mn-ea"/>
              <a:cs typeface="+mn-cs"/>
            </a:rPr>
            <a:t>費は住民一人当たり</a:t>
          </a:r>
          <a:r>
            <a:rPr kumimoji="1" lang="en-US" altLang="ja-JP" sz="1400">
              <a:solidFill>
                <a:schemeClr val="dk1"/>
              </a:solidFill>
              <a:effectLst/>
              <a:latin typeface="+mn-lt"/>
              <a:ea typeface="+mn-ea"/>
              <a:cs typeface="+mn-cs"/>
            </a:rPr>
            <a:t>23,411</a:t>
          </a:r>
          <a:r>
            <a:rPr kumimoji="1" lang="ja-JP" altLang="ja-JP" sz="1400">
              <a:solidFill>
                <a:schemeClr val="dk1"/>
              </a:solidFill>
              <a:effectLst/>
              <a:latin typeface="+mn-lt"/>
              <a:ea typeface="+mn-ea"/>
              <a:cs typeface="+mn-cs"/>
            </a:rPr>
            <a:t>円となっており、前年度より</a:t>
          </a:r>
          <a:r>
            <a:rPr kumimoji="1" lang="en-US" altLang="ja-JP" sz="1400">
              <a:solidFill>
                <a:schemeClr val="dk1"/>
              </a:solidFill>
              <a:effectLst/>
              <a:latin typeface="+mn-lt"/>
              <a:ea typeface="+mn-ea"/>
              <a:cs typeface="+mn-cs"/>
            </a:rPr>
            <a:t>3,628</a:t>
          </a:r>
          <a:r>
            <a:rPr kumimoji="1" lang="ja-JP" altLang="ja-JP" sz="1400">
              <a:solidFill>
                <a:schemeClr val="dk1"/>
              </a:solidFill>
              <a:effectLst/>
              <a:latin typeface="+mn-lt"/>
              <a:ea typeface="+mn-ea"/>
              <a:cs typeface="+mn-cs"/>
            </a:rPr>
            <a:t>円</a:t>
          </a:r>
          <a:r>
            <a:rPr kumimoji="1" lang="ja-JP" altLang="en-US" sz="1400">
              <a:solidFill>
                <a:schemeClr val="dk1"/>
              </a:solidFill>
              <a:effectLst/>
              <a:latin typeface="+mn-lt"/>
              <a:ea typeface="+mn-ea"/>
              <a:cs typeface="+mn-cs"/>
            </a:rPr>
            <a:t>増加</a:t>
          </a:r>
          <a:r>
            <a:rPr kumimoji="1" lang="ja-JP" altLang="ja-JP" sz="1400">
              <a:solidFill>
                <a:schemeClr val="dk1"/>
              </a:solidFill>
              <a:effectLst/>
              <a:latin typeface="+mn-lt"/>
              <a:ea typeface="+mn-ea"/>
              <a:cs typeface="+mn-cs"/>
            </a:rPr>
            <a:t>している。これは、</a:t>
          </a:r>
          <a:r>
            <a:rPr kumimoji="1" lang="ja-JP" altLang="en-US" sz="1400">
              <a:solidFill>
                <a:schemeClr val="dk1"/>
              </a:solidFill>
              <a:effectLst/>
              <a:latin typeface="+mn-lt"/>
              <a:ea typeface="+mn-ea"/>
              <a:cs typeface="+mn-cs"/>
            </a:rPr>
            <a:t>山下池下流排水路改修工事による増加</a:t>
          </a:r>
          <a:r>
            <a:rPr kumimoji="1" lang="ja-JP" altLang="ja-JP" sz="1400">
              <a:solidFill>
                <a:schemeClr val="dk1"/>
              </a:solidFill>
              <a:effectLst/>
              <a:latin typeface="+mn-lt"/>
              <a:ea typeface="+mn-ea"/>
              <a:cs typeface="+mn-cs"/>
            </a:rPr>
            <a:t>が主な要因である。</a:t>
          </a:r>
          <a:endParaRPr lang="ja-JP" altLang="ja-JP" sz="1800">
            <a:effectLst/>
          </a:endParaRPr>
        </a:p>
        <a:p>
          <a:r>
            <a:rPr kumimoji="1" lang="ja-JP" altLang="ja-JP" sz="1400" b="0" i="0" u="none" strike="noStrike" kern="0" cap="none" spc="0" normalizeH="0" baseline="0" noProof="0">
              <a:ln>
                <a:noFill/>
              </a:ln>
              <a:solidFill>
                <a:prstClr val="black"/>
              </a:solidFill>
              <a:effectLst/>
              <a:uLnTx/>
              <a:uFillTx/>
              <a:latin typeface="+mn-lt"/>
              <a:ea typeface="+mn-ea"/>
              <a:cs typeface="+mn-cs"/>
            </a:rPr>
            <a:t>商工費は住民一人当たり</a:t>
          </a:r>
          <a:r>
            <a:rPr kumimoji="1" lang="en-US" altLang="ja-JP" sz="1400" b="0" i="0" u="none" strike="noStrike" kern="0" cap="none" spc="0" normalizeH="0" baseline="0" noProof="0">
              <a:ln>
                <a:noFill/>
              </a:ln>
              <a:solidFill>
                <a:prstClr val="black"/>
              </a:solidFill>
              <a:effectLst/>
              <a:uLnTx/>
              <a:uFillTx/>
              <a:latin typeface="+mn-lt"/>
              <a:ea typeface="+mn-ea"/>
              <a:cs typeface="+mn-cs"/>
            </a:rPr>
            <a:t>10,953</a:t>
          </a:r>
          <a:r>
            <a:rPr kumimoji="1" lang="ja-JP" altLang="ja-JP" sz="1400" b="0" i="0" u="none" strike="noStrike" kern="0" cap="none" spc="0" normalizeH="0" baseline="0" noProof="0">
              <a:ln>
                <a:noFill/>
              </a:ln>
              <a:solidFill>
                <a:prstClr val="black"/>
              </a:solidFill>
              <a:effectLst/>
              <a:uLnTx/>
              <a:uFillTx/>
              <a:latin typeface="+mn-lt"/>
              <a:ea typeface="+mn-ea"/>
              <a:cs typeface="+mn-cs"/>
            </a:rPr>
            <a:t>円となっており、前年度より</a:t>
          </a:r>
          <a:r>
            <a:rPr kumimoji="1" lang="en-US" altLang="ja-JP" sz="1400" b="0" i="0" u="none" strike="noStrike" kern="0" cap="none" spc="0" normalizeH="0" baseline="0" noProof="0">
              <a:ln>
                <a:noFill/>
              </a:ln>
              <a:solidFill>
                <a:prstClr val="black"/>
              </a:solidFill>
              <a:effectLst/>
              <a:uLnTx/>
              <a:uFillTx/>
              <a:latin typeface="+mn-lt"/>
              <a:ea typeface="+mn-ea"/>
              <a:cs typeface="+mn-cs"/>
            </a:rPr>
            <a:t>1,902</a:t>
          </a:r>
          <a:r>
            <a:rPr kumimoji="1" lang="ja-JP" altLang="ja-JP" sz="1400" b="0" i="0" u="none" strike="noStrike" kern="0" cap="none" spc="0" normalizeH="0" baseline="0" noProof="0">
              <a:ln>
                <a:noFill/>
              </a:ln>
              <a:solidFill>
                <a:prstClr val="black"/>
              </a:solidFill>
              <a:effectLst/>
              <a:uLnTx/>
              <a:uFillTx/>
              <a:latin typeface="+mn-lt"/>
              <a:ea typeface="+mn-ea"/>
              <a:cs typeface="+mn-cs"/>
            </a:rPr>
            <a:t>円減少している。これは</a:t>
          </a:r>
          <a:r>
            <a:rPr kumimoji="1" lang="ja-JP" altLang="ja-JP" sz="1400" b="0" i="0" u="none" strike="noStrike" kern="0" cap="none" spc="0" normalizeH="0" baseline="0" noProof="0">
              <a:ln>
                <a:noFill/>
              </a:ln>
              <a:solidFill>
                <a:schemeClr val="tx1"/>
              </a:solidFill>
              <a:effectLst/>
              <a:uLnTx/>
              <a:uFillTx/>
              <a:latin typeface="+mn-lt"/>
              <a:ea typeface="+mn-ea"/>
              <a:cs typeface="+mn-cs"/>
            </a:rPr>
            <a:t>、</a:t>
          </a:r>
          <a:r>
            <a:rPr kumimoji="1" lang="ja-JP" altLang="en-US" sz="1400" b="0" i="0" u="none" strike="noStrike" kern="0" cap="none" spc="0" normalizeH="0" baseline="0" noProof="0">
              <a:ln>
                <a:noFill/>
              </a:ln>
              <a:solidFill>
                <a:schemeClr val="tx1"/>
              </a:solidFill>
              <a:effectLst/>
              <a:uLnTx/>
              <a:uFillTx/>
              <a:latin typeface="+mn-lt"/>
              <a:ea typeface="+mn-ea"/>
              <a:cs typeface="+mn-cs"/>
            </a:rPr>
            <a:t>企業振興奨励金の</a:t>
          </a:r>
          <a:r>
            <a:rPr kumimoji="1" lang="ja-JP" altLang="ja-JP" sz="1400" b="0" i="0" u="none" strike="noStrike" kern="0" cap="none" spc="0" normalizeH="0" baseline="0" noProof="0">
              <a:ln>
                <a:noFill/>
              </a:ln>
              <a:solidFill>
                <a:schemeClr val="tx1"/>
              </a:solidFill>
              <a:effectLst/>
              <a:uLnTx/>
              <a:uFillTx/>
              <a:latin typeface="+mn-lt"/>
              <a:ea typeface="+mn-ea"/>
              <a:cs typeface="+mn-cs"/>
            </a:rPr>
            <a:t>減少が主な要因である。</a:t>
          </a:r>
          <a:endParaRPr lang="ja-JP" altLang="ja-JP" sz="18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岐阜県富加町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mn-lt"/>
              <a:ea typeface="+mn-ea"/>
              <a:cs typeface="+mn-cs"/>
            </a:rPr>
            <a:t>　財政調整基金残高は、前年度より</a:t>
          </a:r>
          <a:r>
            <a:rPr kumimoji="1" lang="en-US" altLang="ja-JP" sz="1200" b="0" i="0" u="none" strike="noStrike" kern="0" cap="none" spc="0" normalizeH="0" baseline="0" noProof="0">
              <a:ln>
                <a:noFill/>
              </a:ln>
              <a:solidFill>
                <a:prstClr val="black"/>
              </a:solidFill>
              <a:effectLst/>
              <a:uLnTx/>
              <a:uFillTx/>
              <a:latin typeface="+mn-lt"/>
              <a:ea typeface="+mn-ea"/>
              <a:cs typeface="+mn-cs"/>
            </a:rPr>
            <a:t>66,866</a:t>
          </a:r>
          <a:r>
            <a:rPr kumimoji="1" lang="ja-JP" altLang="ja-JP" sz="1200" b="0" i="0" u="none" strike="noStrike" kern="0" cap="none" spc="0" normalizeH="0" baseline="0" noProof="0">
              <a:ln>
                <a:noFill/>
              </a:ln>
              <a:solidFill>
                <a:prstClr val="black"/>
              </a:solidFill>
              <a:effectLst/>
              <a:uLnTx/>
              <a:uFillTx/>
              <a:latin typeface="+mn-lt"/>
              <a:ea typeface="+mn-ea"/>
              <a:cs typeface="+mn-cs"/>
            </a:rPr>
            <a:t>千円</a:t>
          </a:r>
          <a:r>
            <a:rPr kumimoji="1" lang="ja-JP" altLang="en-US" sz="1200" b="0" i="0" u="none" strike="noStrike" kern="0" cap="none" spc="0" normalizeH="0" baseline="0" noProof="0">
              <a:ln>
                <a:noFill/>
              </a:ln>
              <a:solidFill>
                <a:prstClr val="black"/>
              </a:solidFill>
              <a:effectLst/>
              <a:uLnTx/>
              <a:uFillTx/>
              <a:latin typeface="+mn-lt"/>
              <a:ea typeface="+mn-ea"/>
              <a:cs typeface="+mn-cs"/>
            </a:rPr>
            <a:t>減少</a:t>
          </a:r>
          <a:r>
            <a:rPr kumimoji="1" lang="ja-JP" altLang="ja-JP" sz="1200" b="0" i="0" u="none" strike="noStrike" kern="0" cap="none" spc="0" normalizeH="0" baseline="0" noProof="0">
              <a:ln>
                <a:noFill/>
              </a:ln>
              <a:solidFill>
                <a:prstClr val="black"/>
              </a:solidFill>
              <a:effectLst/>
              <a:uLnTx/>
              <a:uFillTx/>
              <a:latin typeface="+mn-lt"/>
              <a:ea typeface="+mn-ea"/>
              <a:cs typeface="+mn-cs"/>
            </a:rPr>
            <a:t>した</a:t>
          </a:r>
          <a:r>
            <a:rPr kumimoji="1" lang="ja-JP" altLang="en-US" sz="1200" b="0" i="0" u="none" strike="noStrike" kern="0" cap="none" spc="0" normalizeH="0" baseline="0" noProof="0">
              <a:ln>
                <a:noFill/>
              </a:ln>
              <a:solidFill>
                <a:prstClr val="black"/>
              </a:solidFill>
              <a:effectLst/>
              <a:uLnTx/>
              <a:uFillTx/>
              <a:latin typeface="+mn-lt"/>
              <a:ea typeface="+mn-ea"/>
              <a:cs typeface="+mn-cs"/>
            </a:rPr>
            <a:t>ことにより</a:t>
          </a:r>
          <a:r>
            <a:rPr kumimoji="1" lang="ja-JP" altLang="ja-JP" sz="1200" b="0" i="0" u="none" strike="noStrike" kern="0" cap="none" spc="0" normalizeH="0" baseline="0" noProof="0">
              <a:ln>
                <a:noFill/>
              </a:ln>
              <a:solidFill>
                <a:prstClr val="black"/>
              </a:solidFill>
              <a:effectLst/>
              <a:uLnTx/>
              <a:uFillTx/>
              <a:latin typeface="+mn-lt"/>
              <a:ea typeface="+mn-ea"/>
              <a:cs typeface="+mn-cs"/>
            </a:rPr>
            <a:t>標準財政規模に占める比率が前年度より</a:t>
          </a:r>
          <a:r>
            <a:rPr kumimoji="1" lang="en-US" altLang="ja-JP" sz="1200" b="0" i="0" u="none" strike="noStrike" kern="0" cap="none" spc="0" normalizeH="0" baseline="0" noProof="0">
              <a:ln>
                <a:noFill/>
              </a:ln>
              <a:solidFill>
                <a:prstClr val="black"/>
              </a:solidFill>
              <a:effectLst/>
              <a:uLnTx/>
              <a:uFillTx/>
              <a:latin typeface="+mn-lt"/>
              <a:ea typeface="+mn-ea"/>
              <a:cs typeface="+mn-cs"/>
            </a:rPr>
            <a:t>5.23</a:t>
          </a:r>
          <a:r>
            <a:rPr kumimoji="1" lang="ja-JP" altLang="ja-JP" sz="1200" b="0" i="0" u="none" strike="noStrike" kern="0" cap="none" spc="0" normalizeH="0" baseline="0" noProof="0">
              <a:ln>
                <a:noFill/>
              </a:ln>
              <a:solidFill>
                <a:prstClr val="black"/>
              </a:solidFill>
              <a:effectLst/>
              <a:uLnTx/>
              <a:uFillTx/>
              <a:latin typeface="+mn-lt"/>
              <a:ea typeface="+mn-ea"/>
              <a:cs typeface="+mn-cs"/>
            </a:rPr>
            <a:t>ポイント</a:t>
          </a:r>
          <a:r>
            <a:rPr kumimoji="1" lang="ja-JP" altLang="en-US" sz="1200" b="0" i="0" u="none" strike="noStrike" kern="0" cap="none" spc="0" normalizeH="0" baseline="0" noProof="0">
              <a:ln>
                <a:noFill/>
              </a:ln>
              <a:solidFill>
                <a:prstClr val="black"/>
              </a:solidFill>
              <a:effectLst/>
              <a:uLnTx/>
              <a:uFillTx/>
              <a:latin typeface="+mn-lt"/>
              <a:ea typeface="+mn-ea"/>
              <a:cs typeface="+mn-cs"/>
            </a:rPr>
            <a:t>減少</a:t>
          </a:r>
          <a:r>
            <a:rPr kumimoji="1" lang="ja-JP" altLang="ja-JP" sz="1200" b="0" i="0" u="none" strike="noStrike" kern="0" cap="none" spc="0" normalizeH="0" baseline="0" noProof="0">
              <a:ln>
                <a:noFill/>
              </a:ln>
              <a:solidFill>
                <a:prstClr val="black"/>
              </a:solidFill>
              <a:effectLst/>
              <a:uLnTx/>
              <a:uFillTx/>
              <a:latin typeface="+mn-lt"/>
              <a:ea typeface="+mn-ea"/>
              <a:cs typeface="+mn-cs"/>
            </a:rPr>
            <a:t>した。一方、実質単年度収支は、前年度より</a:t>
          </a:r>
          <a:r>
            <a:rPr kumimoji="1" lang="en-US" altLang="ja-JP" sz="1200" b="0" i="0" u="none" strike="noStrike" kern="0" cap="none" spc="0" normalizeH="0" baseline="0" noProof="0">
              <a:ln>
                <a:noFill/>
              </a:ln>
              <a:solidFill>
                <a:prstClr val="black"/>
              </a:solidFill>
              <a:effectLst/>
              <a:uLnTx/>
              <a:uFillTx/>
              <a:latin typeface="+mn-lt"/>
              <a:ea typeface="+mn-ea"/>
              <a:cs typeface="+mn-cs"/>
            </a:rPr>
            <a:t>17,329</a:t>
          </a:r>
          <a:r>
            <a:rPr kumimoji="1" lang="ja-JP" altLang="ja-JP" sz="1200" b="0" i="0" u="none" strike="noStrike" kern="0" cap="none" spc="0" normalizeH="0" baseline="0" noProof="0">
              <a:ln>
                <a:noFill/>
              </a:ln>
              <a:solidFill>
                <a:prstClr val="black"/>
              </a:solidFill>
              <a:effectLst/>
              <a:uLnTx/>
              <a:uFillTx/>
              <a:latin typeface="+mn-lt"/>
              <a:ea typeface="+mn-ea"/>
              <a:cs typeface="+mn-cs"/>
            </a:rPr>
            <a:t>千円</a:t>
          </a:r>
          <a:r>
            <a:rPr kumimoji="1" lang="ja-JP" altLang="en-US" sz="1200" b="0" i="0" u="none" strike="noStrike" kern="0" cap="none" spc="0" normalizeH="0" baseline="0" noProof="0">
              <a:ln>
                <a:noFill/>
              </a:ln>
              <a:solidFill>
                <a:prstClr val="black"/>
              </a:solidFill>
              <a:effectLst/>
              <a:uLnTx/>
              <a:uFillTx/>
              <a:latin typeface="+mn-lt"/>
              <a:ea typeface="+mn-ea"/>
              <a:cs typeface="+mn-cs"/>
            </a:rPr>
            <a:t>減少</a:t>
          </a:r>
          <a:r>
            <a:rPr kumimoji="1" lang="ja-JP" altLang="ja-JP" sz="1200" b="0" i="0" u="none" strike="noStrike" kern="0" cap="none" spc="0" normalizeH="0" baseline="0" noProof="0">
              <a:ln>
                <a:noFill/>
              </a:ln>
              <a:solidFill>
                <a:prstClr val="black"/>
              </a:solidFill>
              <a:effectLst/>
              <a:uLnTx/>
              <a:uFillTx/>
              <a:latin typeface="+mn-lt"/>
              <a:ea typeface="+mn-ea"/>
              <a:cs typeface="+mn-cs"/>
            </a:rPr>
            <a:t>したことが影響し、前年度より</a:t>
          </a:r>
          <a:r>
            <a:rPr kumimoji="1" lang="en-US" altLang="ja-JP" sz="1200" b="0" i="0" u="none" strike="noStrike" kern="0" cap="none" spc="0" normalizeH="0" baseline="0" noProof="0">
              <a:ln>
                <a:noFill/>
              </a:ln>
              <a:solidFill>
                <a:prstClr val="black"/>
              </a:solidFill>
              <a:effectLst/>
              <a:uLnTx/>
              <a:uFillTx/>
              <a:latin typeface="+mn-lt"/>
              <a:ea typeface="+mn-ea"/>
              <a:cs typeface="+mn-cs"/>
            </a:rPr>
            <a:t>0.73</a:t>
          </a:r>
          <a:r>
            <a:rPr kumimoji="1" lang="ja-JP" altLang="ja-JP" sz="1200" b="0" i="0" u="none" strike="noStrike" kern="0" cap="none" spc="0" normalizeH="0" baseline="0" noProof="0">
              <a:ln>
                <a:noFill/>
              </a:ln>
              <a:solidFill>
                <a:prstClr val="black"/>
              </a:solidFill>
              <a:effectLst/>
              <a:uLnTx/>
              <a:uFillTx/>
              <a:latin typeface="+mn-lt"/>
              <a:ea typeface="+mn-ea"/>
              <a:cs typeface="+mn-cs"/>
            </a:rPr>
            <a:t>ポイント悪化した。</a:t>
          </a:r>
          <a:endParaRPr kumimoji="0" lang="ja-JP" altLang="ja-JP" sz="1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mn-lt"/>
              <a:ea typeface="+mn-ea"/>
              <a:cs typeface="+mn-cs"/>
            </a:rPr>
            <a:t>　今後も急激な物価高騰の影響などにより厳しい財政運営が予想されるため、時々の財政状況も踏まえ慎重に取崩の必要性を検討しつつ計画的に積立を行い、基金残高の増額を図る。</a:t>
          </a:r>
          <a:endParaRPr kumimoji="0" lang="ja-JP" altLang="ja-JP"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岐阜県富加町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一般会計、特別会計及び公営企業会計は全て黒字となっているが、標準財政規模比は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ポイント増加した。これは、一般会計及び公営企業会計の黒字額が増加したことが主な要因である。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今後も全ての会計で黒字を継続できるよう、持続可能で安定的な財政の確立・維持に努める。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岐阜県富加町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lt"/>
              <a:ea typeface="+mn-ea"/>
              <a:cs typeface="+mn-cs"/>
            </a:rPr>
            <a:t>　元利償還金は</a:t>
          </a:r>
          <a:r>
            <a:rPr kumimoji="1" lang="en-US" altLang="ja-JP" sz="1400" b="0" i="0" baseline="0">
              <a:solidFill>
                <a:schemeClr val="dk1"/>
              </a:solidFill>
              <a:effectLst/>
              <a:latin typeface="+mn-lt"/>
              <a:ea typeface="+mn-ea"/>
              <a:cs typeface="+mn-cs"/>
            </a:rPr>
            <a:t>260</a:t>
          </a:r>
          <a:r>
            <a:rPr kumimoji="1" lang="ja-JP" altLang="ja-JP" sz="1400" b="0" i="0" baseline="0">
              <a:solidFill>
                <a:schemeClr val="dk1"/>
              </a:solidFill>
              <a:effectLst/>
              <a:latin typeface="+mn-lt"/>
              <a:ea typeface="+mn-ea"/>
              <a:cs typeface="+mn-cs"/>
            </a:rPr>
            <a:t>百万円から</a:t>
          </a:r>
          <a:r>
            <a:rPr kumimoji="1" lang="en-US" altLang="ja-JP" sz="1400" b="0" i="0" baseline="0">
              <a:solidFill>
                <a:schemeClr val="dk1"/>
              </a:solidFill>
              <a:effectLst/>
              <a:latin typeface="+mn-lt"/>
              <a:ea typeface="+mn-ea"/>
              <a:cs typeface="+mn-cs"/>
            </a:rPr>
            <a:t>290</a:t>
          </a:r>
          <a:r>
            <a:rPr kumimoji="1" lang="ja-JP" altLang="ja-JP" sz="1400" b="0" i="0" baseline="0">
              <a:solidFill>
                <a:schemeClr val="dk1"/>
              </a:solidFill>
              <a:effectLst/>
              <a:latin typeface="+mn-lt"/>
              <a:ea typeface="+mn-ea"/>
              <a:cs typeface="+mn-cs"/>
            </a:rPr>
            <a:t>百万円程度で推移しているが、今後、普通建設事業の実施に伴う地方債の新規発行などが見込まれるため、事業の精査などにより新規発行額を可能な限り少なくするように努める。また、普通交付税の基準財政需要額に算入される有利な地方債を活用し、上昇を最小限に抑えていく。</a:t>
          </a:r>
          <a:endParaRPr lang="ja-JP" altLang="ja-JP" sz="18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該当なし</a:t>
          </a:r>
          <a:endParaRPr lang="ja-JP" altLang="ja-JP" sz="11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岐阜県富加町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lt"/>
              <a:ea typeface="+mn-ea"/>
              <a:cs typeface="+mn-cs"/>
            </a:rPr>
            <a:t>　将来負担比率の分子については、平成</a:t>
          </a:r>
          <a:r>
            <a:rPr kumimoji="1" lang="en-US" altLang="ja-JP" sz="1400" b="0" i="0" baseline="0">
              <a:solidFill>
                <a:schemeClr val="dk1"/>
              </a:solidFill>
              <a:effectLst/>
              <a:latin typeface="+mn-lt"/>
              <a:ea typeface="+mn-ea"/>
              <a:cs typeface="+mn-cs"/>
            </a:rPr>
            <a:t>25</a:t>
          </a:r>
          <a:r>
            <a:rPr kumimoji="1" lang="ja-JP" altLang="ja-JP" sz="1400" b="0" i="0" baseline="0">
              <a:solidFill>
                <a:schemeClr val="dk1"/>
              </a:solidFill>
              <a:effectLst/>
              <a:latin typeface="+mn-lt"/>
              <a:ea typeface="+mn-ea"/>
              <a:cs typeface="+mn-cs"/>
            </a:rPr>
            <a:t>年度から将来負担額を充当可能財源が上回っている状況である。今後、普通建設事業等の実施に伴う地方債の新規発行や基金の取崩などが見込まれるため、歳出全体の見直しを進め、上昇を最小限に抑えていく。</a:t>
          </a:r>
          <a:endParaRPr lang="ja-JP" altLang="ja-JP" sz="1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岐阜県富加町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減債基金への積立が</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百万円、その他特定目的基金（ふるさと納税基金など）への積立が</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百万円あったが、</a:t>
          </a:r>
          <a:r>
            <a:rPr kumimoji="1" lang="ja-JP" altLang="ja-JP" sz="1100" b="0" i="0" baseline="0">
              <a:solidFill>
                <a:schemeClr val="dk1"/>
              </a:solidFill>
              <a:effectLst/>
              <a:latin typeface="+mn-lt"/>
              <a:ea typeface="+mn-ea"/>
              <a:cs typeface="+mn-cs"/>
            </a:rPr>
            <a:t>財政調整基金</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からの取崩が</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67</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百万円あったことなどにより、全体では</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については、短期的には普通交付税・繰越金などの増額による財源確保もあり基金への積立額が取崩額を上回る見込みであるため、残高は増加する見通しである。一方、ふるさと納税基金及びまち・ひと・しごと創生基金は積立額より充当事業への取崩額が増える見込みであるため、基金残高も減少する見通しである。</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・ふるさと納税基金：ふるさと納税による寄附者の思いを実現するため。</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・富加町地域福祉基金：地域福祉の推進に必要な財源を確保するため。</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・まち・ひと・しごと創生基金：人口減少対策の推進に必要な財源を確保するため。</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・富加町高齢者福祉対策基金：高齢化社会に向けて、健やかな老後のための福祉事業費等の円滑な執行を図るため。</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・富加町ふるさと農村活性化対策基金：土地改良施設等の利活用に係る集落共同活動を支援し、農村の活性化を図るため。</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・富加町森林環境譲与税基金：間伐や人材育成、担い手の確保、木材利用の促進や普及啓発等の森林整備及びその促進に必要な財源を確保するため。</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・新庁舎整備基金：新庁舎整備</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に必要な財源を確保するため。</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・ふるさと納税基金：基金への積立額は</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36</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百万円、ふるさと納税基金充当事業への充当を行うための取崩額が</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百万円となったことにより、全体では</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新庁舎整備基金</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：基金への積立額は</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百万円、取崩額がなかったことにより、全体では</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ふるさと納税基金：ふるさと納税事業による寄附金を積み立てる予定。</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新庁舎整備基金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新庁舎整備に向けて</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積み立てる予定。</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取崩額が発生したため、残高は前年度よりも</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67</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百万円増減少た。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短期的には普通交付税・繰越金などの増額による財源確保もあり基金への積立額が取崩額を上回る見込みであるため、基金残高は増加する見通し。</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基金への積立額</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百万円（普通交付税の追加交付「臨時財政対策債償還基金費」分（利子含む））に対し、取崩額が無かったため、残高は前年度よりも</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・基金積立について。原則利子のみ積み立てていくが、今後、普通交付税の追加交付で「臨時財政対策債償還基金費」が発生した場合、減債基金への積立を行う見通し。</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BC74F75-F21F-4882-B19B-A651F573D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EA19082-7ED3-4FB2-AD9E-5EF76413B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FCDE41E-C8C0-4DFF-8304-CC33D5571354}"/>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1E6AD54-FA9A-4C7A-9D0E-C970491DE0EA}"/>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A0968B1-D234-4FC4-AAED-FEBBE30590AA}"/>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9FC6EC6-2A7F-4A38-A8DD-FAB8644B1C03}"/>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9B15F0F-A803-48AC-862E-95F72998C969}"/>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08B14FF-8D26-4714-805D-2B242A5A6476}"/>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8999512-DE8E-4E1C-A6FB-11D7C55F6F07}"/>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267DB8C-2F42-44DD-904C-FD273148B677}"/>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189B93E-B58B-4FBC-A1D8-9F720BF62469}"/>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0F671A2-27D9-495B-8E35-9EBE9AB67325}"/>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B97E080-B9CD-40F9-9F7C-A5BFB69A871D}"/>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4AA2391-1E6B-4C9A-98A9-B23B398BC3E1}"/>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2BCA7DF-D248-45DC-978C-F87C95EB63F1}"/>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3E7E0FE-8E84-433A-9E43-A7A2F745EF23}"/>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岐阜県富加町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CF6D920-E0E2-47F1-85F9-AF388BB43A7F}"/>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8F34BC2-0AD0-4C72-8779-05F03D3BE170}"/>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60F7EAB-9258-4765-A072-F7968C9E09FC}"/>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1952412-9122-43C7-8DE8-7657D7BEB34F}"/>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AED3634-1AA0-4828-8201-B78019098341}"/>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96E34E3-8478-48A5-A4A2-E3E91DAF8240}"/>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5,884
5,685
16.82
3,721,924
3,555,117
163,650
2,427,212
1,134,531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A1621E7-DDF6-4CBC-9422-C8FCFE7B7DD8}"/>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9F7DA2B-D2A3-4790-8F39-1E3BB46D5879}"/>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6738155-7BC8-4B3D-94EF-BC4CE08A5AF9}"/>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A2E4175-2A6B-4985-BD0B-B1452DEE7049}"/>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0F2687E-AB54-472E-BD8D-CEA8C1252225}"/>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B63F23D-CC5F-4A21-97AD-90E2D3F6C3A2}"/>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45610B4-A0C9-4674-98D9-8A9FE262075E}"/>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6F931B7-BA91-42C4-9DC7-B22E06ED7CAF}"/>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674511C-4B04-463D-A508-3EAF276F5D0F}"/>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D9DC588-0AFE-44A2-986C-23EE85873C31}"/>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51CCF18-7943-4D1A-ADA0-C09CB7976393}"/>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76849C5-4D46-4D73-86E7-701779D8F29F}"/>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9EE4F5A-6C09-4C47-9AD6-C590D03CB9C3}"/>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D4E15D7-8FFD-4B16-917D-96C74005A0F8}"/>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234DDBB-1B32-48C4-AAD9-FC8FFD508403}"/>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062A20B-7E4A-4BCE-B134-754D0EB86318}"/>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C6E4CDA-BF4D-4C46-8AC7-F4183DC3B87F}"/>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5939AB4-F19B-47F7-9F04-79212FD67145}"/>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CBBC24E-D206-4B8E-9C38-81E99F6A7743}"/>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AA3E0EC-C6E5-42F5-B94C-98B85A844887}"/>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1E5DBD3-1074-4FC4-8B27-E71B0F886045}"/>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A36FDCB-128A-4932-92DE-F2AD10BFABD5}"/>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0BE961E-00E1-4383-BBE6-1274DA3600ED}"/>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D54E522-00D4-48B4-A1AF-800A6B4F2284}"/>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017B4A0-9E45-4591-92DA-0F64C4D962CB}"/>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9FF7C56-0411-484E-909C-825673131F6C}"/>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9AA19C7-9613-4A98-8D0B-B33DA67583F0}"/>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7B35C86-B769-4611-8700-978E4F3F677C}"/>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B810322-2383-41C7-A7D9-23EDC7A7259E}"/>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3303ECA-D5F4-4A57-9275-22E3A9EA6F48}"/>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96C6CF1-1303-4910-BA98-24018E6894C7}"/>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742812C-FBFC-4B4B-9222-AB730508E630}"/>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62F5B18-D8C3-4299-B835-4685F4249602}"/>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770A9AB-CAC1-44BB-AFCD-166F24EB44C0}"/>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9EB862D-E802-4848-9825-27E1B0CEE2EE}"/>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有形固定資産減価償却率は類似団体内平均値より</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6.9</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％、全国平均より</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2.5</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低</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い</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61.3</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％となっている。今後も、富加町公共施設等総合管理計画に基づき、老朽化した施設の維持修繕・更新を計画的に進めていく必要がある。</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1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9B16272-6033-41F5-86FE-9DDB04584B03}"/>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822729B-53CA-47FE-825C-C61781A1B5A5}"/>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6221686-1A68-410D-87C2-5304DE972CDA}"/>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E623094B-2029-4075-AE76-8199BA67F9BC}"/>
            </a:ext>
          </a:extLst>
        </xdr:cNvPr>
        <xdr:cNvCxnSpPr/>
      </xdr:nvCxnSpPr>
      <xdr:spPr>
        <a:xfrm>
          <a:off x="1127125" y="57791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C58C0BC8-21AA-4B52-B3D8-8EEE44C2AE49}"/>
            </a:ext>
          </a:extLst>
        </xdr:cNvPr>
        <xdr:cNvSpPr txBox="1"/>
      </xdr:nvSpPr>
      <xdr:spPr>
        <a:xfrm>
          <a:off x="721516" y="56891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8C36680E-FE0D-47CD-AC4A-A1D5E3C3F385}"/>
            </a:ext>
          </a:extLst>
        </xdr:cNvPr>
        <xdr:cNvCxnSpPr/>
      </xdr:nvCxnSpPr>
      <xdr:spPr>
        <a:xfrm>
          <a:off x="1127125" y="53587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F39037F6-27EF-4BE2-A6A6-B205AAFAF5E4}"/>
            </a:ext>
          </a:extLst>
        </xdr:cNvPr>
        <xdr:cNvSpPr txBox="1"/>
      </xdr:nvSpPr>
      <xdr:spPr>
        <a:xfrm>
          <a:off x="772811" y="5264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E5D00597-80BE-4E59-8C45-80F0A1D40BEC}"/>
            </a:ext>
          </a:extLst>
        </xdr:cNvPr>
        <xdr:cNvCxnSpPr/>
      </xdr:nvCxnSpPr>
      <xdr:spPr>
        <a:xfrm>
          <a:off x="1127125" y="49345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6B6B8C52-D516-4D82-B7D9-A8BE68A46770}"/>
            </a:ext>
          </a:extLst>
        </xdr:cNvPr>
        <xdr:cNvSpPr txBox="1"/>
      </xdr:nvSpPr>
      <xdr:spPr>
        <a:xfrm>
          <a:off x="772811" y="48445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E0227DC8-EA70-458A-B6EB-4D93488F34D1}"/>
            </a:ext>
          </a:extLst>
        </xdr:cNvPr>
        <xdr:cNvCxnSpPr/>
      </xdr:nvCxnSpPr>
      <xdr:spPr>
        <a:xfrm>
          <a:off x="1127125" y="45142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B3851AC2-9E00-4D0B-B12C-D6C913BF9E03}"/>
            </a:ext>
          </a:extLst>
        </xdr:cNvPr>
        <xdr:cNvSpPr txBox="1"/>
      </xdr:nvSpPr>
      <xdr:spPr>
        <a:xfrm>
          <a:off x="772811" y="44204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55FD41A4-8F2D-47B2-90B7-426F09650170}"/>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50431B7-99F4-4281-B97C-D431070E6D36}"/>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F86E035-C4F2-4550-865D-87972469D6B5}"/>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35A574F3-F0F2-4DE7-B637-0885390AEF34}"/>
            </a:ext>
          </a:extLst>
        </xdr:cNvPr>
        <xdr:cNvCxnSpPr/>
      </xdr:nvCxnSpPr>
      <xdr:spPr>
        <a:xfrm flipV="1">
          <a:off x="4206240" y="446455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D6EC59F1-C62E-4FA7-8D07-5541547DF77D}"/>
            </a:ext>
          </a:extLst>
        </xdr:cNvPr>
        <xdr:cNvSpPr txBox="1"/>
      </xdr:nvSpPr>
      <xdr:spPr>
        <a:xfrm>
          <a:off x="4258945" y="557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B8C413CF-5F5B-440B-96DB-8246B31F1CAD}"/>
            </a:ext>
          </a:extLst>
        </xdr:cNvPr>
        <xdr:cNvCxnSpPr/>
      </xdr:nvCxnSpPr>
      <xdr:spPr>
        <a:xfrm>
          <a:off x="4119245" y="557352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011AA9A2-0FA0-49A3-9B76-598B6C4BC39A}"/>
            </a:ext>
          </a:extLst>
        </xdr:cNvPr>
        <xdr:cNvSpPr txBox="1"/>
      </xdr:nvSpPr>
      <xdr:spPr>
        <a:xfrm>
          <a:off x="4258945" y="4243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4AE989A0-51DC-43DF-9409-EFF942E863AF}"/>
            </a:ext>
          </a:extLst>
        </xdr:cNvPr>
        <xdr:cNvCxnSpPr/>
      </xdr:nvCxnSpPr>
      <xdr:spPr>
        <a:xfrm>
          <a:off x="4119245" y="446455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F93B21A0-4809-4140-8B40-EE2BEA5C361F}"/>
            </a:ext>
          </a:extLst>
        </xdr:cNvPr>
        <xdr:cNvSpPr txBox="1"/>
      </xdr:nvSpPr>
      <xdr:spPr>
        <a:xfrm>
          <a:off x="4258945" y="5035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DC166092-2F6F-41B1-85DA-27F694DD1062}"/>
            </a:ext>
          </a:extLst>
        </xdr:cNvPr>
        <xdr:cNvSpPr/>
      </xdr:nvSpPr>
      <xdr:spPr>
        <a:xfrm>
          <a:off x="4157345" y="505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80EE3A9A-DB80-466D-906D-3CD2D75F50D5}"/>
            </a:ext>
          </a:extLst>
        </xdr:cNvPr>
        <xdr:cNvSpPr/>
      </xdr:nvSpPr>
      <xdr:spPr>
        <a:xfrm>
          <a:off x="3537585" y="50311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2F24B874-CFE9-4804-B53C-3B8831329F98}"/>
            </a:ext>
          </a:extLst>
        </xdr:cNvPr>
        <xdr:cNvSpPr/>
      </xdr:nvSpPr>
      <xdr:spPr>
        <a:xfrm>
          <a:off x="2867025" y="50332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2F97428E-1E6E-449D-AE22-CD300D6AA39A}"/>
            </a:ext>
          </a:extLst>
        </xdr:cNvPr>
        <xdr:cNvSpPr/>
      </xdr:nvSpPr>
      <xdr:spPr>
        <a:xfrm>
          <a:off x="2196465" y="50176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388FA68D-9DD4-42FB-A564-CC5122F6CD59}"/>
            </a:ext>
          </a:extLst>
        </xdr:cNvPr>
        <xdr:cNvSpPr/>
      </xdr:nvSpPr>
      <xdr:spPr>
        <a:xfrm>
          <a:off x="1525905" y="4970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6805532-65B8-4332-B003-1C898438E042}"/>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6E6398C-4421-4D96-B7A9-C52F2EBDF80D}"/>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7CF3469-13BB-411D-A9BF-28585F052A9A}"/>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EF3DDF8-A1B1-4000-A24E-B491C0E62F98}"/>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992109A-02B6-4016-AD0A-92E9A9447323}"/>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50292</xdr:rowOff>
    </xdr:from>
    <xdr:to>
      <xdr:col>23</xdr:col>
      <xdr:colOff>136525</xdr:colOff>
      <xdr:row>29</xdr:row>
      <xdr:rowOff>151892</xdr:rowOff>
    </xdr:to>
    <xdr:sp macro="" textlink="">
      <xdr:nvSpPr>
        <xdr:cNvPr id="89" name="楕円 88">
          <a:extLst>
            <a:ext uri="{FF2B5EF4-FFF2-40B4-BE49-F238E27FC236}">
              <a16:creationId xmlns:a16="http://schemas.microsoft.com/office/drawing/2014/main" id="{10AFFD80-8703-403F-9D3E-82076627CE31}"/>
            </a:ext>
          </a:extLst>
        </xdr:cNvPr>
        <xdr:cNvSpPr/>
      </xdr:nvSpPr>
      <xdr:spPr>
        <a:xfrm>
          <a:off x="4157345" y="491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73169</xdr:rowOff>
    </xdr:from>
    <xdr:ext cx="405111" cy="259045"/>
    <xdr:sp macro="" textlink="">
      <xdr:nvSpPr>
        <xdr:cNvPr id="90" name="有形固定資産減価償却率該当値テキスト">
          <a:extLst>
            <a:ext uri="{FF2B5EF4-FFF2-40B4-BE49-F238E27FC236}">
              <a16:creationId xmlns:a16="http://schemas.microsoft.com/office/drawing/2014/main" id="{9EF44DFE-C124-42D4-B19E-2BFA165C1E55}"/>
            </a:ext>
          </a:extLst>
        </xdr:cNvPr>
        <xdr:cNvSpPr txBox="1"/>
      </xdr:nvSpPr>
      <xdr:spPr>
        <a:xfrm>
          <a:off x="4258945" y="4767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51562</xdr:rowOff>
    </xdr:from>
    <xdr:to>
      <xdr:col>19</xdr:col>
      <xdr:colOff>187325</xdr:colOff>
      <xdr:row>30</xdr:row>
      <xdr:rowOff>153162</xdr:rowOff>
    </xdr:to>
    <xdr:sp macro="" textlink="">
      <xdr:nvSpPr>
        <xdr:cNvPr id="91" name="楕円 90">
          <a:extLst>
            <a:ext uri="{FF2B5EF4-FFF2-40B4-BE49-F238E27FC236}">
              <a16:creationId xmlns:a16="http://schemas.microsoft.com/office/drawing/2014/main" id="{B0AD8768-6945-4C47-AAD8-B19355E766A9}"/>
            </a:ext>
          </a:extLst>
        </xdr:cNvPr>
        <xdr:cNvSpPr/>
      </xdr:nvSpPr>
      <xdr:spPr>
        <a:xfrm>
          <a:off x="3537585" y="50807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101092</xdr:rowOff>
    </xdr:from>
    <xdr:to>
      <xdr:col>23</xdr:col>
      <xdr:colOff>85725</xdr:colOff>
      <xdr:row>30</xdr:row>
      <xdr:rowOff>102362</xdr:rowOff>
    </xdr:to>
    <xdr:cxnSp macro="">
      <xdr:nvCxnSpPr>
        <xdr:cNvPr id="92" name="直線コネクタ 91">
          <a:extLst>
            <a:ext uri="{FF2B5EF4-FFF2-40B4-BE49-F238E27FC236}">
              <a16:creationId xmlns:a16="http://schemas.microsoft.com/office/drawing/2014/main" id="{19632CE3-6469-4D41-8AC9-1F9E493781B5}"/>
            </a:ext>
          </a:extLst>
        </xdr:cNvPr>
        <xdr:cNvCxnSpPr/>
      </xdr:nvCxnSpPr>
      <xdr:spPr>
        <a:xfrm flipV="1">
          <a:off x="3588385" y="4962652"/>
          <a:ext cx="61976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169926</xdr:rowOff>
    </xdr:from>
    <xdr:to>
      <xdr:col>15</xdr:col>
      <xdr:colOff>187325</xdr:colOff>
      <xdr:row>29</xdr:row>
      <xdr:rowOff>100076</xdr:rowOff>
    </xdr:to>
    <xdr:sp macro="" textlink="">
      <xdr:nvSpPr>
        <xdr:cNvPr id="93" name="楕円 92">
          <a:extLst>
            <a:ext uri="{FF2B5EF4-FFF2-40B4-BE49-F238E27FC236}">
              <a16:creationId xmlns:a16="http://schemas.microsoft.com/office/drawing/2014/main" id="{F29BEC15-6567-4C3A-B9DD-174D3DAF60D2}"/>
            </a:ext>
          </a:extLst>
        </xdr:cNvPr>
        <xdr:cNvSpPr/>
      </xdr:nvSpPr>
      <xdr:spPr>
        <a:xfrm>
          <a:off x="2867025" y="48638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49276</xdr:rowOff>
    </xdr:from>
    <xdr:to>
      <xdr:col>19</xdr:col>
      <xdr:colOff>136525</xdr:colOff>
      <xdr:row>30</xdr:row>
      <xdr:rowOff>102362</xdr:rowOff>
    </xdr:to>
    <xdr:cxnSp macro="">
      <xdr:nvCxnSpPr>
        <xdr:cNvPr id="94" name="直線コネクタ 93">
          <a:extLst>
            <a:ext uri="{FF2B5EF4-FFF2-40B4-BE49-F238E27FC236}">
              <a16:creationId xmlns:a16="http://schemas.microsoft.com/office/drawing/2014/main" id="{6EF9DB3D-DFEE-4439-8652-3515FD11C053}"/>
            </a:ext>
          </a:extLst>
        </xdr:cNvPr>
        <xdr:cNvCxnSpPr/>
      </xdr:nvCxnSpPr>
      <xdr:spPr>
        <a:xfrm>
          <a:off x="2917825" y="4910836"/>
          <a:ext cx="670560" cy="22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14859</xdr:rowOff>
    </xdr:from>
    <xdr:to>
      <xdr:col>11</xdr:col>
      <xdr:colOff>187325</xdr:colOff>
      <xdr:row>30</xdr:row>
      <xdr:rowOff>116459</xdr:rowOff>
    </xdr:to>
    <xdr:sp macro="" textlink="">
      <xdr:nvSpPr>
        <xdr:cNvPr id="95" name="楕円 94">
          <a:extLst>
            <a:ext uri="{FF2B5EF4-FFF2-40B4-BE49-F238E27FC236}">
              <a16:creationId xmlns:a16="http://schemas.microsoft.com/office/drawing/2014/main" id="{F32AA4F3-4923-409B-B6CE-BC906F4740DE}"/>
            </a:ext>
          </a:extLst>
        </xdr:cNvPr>
        <xdr:cNvSpPr/>
      </xdr:nvSpPr>
      <xdr:spPr>
        <a:xfrm>
          <a:off x="2196465" y="50440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49276</xdr:rowOff>
    </xdr:from>
    <xdr:to>
      <xdr:col>15</xdr:col>
      <xdr:colOff>136525</xdr:colOff>
      <xdr:row>30</xdr:row>
      <xdr:rowOff>65659</xdr:rowOff>
    </xdr:to>
    <xdr:cxnSp macro="">
      <xdr:nvCxnSpPr>
        <xdr:cNvPr id="96" name="直線コネクタ 95">
          <a:extLst>
            <a:ext uri="{FF2B5EF4-FFF2-40B4-BE49-F238E27FC236}">
              <a16:creationId xmlns:a16="http://schemas.microsoft.com/office/drawing/2014/main" id="{13E5FF6C-DB55-46BA-8792-0CB9C8A4540B}"/>
            </a:ext>
          </a:extLst>
        </xdr:cNvPr>
        <xdr:cNvCxnSpPr/>
      </xdr:nvCxnSpPr>
      <xdr:spPr>
        <a:xfrm flipV="1">
          <a:off x="2247265" y="4910836"/>
          <a:ext cx="670560" cy="18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143129</xdr:rowOff>
    </xdr:from>
    <xdr:to>
      <xdr:col>7</xdr:col>
      <xdr:colOff>187325</xdr:colOff>
      <xdr:row>30</xdr:row>
      <xdr:rowOff>73279</xdr:rowOff>
    </xdr:to>
    <xdr:sp macro="" textlink="">
      <xdr:nvSpPr>
        <xdr:cNvPr id="97" name="楕円 96">
          <a:extLst>
            <a:ext uri="{FF2B5EF4-FFF2-40B4-BE49-F238E27FC236}">
              <a16:creationId xmlns:a16="http://schemas.microsoft.com/office/drawing/2014/main" id="{AB71D945-2521-4AA3-BC82-BCF03AE5A7D7}"/>
            </a:ext>
          </a:extLst>
        </xdr:cNvPr>
        <xdr:cNvSpPr/>
      </xdr:nvSpPr>
      <xdr:spPr>
        <a:xfrm>
          <a:off x="1525905" y="50046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22479</xdr:rowOff>
    </xdr:from>
    <xdr:to>
      <xdr:col>11</xdr:col>
      <xdr:colOff>136525</xdr:colOff>
      <xdr:row>30</xdr:row>
      <xdr:rowOff>65659</xdr:rowOff>
    </xdr:to>
    <xdr:cxnSp macro="">
      <xdr:nvCxnSpPr>
        <xdr:cNvPr id="98" name="直線コネクタ 97">
          <a:extLst>
            <a:ext uri="{FF2B5EF4-FFF2-40B4-BE49-F238E27FC236}">
              <a16:creationId xmlns:a16="http://schemas.microsoft.com/office/drawing/2014/main" id="{D70BAA6D-F77A-494C-B5A0-CE6EA84E73A2}"/>
            </a:ext>
          </a:extLst>
        </xdr:cNvPr>
        <xdr:cNvCxnSpPr/>
      </xdr:nvCxnSpPr>
      <xdr:spPr>
        <a:xfrm>
          <a:off x="1576705" y="5051679"/>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37FCF777-8139-428C-956A-AA7CE9C1905D}"/>
            </a:ext>
          </a:extLst>
        </xdr:cNvPr>
        <xdr:cNvSpPr txBox="1"/>
      </xdr:nvSpPr>
      <xdr:spPr>
        <a:xfrm>
          <a:off x="3395989" y="481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1ABD295C-6933-4C61-B887-9C16126CA0F0}"/>
            </a:ext>
          </a:extLst>
        </xdr:cNvPr>
        <xdr:cNvSpPr txBox="1"/>
      </xdr:nvSpPr>
      <xdr:spPr>
        <a:xfrm>
          <a:off x="2738129" y="5125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a:extLst>
            <a:ext uri="{FF2B5EF4-FFF2-40B4-BE49-F238E27FC236}">
              <a16:creationId xmlns:a16="http://schemas.microsoft.com/office/drawing/2014/main" id="{E6607888-DDDF-4B9F-9997-E2C42508F5CD}"/>
            </a:ext>
          </a:extLst>
        </xdr:cNvPr>
        <xdr:cNvSpPr txBox="1"/>
      </xdr:nvSpPr>
      <xdr:spPr>
        <a:xfrm>
          <a:off x="2067569" y="4796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2" name="n_4aveValue有形固定資産減価償却率">
          <a:extLst>
            <a:ext uri="{FF2B5EF4-FFF2-40B4-BE49-F238E27FC236}">
              <a16:creationId xmlns:a16="http://schemas.microsoft.com/office/drawing/2014/main" id="{A2C694C4-33F1-4EBF-A73D-A00E8A1CC180}"/>
            </a:ext>
          </a:extLst>
        </xdr:cNvPr>
        <xdr:cNvSpPr txBox="1"/>
      </xdr:nvSpPr>
      <xdr:spPr>
        <a:xfrm>
          <a:off x="1397009" y="474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144289</xdr:rowOff>
    </xdr:from>
    <xdr:ext cx="405111" cy="259045"/>
    <xdr:sp macro="" textlink="">
      <xdr:nvSpPr>
        <xdr:cNvPr id="103" name="n_1mainValue有形固定資産減価償却率">
          <a:extLst>
            <a:ext uri="{FF2B5EF4-FFF2-40B4-BE49-F238E27FC236}">
              <a16:creationId xmlns:a16="http://schemas.microsoft.com/office/drawing/2014/main" id="{4159C2E1-D9D6-4B36-9F40-DADF3AE8ED3B}"/>
            </a:ext>
          </a:extLst>
        </xdr:cNvPr>
        <xdr:cNvSpPr txBox="1"/>
      </xdr:nvSpPr>
      <xdr:spPr>
        <a:xfrm>
          <a:off x="3395989" y="517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116603</xdr:rowOff>
    </xdr:from>
    <xdr:ext cx="405111" cy="259045"/>
    <xdr:sp macro="" textlink="">
      <xdr:nvSpPr>
        <xdr:cNvPr id="104" name="n_2mainValue有形固定資産減価償却率">
          <a:extLst>
            <a:ext uri="{FF2B5EF4-FFF2-40B4-BE49-F238E27FC236}">
              <a16:creationId xmlns:a16="http://schemas.microsoft.com/office/drawing/2014/main" id="{2D7E07CC-0205-446E-9446-2E2DDCA6F6C6}"/>
            </a:ext>
          </a:extLst>
        </xdr:cNvPr>
        <xdr:cNvSpPr txBox="1"/>
      </xdr:nvSpPr>
      <xdr:spPr>
        <a:xfrm>
          <a:off x="2738129" y="4642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107586</xdr:rowOff>
    </xdr:from>
    <xdr:ext cx="405111" cy="259045"/>
    <xdr:sp macro="" textlink="">
      <xdr:nvSpPr>
        <xdr:cNvPr id="105" name="n_3mainValue有形固定資産減価償却率">
          <a:extLst>
            <a:ext uri="{FF2B5EF4-FFF2-40B4-BE49-F238E27FC236}">
              <a16:creationId xmlns:a16="http://schemas.microsoft.com/office/drawing/2014/main" id="{A6D487FC-CA90-431C-81C9-7AD79B8829E9}"/>
            </a:ext>
          </a:extLst>
        </xdr:cNvPr>
        <xdr:cNvSpPr txBox="1"/>
      </xdr:nvSpPr>
      <xdr:spPr>
        <a:xfrm>
          <a:off x="2067569" y="5136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64406</xdr:rowOff>
    </xdr:from>
    <xdr:ext cx="405111" cy="259045"/>
    <xdr:sp macro="" textlink="">
      <xdr:nvSpPr>
        <xdr:cNvPr id="106" name="n_4mainValue有形固定資産減価償却率">
          <a:extLst>
            <a:ext uri="{FF2B5EF4-FFF2-40B4-BE49-F238E27FC236}">
              <a16:creationId xmlns:a16="http://schemas.microsoft.com/office/drawing/2014/main" id="{B27EBA91-9185-4EEC-9506-37836F83F2B1}"/>
            </a:ext>
          </a:extLst>
        </xdr:cNvPr>
        <xdr:cNvSpPr txBox="1"/>
      </xdr:nvSpPr>
      <xdr:spPr>
        <a:xfrm>
          <a:off x="1397009" y="5093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DAAD4EC7-4F56-4C43-B555-BDB9FAC30076}"/>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855D2C7-0238-4766-A20F-EA8EC3F6989D}"/>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B3BFA386-A409-4BA9-BEFC-84F0D1A6FD10}"/>
            </a:ext>
          </a:extLst>
        </xdr:cNvPr>
        <xdr:cNvSpPr/>
      </xdr:nvSpPr>
      <xdr:spPr>
        <a:xfrm>
          <a:off x="12292181" y="375262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957D649-6BFC-4F67-8DB0-2582EA528B58}"/>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AEDBFEA0-1D01-4999-9515-1CC2124D0E1A}"/>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EE57ACA-85DE-4315-AAA4-AB5C083A30D7}"/>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D83C13B-4856-4CB9-800C-3D9ECE03042D}"/>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F181558A-6308-48C3-933F-26BA3049B462}"/>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4176245E-E294-478A-8D22-9D6F487CF019}"/>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639B945-3F16-4D23-9633-1B763F523161}"/>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C8504B0C-8425-413E-9BEC-635A0B24100A}"/>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95007650-0188-4D97-B06C-815FA73C7408}"/>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F4E9A509-ED85-4CA7-9FC6-2CAE8A584165}"/>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近年は大規模な起債借入を行っていないため、債務償還比率は類似団体内平均値より</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290.7</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％下回っているほか、令和</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4</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年度より</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47.1</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％下回った。令和</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4</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年度より数値が下回った主な要因としては、令和</a:t>
          </a:r>
          <a:r>
            <a:rPr kumimoji="1" lang="en-US" altLang="ja-JP" sz="10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ja-JP" sz="1000" b="0" i="0" u="none" strike="noStrike" kern="0" cap="none" spc="0" normalizeH="0" baseline="0" noProof="0">
              <a:ln>
                <a:noFill/>
              </a:ln>
              <a:solidFill>
                <a:sysClr val="windowText" lastClr="000000"/>
              </a:solidFill>
              <a:effectLst/>
              <a:uLnTx/>
              <a:uFillTx/>
              <a:latin typeface="+mn-lt"/>
              <a:ea typeface="+mn-ea"/>
              <a:cs typeface="+mn-cs"/>
            </a:rPr>
            <a:t>年度は地方債償還額が新規発行額を上回った結果、地方債残高が減少したこと等が考えられる。今後、老朽化した施設の改修や大型普通建設事業の実施が見込まれているが、計画的な起債借入を進め、債務償還比率が急増しないよう取り組んでいく。</a:t>
          </a:r>
          <a:endParaRPr kumimoji="0" lang="ja-JP" altLang="ja-JP"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9221800F-3268-41FE-BC85-077ACF8D1B3D}"/>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4F784EA-62AB-4E3D-8945-31C1CE2F6CAC}"/>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AB41109F-46FE-4FE6-A94F-D6B8BEEA28D1}"/>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3426383A-EE07-4146-9C9D-B58598B9ACAD}"/>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CE980C40-B98F-4EF2-8276-FF75D41B10E5}"/>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6496A5D-420C-469F-9015-4FE8D5CAA57A}"/>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DC8C7725-A363-4C24-BF81-429F229BE176}"/>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60C327AB-6DA3-456E-B1DE-86582937921B}"/>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111E8F2A-310F-45F5-93CC-EC7D13203601}"/>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5FC9C31D-4A9E-4985-B039-D958167442DE}"/>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678158D3-2719-4F5C-AFBB-CF64DDC5C6CF}"/>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F6E38309-8D78-4923-B388-7D200499D40D}"/>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E4851404-08C5-4FDF-B1E8-EAA686302B6D}"/>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D267E7FD-62AF-4899-A050-DB2A7675348D}"/>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C178D945-361C-4CF7-B43B-DA3782C9E6B0}"/>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09AF932-F490-4F52-B64E-B854FF16BDCF}"/>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E68F3904-646A-4BE7-AC84-4D3CCAEFA20E}"/>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A5E656A8-B7DA-4EB2-BB61-6734BFD2CEAD}"/>
            </a:ext>
          </a:extLst>
        </xdr:cNvPr>
        <xdr:cNvCxnSpPr/>
      </xdr:nvCxnSpPr>
      <xdr:spPr>
        <a:xfrm flipV="1">
          <a:off x="13027660" y="439084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484F456E-DDA6-4A3B-BE18-EA067BF07AB2}"/>
            </a:ext>
          </a:extLst>
        </xdr:cNvPr>
        <xdr:cNvSpPr txBox="1"/>
      </xdr:nvSpPr>
      <xdr:spPr>
        <a:xfrm>
          <a:off x="13080365" y="57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908B67B6-1B88-4E5E-AD89-1E8D15521637}"/>
            </a:ext>
          </a:extLst>
        </xdr:cNvPr>
        <xdr:cNvCxnSpPr/>
      </xdr:nvCxnSpPr>
      <xdr:spPr>
        <a:xfrm>
          <a:off x="12963525" y="571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8B6F76B8-740C-4D1E-A6C5-AA14F5B7A25A}"/>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D8E4F97-2912-4A25-BED0-AE91B80682A6}"/>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6B3F4535-A140-4EE7-88E5-D4EFEDD90924}"/>
            </a:ext>
          </a:extLst>
        </xdr:cNvPr>
        <xdr:cNvSpPr txBox="1"/>
      </xdr:nvSpPr>
      <xdr:spPr>
        <a:xfrm>
          <a:off x="13080365" y="4759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B40CECE9-D894-4554-AD65-4CB587EE1498}"/>
            </a:ext>
          </a:extLst>
        </xdr:cNvPr>
        <xdr:cNvSpPr/>
      </xdr:nvSpPr>
      <xdr:spPr>
        <a:xfrm>
          <a:off x="13001625" y="47807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9D12DCCD-3E4B-4A7F-93DF-4EB4D6593793}"/>
            </a:ext>
          </a:extLst>
        </xdr:cNvPr>
        <xdr:cNvSpPr/>
      </xdr:nvSpPr>
      <xdr:spPr>
        <a:xfrm>
          <a:off x="12359005" y="4818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095E691A-6AC7-4694-9394-C5B152254197}"/>
            </a:ext>
          </a:extLst>
        </xdr:cNvPr>
        <xdr:cNvSpPr/>
      </xdr:nvSpPr>
      <xdr:spPr>
        <a:xfrm>
          <a:off x="11688445" y="4846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0B1C76AC-8323-4711-87B2-606559295FEE}"/>
            </a:ext>
          </a:extLst>
        </xdr:cNvPr>
        <xdr:cNvSpPr/>
      </xdr:nvSpPr>
      <xdr:spPr>
        <a:xfrm>
          <a:off x="11017885" y="4831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B419C275-7343-42FF-A8AB-E7E9F1825034}"/>
            </a:ext>
          </a:extLst>
        </xdr:cNvPr>
        <xdr:cNvSpPr/>
      </xdr:nvSpPr>
      <xdr:spPr>
        <a:xfrm>
          <a:off x="10347325" y="5002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6344B64-7656-4C4D-A79B-593A3C4BA571}"/>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B312CD7-BF5D-4BA2-A110-9D942D36C068}"/>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CEFC18A-8E64-41BE-9AB4-230742B6474F}"/>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8BECE7F-E831-41B4-9FDC-37E57FB7943A}"/>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5A6FA77-3F66-4A96-916C-D08E88DA50AD}"/>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54039</xdr:rowOff>
    </xdr:from>
    <xdr:to>
      <xdr:col>68</xdr:col>
      <xdr:colOff>123825</xdr:colOff>
      <xdr:row>26</xdr:row>
      <xdr:rowOff>155639</xdr:rowOff>
    </xdr:to>
    <xdr:sp macro="" textlink="">
      <xdr:nvSpPr>
        <xdr:cNvPr id="153" name="楕円 152">
          <a:extLst>
            <a:ext uri="{FF2B5EF4-FFF2-40B4-BE49-F238E27FC236}">
              <a16:creationId xmlns:a16="http://schemas.microsoft.com/office/drawing/2014/main" id="{DC54C9BF-6B48-4DC1-A2C1-144A8D81D285}"/>
            </a:ext>
          </a:extLst>
        </xdr:cNvPr>
        <xdr:cNvSpPr/>
      </xdr:nvSpPr>
      <xdr:spPr>
        <a:xfrm>
          <a:off x="11688445" y="44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91050</xdr:rowOff>
    </xdr:from>
    <xdr:to>
      <xdr:col>64</xdr:col>
      <xdr:colOff>123825</xdr:colOff>
      <xdr:row>27</xdr:row>
      <xdr:rowOff>21200</xdr:rowOff>
    </xdr:to>
    <xdr:sp macro="" textlink="">
      <xdr:nvSpPr>
        <xdr:cNvPr id="154" name="楕円 153">
          <a:extLst>
            <a:ext uri="{FF2B5EF4-FFF2-40B4-BE49-F238E27FC236}">
              <a16:creationId xmlns:a16="http://schemas.microsoft.com/office/drawing/2014/main" id="{AB04DE96-9F0A-4D84-B88C-DAA8B12A8462}"/>
            </a:ext>
          </a:extLst>
        </xdr:cNvPr>
        <xdr:cNvSpPr/>
      </xdr:nvSpPr>
      <xdr:spPr>
        <a:xfrm>
          <a:off x="11017885" y="4449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104839</xdr:rowOff>
    </xdr:from>
    <xdr:to>
      <xdr:col>68</xdr:col>
      <xdr:colOff>73025</xdr:colOff>
      <xdr:row>26</xdr:row>
      <xdr:rowOff>141850</xdr:rowOff>
    </xdr:to>
    <xdr:cxnSp macro="">
      <xdr:nvCxnSpPr>
        <xdr:cNvPr id="155" name="直線コネクタ 154">
          <a:extLst>
            <a:ext uri="{FF2B5EF4-FFF2-40B4-BE49-F238E27FC236}">
              <a16:creationId xmlns:a16="http://schemas.microsoft.com/office/drawing/2014/main" id="{5C0277F1-2014-4DCC-B56A-1777ABB26FB5}"/>
            </a:ext>
          </a:extLst>
        </xdr:cNvPr>
        <xdr:cNvCxnSpPr/>
      </xdr:nvCxnSpPr>
      <xdr:spPr>
        <a:xfrm flipV="1">
          <a:off x="11068685" y="4463479"/>
          <a:ext cx="6705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81525</xdr:rowOff>
    </xdr:from>
    <xdr:to>
      <xdr:col>60</xdr:col>
      <xdr:colOff>123825</xdr:colOff>
      <xdr:row>28</xdr:row>
      <xdr:rowOff>11675</xdr:rowOff>
    </xdr:to>
    <xdr:sp macro="" textlink="">
      <xdr:nvSpPr>
        <xdr:cNvPr id="156" name="楕円 155">
          <a:extLst>
            <a:ext uri="{FF2B5EF4-FFF2-40B4-BE49-F238E27FC236}">
              <a16:creationId xmlns:a16="http://schemas.microsoft.com/office/drawing/2014/main" id="{D6027429-F946-4427-834B-4D3C7C9E7054}"/>
            </a:ext>
          </a:extLst>
        </xdr:cNvPr>
        <xdr:cNvSpPr/>
      </xdr:nvSpPr>
      <xdr:spPr>
        <a:xfrm>
          <a:off x="10347325" y="4607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141850</xdr:rowOff>
    </xdr:from>
    <xdr:to>
      <xdr:col>64</xdr:col>
      <xdr:colOff>73025</xdr:colOff>
      <xdr:row>27</xdr:row>
      <xdr:rowOff>132325</xdr:rowOff>
    </xdr:to>
    <xdr:cxnSp macro="">
      <xdr:nvCxnSpPr>
        <xdr:cNvPr id="157" name="直線コネクタ 156">
          <a:extLst>
            <a:ext uri="{FF2B5EF4-FFF2-40B4-BE49-F238E27FC236}">
              <a16:creationId xmlns:a16="http://schemas.microsoft.com/office/drawing/2014/main" id="{0E3CC473-EE9C-47B5-BD7C-A8BEEF5B9083}"/>
            </a:ext>
          </a:extLst>
        </xdr:cNvPr>
        <xdr:cNvCxnSpPr/>
      </xdr:nvCxnSpPr>
      <xdr:spPr>
        <a:xfrm flipV="1">
          <a:off x="10398125" y="4500490"/>
          <a:ext cx="67056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8" name="n_1aveValue債務償還比率">
          <a:extLst>
            <a:ext uri="{FF2B5EF4-FFF2-40B4-BE49-F238E27FC236}">
              <a16:creationId xmlns:a16="http://schemas.microsoft.com/office/drawing/2014/main" id="{99A11177-E010-4963-AE7A-20C5588BEE5A}"/>
            </a:ext>
          </a:extLst>
        </xdr:cNvPr>
        <xdr:cNvSpPr txBox="1"/>
      </xdr:nvSpPr>
      <xdr:spPr>
        <a:xfrm>
          <a:off x="12185092" y="459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59" name="n_2aveValue債務償還比率">
          <a:extLst>
            <a:ext uri="{FF2B5EF4-FFF2-40B4-BE49-F238E27FC236}">
              <a16:creationId xmlns:a16="http://schemas.microsoft.com/office/drawing/2014/main" id="{CA2403B7-3EAC-4413-8FD1-04AE4B31E6FE}"/>
            </a:ext>
          </a:extLst>
        </xdr:cNvPr>
        <xdr:cNvSpPr txBox="1"/>
      </xdr:nvSpPr>
      <xdr:spPr>
        <a:xfrm>
          <a:off x="11527232" y="493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0" name="n_3aveValue債務償還比率">
          <a:extLst>
            <a:ext uri="{FF2B5EF4-FFF2-40B4-BE49-F238E27FC236}">
              <a16:creationId xmlns:a16="http://schemas.microsoft.com/office/drawing/2014/main" id="{E169264F-916F-45FC-88CC-FB0119AE0DFE}"/>
            </a:ext>
          </a:extLst>
        </xdr:cNvPr>
        <xdr:cNvSpPr txBox="1"/>
      </xdr:nvSpPr>
      <xdr:spPr>
        <a:xfrm>
          <a:off x="10856672" y="492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1" name="n_4aveValue債務償還比率">
          <a:extLst>
            <a:ext uri="{FF2B5EF4-FFF2-40B4-BE49-F238E27FC236}">
              <a16:creationId xmlns:a16="http://schemas.microsoft.com/office/drawing/2014/main" id="{02728E6E-1A52-455E-BBE7-54BE5EFE6458}"/>
            </a:ext>
          </a:extLst>
        </xdr:cNvPr>
        <xdr:cNvSpPr txBox="1"/>
      </xdr:nvSpPr>
      <xdr:spPr>
        <a:xfrm>
          <a:off x="10186112" y="509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716</xdr:rowOff>
    </xdr:from>
    <xdr:ext cx="405111" cy="259045"/>
    <xdr:sp macro="" textlink="">
      <xdr:nvSpPr>
        <xdr:cNvPr id="162" name="n_2mainValue債務償還比率">
          <a:extLst>
            <a:ext uri="{FF2B5EF4-FFF2-40B4-BE49-F238E27FC236}">
              <a16:creationId xmlns:a16="http://schemas.microsoft.com/office/drawing/2014/main" id="{6F3C65A5-26A1-4191-A027-016710CC6F6F}"/>
            </a:ext>
          </a:extLst>
        </xdr:cNvPr>
        <xdr:cNvSpPr txBox="1"/>
      </xdr:nvSpPr>
      <xdr:spPr>
        <a:xfrm>
          <a:off x="11559549" y="419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37727</xdr:rowOff>
    </xdr:from>
    <xdr:ext cx="405111" cy="259045"/>
    <xdr:sp macro="" textlink="">
      <xdr:nvSpPr>
        <xdr:cNvPr id="163" name="n_3mainValue債務償還比率">
          <a:extLst>
            <a:ext uri="{FF2B5EF4-FFF2-40B4-BE49-F238E27FC236}">
              <a16:creationId xmlns:a16="http://schemas.microsoft.com/office/drawing/2014/main" id="{6374F095-6A78-4617-81FE-E4E6BF3E6987}"/>
            </a:ext>
          </a:extLst>
        </xdr:cNvPr>
        <xdr:cNvSpPr txBox="1"/>
      </xdr:nvSpPr>
      <xdr:spPr>
        <a:xfrm>
          <a:off x="10888989" y="422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28202</xdr:rowOff>
    </xdr:from>
    <xdr:ext cx="469744" cy="259045"/>
    <xdr:sp macro="" textlink="">
      <xdr:nvSpPr>
        <xdr:cNvPr id="164" name="n_4mainValue債務償還比率">
          <a:extLst>
            <a:ext uri="{FF2B5EF4-FFF2-40B4-BE49-F238E27FC236}">
              <a16:creationId xmlns:a16="http://schemas.microsoft.com/office/drawing/2014/main" id="{7EB56B1D-7F5D-4F9E-BDA2-25D1F189C737}"/>
            </a:ext>
          </a:extLst>
        </xdr:cNvPr>
        <xdr:cNvSpPr txBox="1"/>
      </xdr:nvSpPr>
      <xdr:spPr>
        <a:xfrm>
          <a:off x="10186112" y="438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7FF0131-43B7-42BE-99E8-EBC183DB4918}"/>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A458587-86DE-4F02-8532-46E4E9704DEC}"/>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F508F957-B40F-4FE4-83CD-B57A0DAE8276}"/>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843A634C-BBDF-4E9E-8181-327F94A12F75}"/>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CF9BBBCC-93A3-4F16-AED9-7166C1F64FA3}"/>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D88B1D5B-FC97-4930-B887-551532C6CBED}"/>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D4C47DF-42F4-4AC2-A129-35127940386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F96E26-7F4D-4F9D-ABC5-FFAB28E770D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117E4B-FE2C-41C0-A373-861079FD4CB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44C5FE-21FC-4F01-B0D7-F68A8BD7DD6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岐阜県富加町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83A1A6-5E17-4DF6-BEEA-C198EF068A0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5A08EC-8158-4909-86B5-BC65B78E38F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B54DF6-3EEA-4759-BAE9-510A883DCD4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010557-C8DC-4B73-8A58-FC8168A6910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706E88-3AF6-47DA-8575-996F34C2BC2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CCC25E3-F61D-4939-9A9A-B591EED7A67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5,884
5,685
16.82
3,721,924
3,555,117
163,650
2,427,212
1,134,531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042B467-F052-4C40-A7DB-08E6798E741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047380-32F1-4F64-87D5-69030D7DBC2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10CDF4-BC37-4B9D-941C-C3004886228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9C85E8-0A49-4959-99C9-7A28B0BE0FB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B56670-79F6-40FD-BB5D-17FEDF620C9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2F5772F-4BEF-4682-ABEB-49A88BC3C304}"/>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496D908-3045-49DF-8AE2-520C16F5F89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6CFA661-8F06-4BB2-8ACE-06B9C73D7FE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6A10957-A56A-494A-8CA3-9154AD0A817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C6765E-761B-482E-BA4B-D324CA68C57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4013F6-770F-4892-AFF1-36DD73F1F2F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D93E9E-7B68-4F9B-AEAE-A1F352510F3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56E0904-8061-481E-A10C-24044E77EF8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EF15C8D-D40F-43F6-A347-D5ECACEF307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5F4C697-177E-452D-AE47-154F6C0D93E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53FB3F9-957E-4B71-8963-99F825209B4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2E4C468-48DC-4DD7-B758-335BC11F3E8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14C547D-F18C-4A51-9E81-8AF8A5A188E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9374DF8-E0BC-4E06-9293-1D2B00A0338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9F192A5-E753-4ADD-AF26-15401DC89D9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5017E6E-97DC-4CF2-8749-604ACF031A5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30E001-9803-4216-8BD4-9B873A7DFF9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0613D88-843D-4FB4-B09A-B7DB76DBFFC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2F938F8-3BA7-4A24-88BB-44DB07CAA33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ECF4828-3CF8-4E9E-A6D6-7693240D074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652D73-1395-44E7-A243-48CC195E844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BDFC375-19B7-4D69-83DA-8B0D02DA09A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CEEDBA-295F-4203-95E9-26142861FA9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5635685-C09C-43C2-A727-E95FF7F202D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C6A2752-ECA1-41DF-90A4-F17FA8B123A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6CB9E7D-D0BB-4DC6-8D84-CB8DE30A6F1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D9B3CEB-05DD-49D5-9A1E-084C9519203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B84D7D9-D16A-4844-9556-E6C862C46781}"/>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090FD18-F85D-4701-A91E-A8676EBF961F}"/>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C9514BB-302F-44A5-8639-A9455FEE95E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73508D4-37DC-43A5-9EF6-568A07295C3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0B07850-20CE-41FF-9B5E-008AD9CCFA6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D44735F-BA25-4105-AAEA-BA9A3ABF213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0499128-3808-4323-A5F2-2CB5ADBFFF37}"/>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F31F643-A7B6-4195-B004-5F4660A39D5F}"/>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6B0978F-E833-43D1-8DB0-CEBDEBF930D5}"/>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1DFC6FE-9AEE-4C85-924E-9F178B9F0D4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2969695-5673-4CBB-B72C-6B4A0E7672B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DD7AE10-2971-4A70-B8C5-70EDABD62AC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A7364C-9123-4477-BBE0-D039E699347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53ABBDD0-A507-424F-8459-77E5B563F0B3}"/>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37058D41-AF13-4076-9508-2C15BC004C8A}"/>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47FD9CAF-17AC-4073-B080-9EC9C36694E3}"/>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D6A6D73A-DDB3-4165-8B13-6B4C7C3A4A11}"/>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1E464017-0377-4B65-9C27-B2F35341668E}"/>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BFFDBACD-3F16-4C11-A6AA-6392C54B6A89}"/>
            </a:ext>
          </a:extLst>
        </xdr:cNvPr>
        <xdr:cNvSpPr txBox="1"/>
      </xdr:nvSpPr>
      <xdr:spPr>
        <a:xfrm>
          <a:off x="412496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FC9BA2DF-9E11-4DE3-A694-636586E1ACB8}"/>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2BEF866-7DBF-4CE3-B066-12A194D36552}"/>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BE071BAE-D9EF-462F-B50E-7A276ADD9C10}"/>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D69FD2A6-2EAE-4FF8-B150-8C92F89FBA0E}"/>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48FB00CB-51DB-487E-BA02-0FC0E8CBBD24}"/>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8A936C-1263-4F18-9F76-EF92E390255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CA34496-D332-4C32-8F99-8A6F0CC634F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4032A2E-1BC4-404C-8CC2-98FA23005E5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E56C2B5-359F-41C3-A543-74372E95A49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A19234F-938F-4E78-87D4-E3A9920CBBE9}"/>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162560</xdr:rowOff>
    </xdr:from>
    <xdr:to>
      <xdr:col>24</xdr:col>
      <xdr:colOff>114300</xdr:colOff>
      <xdr:row>39</xdr:row>
      <xdr:rowOff>92710</xdr:rowOff>
    </xdr:to>
    <xdr:sp macro="" textlink="">
      <xdr:nvSpPr>
        <xdr:cNvPr id="73" name="楕円 72">
          <a:extLst>
            <a:ext uri="{FF2B5EF4-FFF2-40B4-BE49-F238E27FC236}">
              <a16:creationId xmlns:a16="http://schemas.microsoft.com/office/drawing/2014/main" id="{89DCFBF7-5859-4E3B-BF73-6E0DFBED9E1F}"/>
            </a:ext>
          </a:extLst>
        </xdr:cNvPr>
        <xdr:cNvSpPr/>
      </xdr:nvSpPr>
      <xdr:spPr>
        <a:xfrm>
          <a:off x="4036060" y="653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140987</xdr:rowOff>
    </xdr:from>
    <xdr:ext cx="405111" cy="259045"/>
    <xdr:sp macro="" textlink="">
      <xdr:nvSpPr>
        <xdr:cNvPr id="74" name="【道路】&#10;有形固定資産減価償却率該当値テキスト">
          <a:extLst>
            <a:ext uri="{FF2B5EF4-FFF2-40B4-BE49-F238E27FC236}">
              <a16:creationId xmlns:a16="http://schemas.microsoft.com/office/drawing/2014/main" id="{CCC086E7-74AD-4A1E-AF3C-63EAEFE5C37B}"/>
            </a:ext>
          </a:extLst>
        </xdr:cNvPr>
        <xdr:cNvSpPr txBox="1"/>
      </xdr:nvSpPr>
      <xdr:spPr>
        <a:xfrm>
          <a:off x="4124960"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126365</xdr:rowOff>
    </xdr:from>
    <xdr:to>
      <xdr:col>20</xdr:col>
      <xdr:colOff>38100</xdr:colOff>
      <xdr:row>39</xdr:row>
      <xdr:rowOff>56515</xdr:rowOff>
    </xdr:to>
    <xdr:sp macro="" textlink="">
      <xdr:nvSpPr>
        <xdr:cNvPr id="75" name="楕円 74">
          <a:extLst>
            <a:ext uri="{FF2B5EF4-FFF2-40B4-BE49-F238E27FC236}">
              <a16:creationId xmlns:a16="http://schemas.microsoft.com/office/drawing/2014/main" id="{2D99EB7D-04A3-4A84-BD0F-181F7FAC42D9}"/>
            </a:ext>
          </a:extLst>
        </xdr:cNvPr>
        <xdr:cNvSpPr/>
      </xdr:nvSpPr>
      <xdr:spPr>
        <a:xfrm>
          <a:off x="3312160" y="6496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5715</xdr:rowOff>
    </xdr:from>
    <xdr:to>
      <xdr:col>24</xdr:col>
      <xdr:colOff>63500</xdr:colOff>
      <xdr:row>39</xdr:row>
      <xdr:rowOff>41910</xdr:rowOff>
    </xdr:to>
    <xdr:cxnSp macro="">
      <xdr:nvCxnSpPr>
        <xdr:cNvPr id="76" name="直線コネクタ 75">
          <a:extLst>
            <a:ext uri="{FF2B5EF4-FFF2-40B4-BE49-F238E27FC236}">
              <a16:creationId xmlns:a16="http://schemas.microsoft.com/office/drawing/2014/main" id="{DAC01624-A666-4C24-8348-DC7606DE3F0B}"/>
            </a:ext>
          </a:extLst>
        </xdr:cNvPr>
        <xdr:cNvCxnSpPr/>
      </xdr:nvCxnSpPr>
      <xdr:spPr>
        <a:xfrm>
          <a:off x="3355340" y="654367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133985</xdr:rowOff>
    </xdr:from>
    <xdr:to>
      <xdr:col>15</xdr:col>
      <xdr:colOff>101600</xdr:colOff>
      <xdr:row>39</xdr:row>
      <xdr:rowOff>64135</xdr:rowOff>
    </xdr:to>
    <xdr:sp macro="" textlink="">
      <xdr:nvSpPr>
        <xdr:cNvPr id="77" name="楕円 76">
          <a:extLst>
            <a:ext uri="{FF2B5EF4-FFF2-40B4-BE49-F238E27FC236}">
              <a16:creationId xmlns:a16="http://schemas.microsoft.com/office/drawing/2014/main" id="{9715EEDF-B02F-44D6-BD0A-0697007A73C3}"/>
            </a:ext>
          </a:extLst>
        </xdr:cNvPr>
        <xdr:cNvSpPr/>
      </xdr:nvSpPr>
      <xdr:spPr>
        <a:xfrm>
          <a:off x="2514600" y="650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5715</xdr:rowOff>
    </xdr:from>
    <xdr:to>
      <xdr:col>19</xdr:col>
      <xdr:colOff>177800</xdr:colOff>
      <xdr:row>39</xdr:row>
      <xdr:rowOff>13335</xdr:rowOff>
    </xdr:to>
    <xdr:cxnSp macro="">
      <xdr:nvCxnSpPr>
        <xdr:cNvPr id="78" name="直線コネクタ 77">
          <a:extLst>
            <a:ext uri="{FF2B5EF4-FFF2-40B4-BE49-F238E27FC236}">
              <a16:creationId xmlns:a16="http://schemas.microsoft.com/office/drawing/2014/main" id="{74A14650-ED8B-457A-8C2A-2DC615B720F6}"/>
            </a:ext>
          </a:extLst>
        </xdr:cNvPr>
        <xdr:cNvCxnSpPr/>
      </xdr:nvCxnSpPr>
      <xdr:spPr>
        <a:xfrm flipV="1">
          <a:off x="2565400" y="6543675"/>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120650</xdr:rowOff>
    </xdr:from>
    <xdr:to>
      <xdr:col>10</xdr:col>
      <xdr:colOff>165100</xdr:colOff>
      <xdr:row>39</xdr:row>
      <xdr:rowOff>50800</xdr:rowOff>
    </xdr:to>
    <xdr:sp macro="" textlink="">
      <xdr:nvSpPr>
        <xdr:cNvPr id="79" name="楕円 78">
          <a:extLst>
            <a:ext uri="{FF2B5EF4-FFF2-40B4-BE49-F238E27FC236}">
              <a16:creationId xmlns:a16="http://schemas.microsoft.com/office/drawing/2014/main" id="{01584A57-0A22-4DA1-A867-BDFDD825DC0C}"/>
            </a:ext>
          </a:extLst>
        </xdr:cNvPr>
        <xdr:cNvSpPr/>
      </xdr:nvSpPr>
      <xdr:spPr>
        <a:xfrm>
          <a:off x="1739900" y="649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0</xdr:rowOff>
    </xdr:from>
    <xdr:to>
      <xdr:col>15</xdr:col>
      <xdr:colOff>50800</xdr:colOff>
      <xdr:row>39</xdr:row>
      <xdr:rowOff>13335</xdr:rowOff>
    </xdr:to>
    <xdr:cxnSp macro="">
      <xdr:nvCxnSpPr>
        <xdr:cNvPr id="80" name="直線コネクタ 79">
          <a:extLst>
            <a:ext uri="{FF2B5EF4-FFF2-40B4-BE49-F238E27FC236}">
              <a16:creationId xmlns:a16="http://schemas.microsoft.com/office/drawing/2014/main" id="{36615FC9-CE89-4A95-AF52-AD7AA0B8B046}"/>
            </a:ext>
          </a:extLst>
        </xdr:cNvPr>
        <xdr:cNvCxnSpPr/>
      </xdr:nvCxnSpPr>
      <xdr:spPr>
        <a:xfrm>
          <a:off x="1790700" y="6537960"/>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80645</xdr:rowOff>
    </xdr:from>
    <xdr:to>
      <xdr:col>6</xdr:col>
      <xdr:colOff>38100</xdr:colOff>
      <xdr:row>39</xdr:row>
      <xdr:rowOff>10795</xdr:rowOff>
    </xdr:to>
    <xdr:sp macro="" textlink="">
      <xdr:nvSpPr>
        <xdr:cNvPr id="81" name="楕円 80">
          <a:extLst>
            <a:ext uri="{FF2B5EF4-FFF2-40B4-BE49-F238E27FC236}">
              <a16:creationId xmlns:a16="http://schemas.microsoft.com/office/drawing/2014/main" id="{DBA9B90D-787E-47D4-9415-7D9E0E8AE8F6}"/>
            </a:ext>
          </a:extLst>
        </xdr:cNvPr>
        <xdr:cNvSpPr/>
      </xdr:nvSpPr>
      <xdr:spPr>
        <a:xfrm>
          <a:off x="965200" y="6450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131445</xdr:rowOff>
    </xdr:from>
    <xdr:to>
      <xdr:col>10</xdr:col>
      <xdr:colOff>114300</xdr:colOff>
      <xdr:row>39</xdr:row>
      <xdr:rowOff>0</xdr:rowOff>
    </xdr:to>
    <xdr:cxnSp macro="">
      <xdr:nvCxnSpPr>
        <xdr:cNvPr id="82" name="直線コネクタ 81">
          <a:extLst>
            <a:ext uri="{FF2B5EF4-FFF2-40B4-BE49-F238E27FC236}">
              <a16:creationId xmlns:a16="http://schemas.microsoft.com/office/drawing/2014/main" id="{16693D16-7368-4218-ACA6-01FA255058F5}"/>
            </a:ext>
          </a:extLst>
        </xdr:cNvPr>
        <xdr:cNvCxnSpPr/>
      </xdr:nvCxnSpPr>
      <xdr:spPr>
        <a:xfrm>
          <a:off x="1008380" y="650176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AE7A0F8A-212E-45AA-B905-51099B6E5AE0}"/>
            </a:ext>
          </a:extLst>
        </xdr:cNvPr>
        <xdr:cNvSpPr txBox="1"/>
      </xdr:nvSpPr>
      <xdr:spPr>
        <a:xfrm>
          <a:off x="317056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D1B86E97-8450-4A53-9A3F-52A256E5A8E8}"/>
            </a:ext>
          </a:extLst>
        </xdr:cNvPr>
        <xdr:cNvSpPr txBox="1"/>
      </xdr:nvSpPr>
      <xdr:spPr>
        <a:xfrm>
          <a:off x="238570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587D5555-8BC4-49D2-87D3-D2F31FC56B5B}"/>
            </a:ext>
          </a:extLst>
        </xdr:cNvPr>
        <xdr:cNvSpPr txBox="1"/>
      </xdr:nvSpPr>
      <xdr:spPr>
        <a:xfrm>
          <a:off x="161100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57BD7370-6855-4617-8F37-3CBF555B137B}"/>
            </a:ext>
          </a:extLst>
        </xdr:cNvPr>
        <xdr:cNvSpPr txBox="1"/>
      </xdr:nvSpPr>
      <xdr:spPr>
        <a:xfrm>
          <a:off x="8363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47642</xdr:rowOff>
    </xdr:from>
    <xdr:ext cx="405111" cy="259045"/>
    <xdr:sp macro="" textlink="">
      <xdr:nvSpPr>
        <xdr:cNvPr id="87" name="n_1mainValue【道路】&#10;有形固定資産減価償却率">
          <a:extLst>
            <a:ext uri="{FF2B5EF4-FFF2-40B4-BE49-F238E27FC236}">
              <a16:creationId xmlns:a16="http://schemas.microsoft.com/office/drawing/2014/main" id="{07BE27C7-CBBD-45BD-8538-76674BEA7479}"/>
            </a:ext>
          </a:extLst>
        </xdr:cNvPr>
        <xdr:cNvSpPr txBox="1"/>
      </xdr:nvSpPr>
      <xdr:spPr>
        <a:xfrm>
          <a:off x="317056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55262</xdr:rowOff>
    </xdr:from>
    <xdr:ext cx="405111" cy="259045"/>
    <xdr:sp macro="" textlink="">
      <xdr:nvSpPr>
        <xdr:cNvPr id="88" name="n_2mainValue【道路】&#10;有形固定資産減価償却率">
          <a:extLst>
            <a:ext uri="{FF2B5EF4-FFF2-40B4-BE49-F238E27FC236}">
              <a16:creationId xmlns:a16="http://schemas.microsoft.com/office/drawing/2014/main" id="{D9CA90FF-1455-414D-8870-4D15C08CBC94}"/>
            </a:ext>
          </a:extLst>
        </xdr:cNvPr>
        <xdr:cNvSpPr txBox="1"/>
      </xdr:nvSpPr>
      <xdr:spPr>
        <a:xfrm>
          <a:off x="238570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41927</xdr:rowOff>
    </xdr:from>
    <xdr:ext cx="405111" cy="259045"/>
    <xdr:sp macro="" textlink="">
      <xdr:nvSpPr>
        <xdr:cNvPr id="89" name="n_3mainValue【道路】&#10;有形固定資産減価償却率">
          <a:extLst>
            <a:ext uri="{FF2B5EF4-FFF2-40B4-BE49-F238E27FC236}">
              <a16:creationId xmlns:a16="http://schemas.microsoft.com/office/drawing/2014/main" id="{B61C6C8C-8F7E-4907-B32F-ACFA3C277B73}"/>
            </a:ext>
          </a:extLst>
        </xdr:cNvPr>
        <xdr:cNvSpPr txBox="1"/>
      </xdr:nvSpPr>
      <xdr:spPr>
        <a:xfrm>
          <a:off x="161100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1922</xdr:rowOff>
    </xdr:from>
    <xdr:ext cx="405111" cy="259045"/>
    <xdr:sp macro="" textlink="">
      <xdr:nvSpPr>
        <xdr:cNvPr id="90" name="n_4mainValue【道路】&#10;有形固定資産減価償却率">
          <a:extLst>
            <a:ext uri="{FF2B5EF4-FFF2-40B4-BE49-F238E27FC236}">
              <a16:creationId xmlns:a16="http://schemas.microsoft.com/office/drawing/2014/main" id="{7BABE017-0A4F-41C4-B0F2-68F1136BA249}"/>
            </a:ext>
          </a:extLst>
        </xdr:cNvPr>
        <xdr:cNvSpPr txBox="1"/>
      </xdr:nvSpPr>
      <xdr:spPr>
        <a:xfrm>
          <a:off x="83630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236522A-A7D8-45FB-94AB-4BE81DC5B64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693D8E-8934-4A7A-B416-931147A6BF1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184EA2B-AAAB-41A7-8D92-BE444CC3D53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3452535-1537-42EE-BF70-D126BA21FFD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9913C6C-B378-4355-8167-61D510EB4F5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33D5D7B-96F3-4387-A01C-5B9DC66981F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1636EC8-B3E4-40C7-996E-A91589FFF3A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1B067F0-2BA4-4D22-8F4D-D84B44FE6BA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8B466A2-4B32-490C-9758-5A711D0C7DA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2A05465-ABCF-44D3-8217-DB993EA0821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E551E65-01DE-46EB-A57F-E3BB600D1C0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AF5D5C2-D497-43BB-980E-57D86852AE7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0CBFC53-DDA9-4468-877D-DD3FC6A96FD7}"/>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6CCAC230-1992-41A0-8D4A-63A8F6A75F27}"/>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540D099-B3A8-4C90-96E5-438480743D43}"/>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43017A40-4B69-4533-A5FA-0ADDCE492C66}"/>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6756B7D-B565-432B-9B0A-D540AE682FD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6D5A1E4F-6139-4FAE-A8DA-3CA07DB99636}"/>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FFCA89F-C2CA-486E-AC16-CBC0F7E24D7B}"/>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7438446-E16C-4EDF-9368-38728AC474BE}"/>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8C087A2-266C-4C96-A128-C0035C49F597}"/>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FF9F3044-83CE-4FC7-80F4-8F95A38E84A5}"/>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AB5FD1F-DE77-4EC6-BE10-C311DA9DED3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671F4F3A-E952-425A-A86C-A2A6A7EA029B}"/>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51C12B4-3F1C-4722-BED8-E357B97026F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7268C65D-535B-43E6-8DEB-2F1ED76FABEE}"/>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B5BE15D2-53D0-4C07-923D-FB619650DC12}"/>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41628CC3-BD3E-461A-B6FB-4BA96E53998E}"/>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B05FA113-4496-4E1D-BF37-C6D86ACDAEEB}"/>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2C7779A1-CB00-4B0C-AA8E-4090332A99CD}"/>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CAB12113-9F5A-4FB3-A197-D4C44DC4AB43}"/>
            </a:ext>
          </a:extLst>
        </xdr:cNvPr>
        <xdr:cNvSpPr txBox="1"/>
      </xdr:nvSpPr>
      <xdr:spPr>
        <a:xfrm>
          <a:off x="9258300" y="6354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D1BC8655-DA3E-43DC-946C-54CF16071DDC}"/>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D008A216-F54A-42B1-BF7F-FEE7F4486204}"/>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66FB0084-3F38-471B-AD4A-C1596B3D9D94}"/>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E3B5CB42-A846-424B-8325-D437E465C979}"/>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7E3C9C59-E730-4244-8D6A-58515E9FA2C9}"/>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9ED383-3CFB-498F-8116-9BF7439F219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8952742-6F05-49DC-9282-594188628EC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CC63F50-0E1F-43A0-82D0-B56C42CFD0D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0D05790-F07C-467D-8DD9-A9EF5A32550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1533DBA-8F49-4946-B0CE-8F19442D4B9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57110</xdr:rowOff>
    </xdr:from>
    <xdr:to>
      <xdr:col>55</xdr:col>
      <xdr:colOff>50800</xdr:colOff>
      <xdr:row>40</xdr:row>
      <xdr:rowOff>158710</xdr:rowOff>
    </xdr:to>
    <xdr:sp macro="" textlink="">
      <xdr:nvSpPr>
        <xdr:cNvPr id="132" name="楕円 131">
          <a:extLst>
            <a:ext uri="{FF2B5EF4-FFF2-40B4-BE49-F238E27FC236}">
              <a16:creationId xmlns:a16="http://schemas.microsoft.com/office/drawing/2014/main" id="{C060FD7F-76EB-4239-8057-C528DA45AB2F}"/>
            </a:ext>
          </a:extLst>
        </xdr:cNvPr>
        <xdr:cNvSpPr/>
      </xdr:nvSpPr>
      <xdr:spPr>
        <a:xfrm>
          <a:off x="9192260" y="67627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35537</xdr:rowOff>
    </xdr:from>
    <xdr:ext cx="534377" cy="259045"/>
    <xdr:sp macro="" textlink="">
      <xdr:nvSpPr>
        <xdr:cNvPr id="133" name="【道路】&#10;一人当たり延長該当値テキスト">
          <a:extLst>
            <a:ext uri="{FF2B5EF4-FFF2-40B4-BE49-F238E27FC236}">
              <a16:creationId xmlns:a16="http://schemas.microsoft.com/office/drawing/2014/main" id="{D6326BFB-0081-405D-A12D-7007DD832BA8}"/>
            </a:ext>
          </a:extLst>
        </xdr:cNvPr>
        <xdr:cNvSpPr txBox="1"/>
      </xdr:nvSpPr>
      <xdr:spPr>
        <a:xfrm>
          <a:off x="9258300" y="674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51950</xdr:rowOff>
    </xdr:from>
    <xdr:to>
      <xdr:col>50</xdr:col>
      <xdr:colOff>165100</xdr:colOff>
      <xdr:row>40</xdr:row>
      <xdr:rowOff>153550</xdr:rowOff>
    </xdr:to>
    <xdr:sp macro="" textlink="">
      <xdr:nvSpPr>
        <xdr:cNvPr id="134" name="楕円 133">
          <a:extLst>
            <a:ext uri="{FF2B5EF4-FFF2-40B4-BE49-F238E27FC236}">
              <a16:creationId xmlns:a16="http://schemas.microsoft.com/office/drawing/2014/main" id="{A9ACAC15-6804-4138-92AC-39A97F02FC24}"/>
            </a:ext>
          </a:extLst>
        </xdr:cNvPr>
        <xdr:cNvSpPr/>
      </xdr:nvSpPr>
      <xdr:spPr>
        <a:xfrm>
          <a:off x="8445500" y="67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102750</xdr:rowOff>
    </xdr:from>
    <xdr:to>
      <xdr:col>55</xdr:col>
      <xdr:colOff>0</xdr:colOff>
      <xdr:row>40</xdr:row>
      <xdr:rowOff>107910</xdr:rowOff>
    </xdr:to>
    <xdr:cxnSp macro="">
      <xdr:nvCxnSpPr>
        <xdr:cNvPr id="135" name="直線コネクタ 134">
          <a:extLst>
            <a:ext uri="{FF2B5EF4-FFF2-40B4-BE49-F238E27FC236}">
              <a16:creationId xmlns:a16="http://schemas.microsoft.com/office/drawing/2014/main" id="{66164646-4B5A-48FD-BC97-92C3898B6A3A}"/>
            </a:ext>
          </a:extLst>
        </xdr:cNvPr>
        <xdr:cNvCxnSpPr/>
      </xdr:nvCxnSpPr>
      <xdr:spPr>
        <a:xfrm>
          <a:off x="8496300" y="6808350"/>
          <a:ext cx="723900" cy="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54350</xdr:rowOff>
    </xdr:from>
    <xdr:to>
      <xdr:col>46</xdr:col>
      <xdr:colOff>38100</xdr:colOff>
      <xdr:row>40</xdr:row>
      <xdr:rowOff>155950</xdr:rowOff>
    </xdr:to>
    <xdr:sp macro="" textlink="">
      <xdr:nvSpPr>
        <xdr:cNvPr id="136" name="楕円 135">
          <a:extLst>
            <a:ext uri="{FF2B5EF4-FFF2-40B4-BE49-F238E27FC236}">
              <a16:creationId xmlns:a16="http://schemas.microsoft.com/office/drawing/2014/main" id="{19D5468A-80D5-44B2-B364-884103D92B89}"/>
            </a:ext>
          </a:extLst>
        </xdr:cNvPr>
        <xdr:cNvSpPr/>
      </xdr:nvSpPr>
      <xdr:spPr>
        <a:xfrm>
          <a:off x="7670800" y="6759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102750</xdr:rowOff>
    </xdr:from>
    <xdr:to>
      <xdr:col>50</xdr:col>
      <xdr:colOff>114300</xdr:colOff>
      <xdr:row>40</xdr:row>
      <xdr:rowOff>105150</xdr:rowOff>
    </xdr:to>
    <xdr:cxnSp macro="">
      <xdr:nvCxnSpPr>
        <xdr:cNvPr id="137" name="直線コネクタ 136">
          <a:extLst>
            <a:ext uri="{FF2B5EF4-FFF2-40B4-BE49-F238E27FC236}">
              <a16:creationId xmlns:a16="http://schemas.microsoft.com/office/drawing/2014/main" id="{D7C10307-A6BE-4813-829B-5FB97AC9DD07}"/>
            </a:ext>
          </a:extLst>
        </xdr:cNvPr>
        <xdr:cNvCxnSpPr/>
      </xdr:nvCxnSpPr>
      <xdr:spPr>
        <a:xfrm flipV="1">
          <a:off x="7713980" y="6808350"/>
          <a:ext cx="78232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48831</xdr:rowOff>
    </xdr:from>
    <xdr:to>
      <xdr:col>41</xdr:col>
      <xdr:colOff>101600</xdr:colOff>
      <xdr:row>40</xdr:row>
      <xdr:rowOff>150431</xdr:rowOff>
    </xdr:to>
    <xdr:sp macro="" textlink="">
      <xdr:nvSpPr>
        <xdr:cNvPr id="138" name="楕円 137">
          <a:extLst>
            <a:ext uri="{FF2B5EF4-FFF2-40B4-BE49-F238E27FC236}">
              <a16:creationId xmlns:a16="http://schemas.microsoft.com/office/drawing/2014/main" id="{DD22A2B6-0C06-4DBC-A6C3-F0099A39E72A}"/>
            </a:ext>
          </a:extLst>
        </xdr:cNvPr>
        <xdr:cNvSpPr/>
      </xdr:nvSpPr>
      <xdr:spPr>
        <a:xfrm>
          <a:off x="6873240" y="675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99631</xdr:rowOff>
    </xdr:from>
    <xdr:to>
      <xdr:col>45</xdr:col>
      <xdr:colOff>177800</xdr:colOff>
      <xdr:row>40</xdr:row>
      <xdr:rowOff>105150</xdr:rowOff>
    </xdr:to>
    <xdr:cxnSp macro="">
      <xdr:nvCxnSpPr>
        <xdr:cNvPr id="139" name="直線コネクタ 138">
          <a:extLst>
            <a:ext uri="{FF2B5EF4-FFF2-40B4-BE49-F238E27FC236}">
              <a16:creationId xmlns:a16="http://schemas.microsoft.com/office/drawing/2014/main" id="{B635A845-DCC2-4271-AF11-9FF1822E3CA5}"/>
            </a:ext>
          </a:extLst>
        </xdr:cNvPr>
        <xdr:cNvCxnSpPr/>
      </xdr:nvCxnSpPr>
      <xdr:spPr>
        <a:xfrm>
          <a:off x="6924040" y="6805231"/>
          <a:ext cx="789940" cy="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52538</xdr:rowOff>
    </xdr:from>
    <xdr:to>
      <xdr:col>36</xdr:col>
      <xdr:colOff>165100</xdr:colOff>
      <xdr:row>40</xdr:row>
      <xdr:rowOff>154138</xdr:rowOff>
    </xdr:to>
    <xdr:sp macro="" textlink="">
      <xdr:nvSpPr>
        <xdr:cNvPr id="140" name="楕円 139">
          <a:extLst>
            <a:ext uri="{FF2B5EF4-FFF2-40B4-BE49-F238E27FC236}">
              <a16:creationId xmlns:a16="http://schemas.microsoft.com/office/drawing/2014/main" id="{559C0BC4-A4D5-441E-B895-F39CE6A1525E}"/>
            </a:ext>
          </a:extLst>
        </xdr:cNvPr>
        <xdr:cNvSpPr/>
      </xdr:nvSpPr>
      <xdr:spPr>
        <a:xfrm>
          <a:off x="6098540" y="675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99631</xdr:rowOff>
    </xdr:from>
    <xdr:to>
      <xdr:col>41</xdr:col>
      <xdr:colOff>50800</xdr:colOff>
      <xdr:row>40</xdr:row>
      <xdr:rowOff>103338</xdr:rowOff>
    </xdr:to>
    <xdr:cxnSp macro="">
      <xdr:nvCxnSpPr>
        <xdr:cNvPr id="141" name="直線コネクタ 140">
          <a:extLst>
            <a:ext uri="{FF2B5EF4-FFF2-40B4-BE49-F238E27FC236}">
              <a16:creationId xmlns:a16="http://schemas.microsoft.com/office/drawing/2014/main" id="{57C568E5-7924-4EF0-9A0B-74ECFBE6B5FE}"/>
            </a:ext>
          </a:extLst>
        </xdr:cNvPr>
        <xdr:cNvCxnSpPr/>
      </xdr:nvCxnSpPr>
      <xdr:spPr>
        <a:xfrm flipV="1">
          <a:off x="6149340" y="6805231"/>
          <a:ext cx="774700" cy="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4F0CE72A-906A-4516-A1E7-062626B839E2}"/>
            </a:ext>
          </a:extLst>
        </xdr:cNvPr>
        <xdr:cNvSpPr txBox="1"/>
      </xdr:nvSpPr>
      <xdr:spPr>
        <a:xfrm>
          <a:off x="8239271" y="629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9B4D1071-9E3D-42A6-BE86-A587981723B8}"/>
            </a:ext>
          </a:extLst>
        </xdr:cNvPr>
        <xdr:cNvSpPr txBox="1"/>
      </xdr:nvSpPr>
      <xdr:spPr>
        <a:xfrm>
          <a:off x="7477271" y="629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4E6561FF-708B-4E97-9F26-D1E04188888D}"/>
            </a:ext>
          </a:extLst>
        </xdr:cNvPr>
        <xdr:cNvSpPr txBox="1"/>
      </xdr:nvSpPr>
      <xdr:spPr>
        <a:xfrm>
          <a:off x="6702571" y="631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276397FE-5343-4030-9231-0A98ADC0EDDC}"/>
            </a:ext>
          </a:extLst>
        </xdr:cNvPr>
        <xdr:cNvSpPr txBox="1"/>
      </xdr:nvSpPr>
      <xdr:spPr>
        <a:xfrm>
          <a:off x="5905011" y="632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144677</xdr:rowOff>
    </xdr:from>
    <xdr:ext cx="534377" cy="259045"/>
    <xdr:sp macro="" textlink="">
      <xdr:nvSpPr>
        <xdr:cNvPr id="146" name="n_1mainValue【道路】&#10;一人当たり延長">
          <a:extLst>
            <a:ext uri="{FF2B5EF4-FFF2-40B4-BE49-F238E27FC236}">
              <a16:creationId xmlns:a16="http://schemas.microsoft.com/office/drawing/2014/main" id="{89F5C730-855B-43E5-A5CA-8B2545DBB6AB}"/>
            </a:ext>
          </a:extLst>
        </xdr:cNvPr>
        <xdr:cNvSpPr txBox="1"/>
      </xdr:nvSpPr>
      <xdr:spPr>
        <a:xfrm>
          <a:off x="8239271" y="685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147077</xdr:rowOff>
    </xdr:from>
    <xdr:ext cx="534377" cy="259045"/>
    <xdr:sp macro="" textlink="">
      <xdr:nvSpPr>
        <xdr:cNvPr id="147" name="n_2mainValue【道路】&#10;一人当たり延長">
          <a:extLst>
            <a:ext uri="{FF2B5EF4-FFF2-40B4-BE49-F238E27FC236}">
              <a16:creationId xmlns:a16="http://schemas.microsoft.com/office/drawing/2014/main" id="{231772EC-FF5C-42BE-9982-3948D8653F0C}"/>
            </a:ext>
          </a:extLst>
        </xdr:cNvPr>
        <xdr:cNvSpPr txBox="1"/>
      </xdr:nvSpPr>
      <xdr:spPr>
        <a:xfrm>
          <a:off x="7477271" y="685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141558</xdr:rowOff>
    </xdr:from>
    <xdr:ext cx="534377" cy="259045"/>
    <xdr:sp macro="" textlink="">
      <xdr:nvSpPr>
        <xdr:cNvPr id="148" name="n_3mainValue【道路】&#10;一人当たり延長">
          <a:extLst>
            <a:ext uri="{FF2B5EF4-FFF2-40B4-BE49-F238E27FC236}">
              <a16:creationId xmlns:a16="http://schemas.microsoft.com/office/drawing/2014/main" id="{39D6F557-BFC5-4690-8E91-5CBB0D938992}"/>
            </a:ext>
          </a:extLst>
        </xdr:cNvPr>
        <xdr:cNvSpPr txBox="1"/>
      </xdr:nvSpPr>
      <xdr:spPr>
        <a:xfrm>
          <a:off x="6702571" y="684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145265</xdr:rowOff>
    </xdr:from>
    <xdr:ext cx="534377" cy="259045"/>
    <xdr:sp macro="" textlink="">
      <xdr:nvSpPr>
        <xdr:cNvPr id="149" name="n_4mainValue【道路】&#10;一人当たり延長">
          <a:extLst>
            <a:ext uri="{FF2B5EF4-FFF2-40B4-BE49-F238E27FC236}">
              <a16:creationId xmlns:a16="http://schemas.microsoft.com/office/drawing/2014/main" id="{5156CD4C-505A-485D-8138-713A6A29CDC3}"/>
            </a:ext>
          </a:extLst>
        </xdr:cNvPr>
        <xdr:cNvSpPr txBox="1"/>
      </xdr:nvSpPr>
      <xdr:spPr>
        <a:xfrm>
          <a:off x="5905011" y="685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C03E8BE-7453-4984-BEFE-08F8A6C9CA1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A95E96D-565D-4573-8FAC-AAEBC01456B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BA94DCE-1D22-4D0B-A05F-3E7A4D0489B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5AB0CBC-8C51-4332-BFB6-611BEBA1843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3877D67-40C5-400E-B63E-EF4B5C387108}"/>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9A12569-DBA0-4C94-A2AF-72784F8413E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F834612-3211-4C47-AAA3-A1BCEAFF010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C05C718-C087-4479-B703-F9B1CF85D3A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12D2A47-745F-4BB7-8C8E-1C820A105E3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383313D-EDD2-4CBA-9312-98ABAF3461A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0730A71-CAFE-4019-ABEE-7DA100EFA88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E9C27F71-88EE-408F-8FC8-51BBAF584F08}"/>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F8AD978-4C3B-4035-B0CB-059070DEFF92}"/>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AA81E6F-78C0-4293-A771-472A273F2E8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40F3267-FC09-4AC4-AC16-A5594FFBAF3F}"/>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87527D8-C707-4347-92BB-7A0C7F207C3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E31535D-5E98-4740-9C8B-A667721C596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9D0C911D-255A-459D-9803-288903F0AFF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B573175E-4CDC-47E8-B331-C76BF05D9A86}"/>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6B8B15F-A60B-4459-9F37-ADC33646605B}"/>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4D850CC-D996-47BA-99EC-CDFB89331E6B}"/>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D21D1EA-79A4-4E2A-BA67-E3D5E65CD72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58C441F-01B4-482E-ACE3-F29304F6965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9A83B94-FF76-45CB-9E89-9F7FA7EF281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A16A867C-CA0C-4D3F-B15E-8E7EEC525EC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DC89C166-01C6-4062-83AA-59DE83B6447E}"/>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566BCAA-2798-478B-8740-62E2650F1765}"/>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53536AA0-DE2C-4D11-8B7D-62BA1B5B272A}"/>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299380D-D6CF-4479-A9F4-8B6D1B714F34}"/>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DE2B82BF-51B4-4EE3-A7FE-A4ADA5455C41}"/>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A2F38CBC-3719-4072-B281-1ACA40F01DA6}"/>
            </a:ext>
          </a:extLst>
        </xdr:cNvPr>
        <xdr:cNvSpPr txBox="1"/>
      </xdr:nvSpPr>
      <xdr:spPr>
        <a:xfrm>
          <a:off x="4124960" y="10113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A2FDADA9-CD96-41A2-934B-65AEBA69430D}"/>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D44146E5-89A4-4B67-B87F-4704F14B1B84}"/>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FF969630-D977-4711-8EE5-CEDA0AD06716}"/>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E1340B12-A9F3-42E5-9CD7-3E7A1D909E1B}"/>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A24D9BF-988E-47D1-9C8A-0BB879BB25B5}"/>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43D4A0A-3E92-4A0B-8CE6-6ADB51739C1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A4F409B-205C-4A8B-925B-10367B351F6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E2CB168-634C-45F4-9FFA-CA4668EF1CA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6093BB1-25F3-4043-8CE3-C94529FE974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83BA815-DF41-4F6B-AE79-C05ACB2FC49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42273</xdr:rowOff>
    </xdr:from>
    <xdr:to>
      <xdr:col>24</xdr:col>
      <xdr:colOff>114300</xdr:colOff>
      <xdr:row>61</xdr:row>
      <xdr:rowOff>143873</xdr:rowOff>
    </xdr:to>
    <xdr:sp macro="" textlink="">
      <xdr:nvSpPr>
        <xdr:cNvPr id="191" name="楕円 190">
          <a:extLst>
            <a:ext uri="{FF2B5EF4-FFF2-40B4-BE49-F238E27FC236}">
              <a16:creationId xmlns:a16="http://schemas.microsoft.com/office/drawing/2014/main" id="{7F7802B1-791A-46C0-815A-79A66EDBBA90}"/>
            </a:ext>
          </a:extLst>
        </xdr:cNvPr>
        <xdr:cNvSpPr/>
      </xdr:nvSpPr>
      <xdr:spPr>
        <a:xfrm>
          <a:off x="4036060" y="1026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20700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E235E0E-CA97-4452-AD2D-9DD57754FED7}"/>
            </a:ext>
          </a:extLst>
        </xdr:cNvPr>
        <xdr:cNvSpPr txBox="1"/>
      </xdr:nvSpPr>
      <xdr:spPr>
        <a:xfrm>
          <a:off x="4124960" y="1024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16147</xdr:rowOff>
    </xdr:from>
    <xdr:to>
      <xdr:col>20</xdr:col>
      <xdr:colOff>38100</xdr:colOff>
      <xdr:row>61</xdr:row>
      <xdr:rowOff>117747</xdr:rowOff>
    </xdr:to>
    <xdr:sp macro="" textlink="">
      <xdr:nvSpPr>
        <xdr:cNvPr id="193" name="楕円 192">
          <a:extLst>
            <a:ext uri="{FF2B5EF4-FFF2-40B4-BE49-F238E27FC236}">
              <a16:creationId xmlns:a16="http://schemas.microsoft.com/office/drawing/2014/main" id="{8E51804E-3157-4938-B34D-42787F1E89A9}"/>
            </a:ext>
          </a:extLst>
        </xdr:cNvPr>
        <xdr:cNvSpPr/>
      </xdr:nvSpPr>
      <xdr:spPr>
        <a:xfrm>
          <a:off x="3312160" y="102421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66947</xdr:rowOff>
    </xdr:from>
    <xdr:to>
      <xdr:col>24</xdr:col>
      <xdr:colOff>63500</xdr:colOff>
      <xdr:row>61</xdr:row>
      <xdr:rowOff>93073</xdr:rowOff>
    </xdr:to>
    <xdr:cxnSp macro="">
      <xdr:nvCxnSpPr>
        <xdr:cNvPr id="194" name="直線コネクタ 193">
          <a:extLst>
            <a:ext uri="{FF2B5EF4-FFF2-40B4-BE49-F238E27FC236}">
              <a16:creationId xmlns:a16="http://schemas.microsoft.com/office/drawing/2014/main" id="{49C9B3EF-607B-4CC1-A173-585294A5F824}"/>
            </a:ext>
          </a:extLst>
        </xdr:cNvPr>
        <xdr:cNvCxnSpPr/>
      </xdr:nvCxnSpPr>
      <xdr:spPr>
        <a:xfrm>
          <a:off x="3355340" y="10292987"/>
          <a:ext cx="7315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163104</xdr:rowOff>
    </xdr:from>
    <xdr:to>
      <xdr:col>15</xdr:col>
      <xdr:colOff>101600</xdr:colOff>
      <xdr:row>61</xdr:row>
      <xdr:rowOff>93254</xdr:rowOff>
    </xdr:to>
    <xdr:sp macro="" textlink="">
      <xdr:nvSpPr>
        <xdr:cNvPr id="195" name="楕円 194">
          <a:extLst>
            <a:ext uri="{FF2B5EF4-FFF2-40B4-BE49-F238E27FC236}">
              <a16:creationId xmlns:a16="http://schemas.microsoft.com/office/drawing/2014/main" id="{58F178EC-53C1-45B1-B0B7-D893FAF0E734}"/>
            </a:ext>
          </a:extLst>
        </xdr:cNvPr>
        <xdr:cNvSpPr/>
      </xdr:nvSpPr>
      <xdr:spPr>
        <a:xfrm>
          <a:off x="2514600" y="10221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42454</xdr:rowOff>
    </xdr:from>
    <xdr:to>
      <xdr:col>19</xdr:col>
      <xdr:colOff>177800</xdr:colOff>
      <xdr:row>61</xdr:row>
      <xdr:rowOff>66947</xdr:rowOff>
    </xdr:to>
    <xdr:cxnSp macro="">
      <xdr:nvCxnSpPr>
        <xdr:cNvPr id="196" name="直線コネクタ 195">
          <a:extLst>
            <a:ext uri="{FF2B5EF4-FFF2-40B4-BE49-F238E27FC236}">
              <a16:creationId xmlns:a16="http://schemas.microsoft.com/office/drawing/2014/main" id="{A7472E6D-027D-46C9-A57A-4F8BB164341A}"/>
            </a:ext>
          </a:extLst>
        </xdr:cNvPr>
        <xdr:cNvCxnSpPr/>
      </xdr:nvCxnSpPr>
      <xdr:spPr>
        <a:xfrm>
          <a:off x="2565400" y="10268494"/>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136978</xdr:rowOff>
    </xdr:from>
    <xdr:to>
      <xdr:col>10</xdr:col>
      <xdr:colOff>165100</xdr:colOff>
      <xdr:row>61</xdr:row>
      <xdr:rowOff>67128</xdr:rowOff>
    </xdr:to>
    <xdr:sp macro="" textlink="">
      <xdr:nvSpPr>
        <xdr:cNvPr id="197" name="楕円 196">
          <a:extLst>
            <a:ext uri="{FF2B5EF4-FFF2-40B4-BE49-F238E27FC236}">
              <a16:creationId xmlns:a16="http://schemas.microsoft.com/office/drawing/2014/main" id="{6164EDEB-8765-44C9-AEF3-8AA21B6B5EF6}"/>
            </a:ext>
          </a:extLst>
        </xdr:cNvPr>
        <xdr:cNvSpPr/>
      </xdr:nvSpPr>
      <xdr:spPr>
        <a:xfrm>
          <a:off x="1739900" y="10195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xdr:rowOff>
    </xdr:from>
    <xdr:to>
      <xdr:col>15</xdr:col>
      <xdr:colOff>50800</xdr:colOff>
      <xdr:row>61</xdr:row>
      <xdr:rowOff>42454</xdr:rowOff>
    </xdr:to>
    <xdr:cxnSp macro="">
      <xdr:nvCxnSpPr>
        <xdr:cNvPr id="198" name="直線コネクタ 197">
          <a:extLst>
            <a:ext uri="{FF2B5EF4-FFF2-40B4-BE49-F238E27FC236}">
              <a16:creationId xmlns:a16="http://schemas.microsoft.com/office/drawing/2014/main" id="{AD1D5A04-E26F-47C0-ACF3-E6F9225FB828}"/>
            </a:ext>
          </a:extLst>
        </xdr:cNvPr>
        <xdr:cNvCxnSpPr/>
      </xdr:nvCxnSpPr>
      <xdr:spPr>
        <a:xfrm>
          <a:off x="1790700" y="10242368"/>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110853</xdr:rowOff>
    </xdr:from>
    <xdr:to>
      <xdr:col>6</xdr:col>
      <xdr:colOff>38100</xdr:colOff>
      <xdr:row>61</xdr:row>
      <xdr:rowOff>41003</xdr:rowOff>
    </xdr:to>
    <xdr:sp macro="" textlink="">
      <xdr:nvSpPr>
        <xdr:cNvPr id="199" name="楕円 198">
          <a:extLst>
            <a:ext uri="{FF2B5EF4-FFF2-40B4-BE49-F238E27FC236}">
              <a16:creationId xmlns:a16="http://schemas.microsoft.com/office/drawing/2014/main" id="{04F2A013-4897-4F1D-B763-2F3CC7C361FE}"/>
            </a:ext>
          </a:extLst>
        </xdr:cNvPr>
        <xdr:cNvSpPr/>
      </xdr:nvSpPr>
      <xdr:spPr>
        <a:xfrm>
          <a:off x="965200" y="101692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161653</xdr:rowOff>
    </xdr:from>
    <xdr:to>
      <xdr:col>10</xdr:col>
      <xdr:colOff>114300</xdr:colOff>
      <xdr:row>61</xdr:row>
      <xdr:rowOff>16328</xdr:rowOff>
    </xdr:to>
    <xdr:cxnSp macro="">
      <xdr:nvCxnSpPr>
        <xdr:cNvPr id="200" name="直線コネクタ 199">
          <a:extLst>
            <a:ext uri="{FF2B5EF4-FFF2-40B4-BE49-F238E27FC236}">
              <a16:creationId xmlns:a16="http://schemas.microsoft.com/office/drawing/2014/main" id="{F961046C-6A9C-46D5-9EA2-F521ECED3020}"/>
            </a:ext>
          </a:extLst>
        </xdr:cNvPr>
        <xdr:cNvCxnSpPr/>
      </xdr:nvCxnSpPr>
      <xdr:spPr>
        <a:xfrm>
          <a:off x="1008380" y="10220053"/>
          <a:ext cx="78232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527DEDA-FCC2-4978-B50C-50D118A337D6}"/>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27D25B11-872C-4EA1-AF49-3FCC0592BB7A}"/>
            </a:ext>
          </a:extLst>
        </xdr:cNvPr>
        <xdr:cNvSpPr txBox="1"/>
      </xdr:nvSpPr>
      <xdr:spPr>
        <a:xfrm>
          <a:off x="238570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BC626C7-A057-4E1D-B56B-D53CCBF34BAE}"/>
            </a:ext>
          </a:extLst>
        </xdr:cNvPr>
        <xdr:cNvSpPr txBox="1"/>
      </xdr:nvSpPr>
      <xdr:spPr>
        <a:xfrm>
          <a:off x="161100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FCAAF80-7446-4FC8-9138-2F5E771DC0D1}"/>
            </a:ext>
          </a:extLst>
        </xdr:cNvPr>
        <xdr:cNvSpPr txBox="1"/>
      </xdr:nvSpPr>
      <xdr:spPr>
        <a:xfrm>
          <a:off x="836304" y="102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108874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C0AACEE-C32A-45D8-BE9E-1BC3A50C824C}"/>
            </a:ext>
          </a:extLst>
        </xdr:cNvPr>
        <xdr:cNvSpPr txBox="1"/>
      </xdr:nvSpPr>
      <xdr:spPr>
        <a:xfrm>
          <a:off x="3170564" y="1033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109781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396CBCE-5A4D-4116-BBB0-B2E85C6336AD}"/>
            </a:ext>
          </a:extLst>
        </xdr:cNvPr>
        <xdr:cNvSpPr txBox="1"/>
      </xdr:nvSpPr>
      <xdr:spPr>
        <a:xfrm>
          <a:off x="238570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83655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595BB41-579C-4F1C-8679-7E320E42EBB2}"/>
            </a:ext>
          </a:extLst>
        </xdr:cNvPr>
        <xdr:cNvSpPr txBox="1"/>
      </xdr:nvSpPr>
      <xdr:spPr>
        <a:xfrm>
          <a:off x="1611004" y="997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0E0838A-D817-457A-9CB4-FEFC2BFD64C0}"/>
            </a:ext>
          </a:extLst>
        </xdr:cNvPr>
        <xdr:cNvSpPr txBox="1"/>
      </xdr:nvSpPr>
      <xdr:spPr>
        <a:xfrm>
          <a:off x="8363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DFCAE51-F226-4691-BFAD-5FF3C5E77BA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9E5E222-8A61-4688-BB61-D09DBD82613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CFCA8AD-89E7-4020-BE81-1E0DFA086D7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3B3C30D2-B9F2-4305-AB42-A1AC183C3E9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E0A26D5-F8FA-434A-A8D2-DE6F062C7B7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4A00FD6-25DC-4F62-9138-0CF80654B2D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6306F94-0B34-493C-A4E0-B76DF3FC738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3114219-9777-4E9F-8AE5-DD7A8015BF1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FC181537-8C78-4BD3-8166-315DE2C1D89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D98C55D-D45A-4035-9B7E-3BCA662F4B8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0EDA68D-FCEA-47FD-A8F5-3FCC6D8F7C9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F0DB161-F1CB-4CA0-B2AC-CA4DD6BAA086}"/>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4B80C27-EAD4-44ED-A0AA-248B57A0392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6B4977B0-0246-4AFA-ABC4-68456E6F03E4}"/>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3127F1C-93E7-4025-BA4C-EF2FF6AB8B0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19A5ADA3-83FE-460A-A9EC-1DA3C97E207D}"/>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8878769-6B2B-4241-8F82-060AD48571F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7529713-A57E-4378-9995-D08380FC9785}"/>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22456CF-7A40-499C-93A0-EF5B9B260B1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4E6388D4-6A23-4AFB-841B-F61942E0CE4D}"/>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69A25F1-4451-4C11-97C8-E1189D801FA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325818E-01CB-4A77-8FD2-7DED5BB21B25}"/>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5A5C48A-9B52-49DB-9B15-E52C621A53B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942E6F8F-72A9-4F58-8AAA-D32F45704B81}"/>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5A20FF99-D745-4A42-8B99-ECDE890D30F1}"/>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41F1CDEC-C431-41A4-985D-4F354EBBA5C3}"/>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14AE3C9-1C7A-4AB4-8076-1ACA0EA8E713}"/>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CE1E26F7-7694-4325-B6FB-7A5032FE2BA7}"/>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E0D27B9-0188-4E04-B412-75B832A3FF39}"/>
            </a:ext>
          </a:extLst>
        </xdr:cNvPr>
        <xdr:cNvSpPr txBox="1"/>
      </xdr:nvSpPr>
      <xdr:spPr>
        <a:xfrm>
          <a:off x="9258300" y="10378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2B90CDFD-5825-4C04-864A-3526AC8A5358}"/>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959C1ED5-3FAF-401A-B0EE-95CD8E94BC75}"/>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D77BE49B-EA99-433D-9F64-286D44A22CE8}"/>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8DB60009-2920-4A1A-9838-DA0DC5B02F4A}"/>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4CD66B2F-8699-496D-9EED-2C9ABBB1181D}"/>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C930C25-4278-42E2-9BC4-06A26F2C581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B59938A-47FD-4BBA-AF34-E3F8BAD97E3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9384681-17CA-45EF-AF2C-D6DAF39AD12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26ED475-0BF0-45DC-AB88-B7819C28739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E183901-82BF-4D5A-A538-5A521767DCF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127387</xdr:rowOff>
    </xdr:from>
    <xdr:to>
      <xdr:col>55</xdr:col>
      <xdr:colOff>50800</xdr:colOff>
      <xdr:row>64</xdr:row>
      <xdr:rowOff>57537</xdr:rowOff>
    </xdr:to>
    <xdr:sp macro="" textlink="">
      <xdr:nvSpPr>
        <xdr:cNvPr id="248" name="楕円 247">
          <a:extLst>
            <a:ext uri="{FF2B5EF4-FFF2-40B4-BE49-F238E27FC236}">
              <a16:creationId xmlns:a16="http://schemas.microsoft.com/office/drawing/2014/main" id="{19325C61-CD19-4F8D-AADE-538F4912ADF7}"/>
            </a:ext>
          </a:extLst>
        </xdr:cNvPr>
        <xdr:cNvSpPr/>
      </xdr:nvSpPr>
      <xdr:spPr>
        <a:xfrm>
          <a:off x="9192260" y="106887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42314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59651CF-A4F7-4419-BF18-E91EA5077CE4}"/>
            </a:ext>
          </a:extLst>
        </xdr:cNvPr>
        <xdr:cNvSpPr txBox="1"/>
      </xdr:nvSpPr>
      <xdr:spPr>
        <a:xfrm>
          <a:off x="9258300" y="10603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126947</xdr:rowOff>
    </xdr:from>
    <xdr:to>
      <xdr:col>50</xdr:col>
      <xdr:colOff>165100</xdr:colOff>
      <xdr:row>64</xdr:row>
      <xdr:rowOff>57097</xdr:rowOff>
    </xdr:to>
    <xdr:sp macro="" textlink="">
      <xdr:nvSpPr>
        <xdr:cNvPr id="250" name="楕円 249">
          <a:extLst>
            <a:ext uri="{FF2B5EF4-FFF2-40B4-BE49-F238E27FC236}">
              <a16:creationId xmlns:a16="http://schemas.microsoft.com/office/drawing/2014/main" id="{CB13BB69-AB39-4183-9C0C-C3078FA5B50C}"/>
            </a:ext>
          </a:extLst>
        </xdr:cNvPr>
        <xdr:cNvSpPr/>
      </xdr:nvSpPr>
      <xdr:spPr>
        <a:xfrm>
          <a:off x="8445500" y="106882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6297</xdr:rowOff>
    </xdr:from>
    <xdr:to>
      <xdr:col>55</xdr:col>
      <xdr:colOff>0</xdr:colOff>
      <xdr:row>64</xdr:row>
      <xdr:rowOff>6737</xdr:rowOff>
    </xdr:to>
    <xdr:cxnSp macro="">
      <xdr:nvCxnSpPr>
        <xdr:cNvPr id="251" name="直線コネクタ 250">
          <a:extLst>
            <a:ext uri="{FF2B5EF4-FFF2-40B4-BE49-F238E27FC236}">
              <a16:creationId xmlns:a16="http://schemas.microsoft.com/office/drawing/2014/main" id="{5B766C43-8221-4B8D-8394-8DE9D4781A1D}"/>
            </a:ext>
          </a:extLst>
        </xdr:cNvPr>
        <xdr:cNvCxnSpPr/>
      </xdr:nvCxnSpPr>
      <xdr:spPr>
        <a:xfrm>
          <a:off x="8496300" y="10735257"/>
          <a:ext cx="723900" cy="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125891</xdr:rowOff>
    </xdr:from>
    <xdr:to>
      <xdr:col>46</xdr:col>
      <xdr:colOff>38100</xdr:colOff>
      <xdr:row>64</xdr:row>
      <xdr:rowOff>56041</xdr:rowOff>
    </xdr:to>
    <xdr:sp macro="" textlink="">
      <xdr:nvSpPr>
        <xdr:cNvPr id="252" name="楕円 251">
          <a:extLst>
            <a:ext uri="{FF2B5EF4-FFF2-40B4-BE49-F238E27FC236}">
              <a16:creationId xmlns:a16="http://schemas.microsoft.com/office/drawing/2014/main" id="{B78AD2EA-6705-4D9B-A74D-9E0472D95C8D}"/>
            </a:ext>
          </a:extLst>
        </xdr:cNvPr>
        <xdr:cNvSpPr/>
      </xdr:nvSpPr>
      <xdr:spPr>
        <a:xfrm>
          <a:off x="7670800" y="106872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5241</xdr:rowOff>
    </xdr:from>
    <xdr:to>
      <xdr:col>50</xdr:col>
      <xdr:colOff>114300</xdr:colOff>
      <xdr:row>64</xdr:row>
      <xdr:rowOff>6297</xdr:rowOff>
    </xdr:to>
    <xdr:cxnSp macro="">
      <xdr:nvCxnSpPr>
        <xdr:cNvPr id="253" name="直線コネクタ 252">
          <a:extLst>
            <a:ext uri="{FF2B5EF4-FFF2-40B4-BE49-F238E27FC236}">
              <a16:creationId xmlns:a16="http://schemas.microsoft.com/office/drawing/2014/main" id="{28D91CAC-31B9-4BBD-A9E7-349956A88BC0}"/>
            </a:ext>
          </a:extLst>
        </xdr:cNvPr>
        <xdr:cNvCxnSpPr/>
      </xdr:nvCxnSpPr>
      <xdr:spPr>
        <a:xfrm>
          <a:off x="7713980" y="10734201"/>
          <a:ext cx="782320" cy="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125094</xdr:rowOff>
    </xdr:from>
    <xdr:to>
      <xdr:col>41</xdr:col>
      <xdr:colOff>101600</xdr:colOff>
      <xdr:row>64</xdr:row>
      <xdr:rowOff>55244</xdr:rowOff>
    </xdr:to>
    <xdr:sp macro="" textlink="">
      <xdr:nvSpPr>
        <xdr:cNvPr id="254" name="楕円 253">
          <a:extLst>
            <a:ext uri="{FF2B5EF4-FFF2-40B4-BE49-F238E27FC236}">
              <a16:creationId xmlns:a16="http://schemas.microsoft.com/office/drawing/2014/main" id="{0D3A512A-2445-47F8-8D20-5B456FE5918B}"/>
            </a:ext>
          </a:extLst>
        </xdr:cNvPr>
        <xdr:cNvSpPr/>
      </xdr:nvSpPr>
      <xdr:spPr>
        <a:xfrm>
          <a:off x="6873240" y="10686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4444</xdr:rowOff>
    </xdr:from>
    <xdr:to>
      <xdr:col>45</xdr:col>
      <xdr:colOff>177800</xdr:colOff>
      <xdr:row>64</xdr:row>
      <xdr:rowOff>5241</xdr:rowOff>
    </xdr:to>
    <xdr:cxnSp macro="">
      <xdr:nvCxnSpPr>
        <xdr:cNvPr id="255" name="直線コネクタ 254">
          <a:extLst>
            <a:ext uri="{FF2B5EF4-FFF2-40B4-BE49-F238E27FC236}">
              <a16:creationId xmlns:a16="http://schemas.microsoft.com/office/drawing/2014/main" id="{89639D70-19E7-4541-84EA-572A2CE944AE}"/>
            </a:ext>
          </a:extLst>
        </xdr:cNvPr>
        <xdr:cNvCxnSpPr/>
      </xdr:nvCxnSpPr>
      <xdr:spPr>
        <a:xfrm>
          <a:off x="6924040" y="10733404"/>
          <a:ext cx="789940" cy="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125780</xdr:rowOff>
    </xdr:from>
    <xdr:to>
      <xdr:col>36</xdr:col>
      <xdr:colOff>165100</xdr:colOff>
      <xdr:row>64</xdr:row>
      <xdr:rowOff>55930</xdr:rowOff>
    </xdr:to>
    <xdr:sp macro="" textlink="">
      <xdr:nvSpPr>
        <xdr:cNvPr id="256" name="楕円 255">
          <a:extLst>
            <a:ext uri="{FF2B5EF4-FFF2-40B4-BE49-F238E27FC236}">
              <a16:creationId xmlns:a16="http://schemas.microsoft.com/office/drawing/2014/main" id="{E69D85C7-317E-41C9-9953-0B90EAB17F51}"/>
            </a:ext>
          </a:extLst>
        </xdr:cNvPr>
        <xdr:cNvSpPr/>
      </xdr:nvSpPr>
      <xdr:spPr>
        <a:xfrm>
          <a:off x="6098540" y="10687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4444</xdr:rowOff>
    </xdr:from>
    <xdr:to>
      <xdr:col>41</xdr:col>
      <xdr:colOff>50800</xdr:colOff>
      <xdr:row>64</xdr:row>
      <xdr:rowOff>5130</xdr:rowOff>
    </xdr:to>
    <xdr:cxnSp macro="">
      <xdr:nvCxnSpPr>
        <xdr:cNvPr id="257" name="直線コネクタ 256">
          <a:extLst>
            <a:ext uri="{FF2B5EF4-FFF2-40B4-BE49-F238E27FC236}">
              <a16:creationId xmlns:a16="http://schemas.microsoft.com/office/drawing/2014/main" id="{3CCF711C-BA1C-4244-93F9-FB3FEF81A91A}"/>
            </a:ext>
          </a:extLst>
        </xdr:cNvPr>
        <xdr:cNvCxnSpPr/>
      </xdr:nvCxnSpPr>
      <xdr:spPr>
        <a:xfrm flipV="1">
          <a:off x="6149340" y="10733404"/>
          <a:ext cx="7747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8E9B43-D733-45D6-97D1-54DBBCC73B8D}"/>
            </a:ext>
          </a:extLst>
        </xdr:cNvPr>
        <xdr:cNvSpPr txBox="1"/>
      </xdr:nvSpPr>
      <xdr:spPr>
        <a:xfrm>
          <a:off x="8214575" y="1030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89D5EA2-04B0-42F5-ADCF-F2128EE1889E}"/>
            </a:ext>
          </a:extLst>
        </xdr:cNvPr>
        <xdr:cNvSpPr txBox="1"/>
      </xdr:nvSpPr>
      <xdr:spPr>
        <a:xfrm>
          <a:off x="7444955" y="10310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F181E95-E5DC-4CBD-A8B5-6FF5F3AACE48}"/>
            </a:ext>
          </a:extLst>
        </xdr:cNvPr>
        <xdr:cNvSpPr txBox="1"/>
      </xdr:nvSpPr>
      <xdr:spPr>
        <a:xfrm>
          <a:off x="6670255" y="103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0D08C90-04F3-4883-BBE2-A628431F4731}"/>
            </a:ext>
          </a:extLst>
        </xdr:cNvPr>
        <xdr:cNvSpPr txBox="1"/>
      </xdr:nvSpPr>
      <xdr:spPr>
        <a:xfrm>
          <a:off x="5872695" y="103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48224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5F2C4D4F-92A1-44AD-8F4C-A54C2F2E722C}"/>
            </a:ext>
          </a:extLst>
        </xdr:cNvPr>
        <xdr:cNvSpPr txBox="1"/>
      </xdr:nvSpPr>
      <xdr:spPr>
        <a:xfrm>
          <a:off x="8214575" y="1077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47168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31237B73-13F5-4D2C-9359-4CD1D3B569BC}"/>
            </a:ext>
          </a:extLst>
        </xdr:cNvPr>
        <xdr:cNvSpPr txBox="1"/>
      </xdr:nvSpPr>
      <xdr:spPr>
        <a:xfrm>
          <a:off x="7444955" y="10776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46371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7A4E59ED-441A-42BF-93E0-32CCFEBD557F}"/>
            </a:ext>
          </a:extLst>
        </xdr:cNvPr>
        <xdr:cNvSpPr txBox="1"/>
      </xdr:nvSpPr>
      <xdr:spPr>
        <a:xfrm>
          <a:off x="6670255" y="10775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47057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0BD15DD-76B2-4F51-A8B0-ABF0197B7C31}"/>
            </a:ext>
          </a:extLst>
        </xdr:cNvPr>
        <xdr:cNvSpPr txBox="1"/>
      </xdr:nvSpPr>
      <xdr:spPr>
        <a:xfrm>
          <a:off x="5872695" y="10776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A14D255-0D1B-44FA-AEED-85AC3CFEFFC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6A46FF4-0F6D-4517-A530-EEAE0C00E66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6573D19-E7EB-4B11-A962-FFC5A29D5CA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9F55551-FAD7-4184-8B3C-BB8B12BCE58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80AABCE-8129-4731-B280-58663D89578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A98EC55-BFB1-4E23-A95A-E40B68AC72E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4DDE50D-B824-4AE9-98B2-9E1357F075B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5906240-68AE-4FD9-849D-CD18FEEF71E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B14C9B6-DD13-46CC-B6F2-DD904F02220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5A9A59D-8D21-4C18-A282-453E637D65B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B804CB1-5E38-4BB8-AF5F-4CF86053145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62D475B-39AD-45E0-8588-DB24578B036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50784C9-0984-4487-8076-FA18EA85C4D3}"/>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691C918-5ACA-421E-8AF8-AAB901E5F8A1}"/>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A72DDA0-5945-4033-8FEB-A2331550BA1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0CAD8D5-D318-46AF-8688-CB0A837792F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19BCD35-14BA-4B64-9717-5C5910D6F9BC}"/>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CA3B09F-3C3A-4AFC-BF0A-D0C060CFC7D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A5EF473-F123-4521-B595-0D84D4F3FB7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41635A5-681B-42DE-A232-AE8B64C4D40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49EEC9F-F64C-4B2E-818E-3445E9B78ED6}"/>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76E4CCA-557F-4C7B-92AE-DF44775D868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E9822DD-FC85-431F-816A-F100AED009B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1A29030-D721-4A15-990B-1730A54AE97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58F7A62E-C129-4659-BF8A-5A059D7EDD88}"/>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AA76238-6BA4-489A-84C6-924D6AC2204A}"/>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D57EE9D-773C-444C-B706-CD15EA07666B}"/>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389B038-4A18-48A5-99DB-5E1AFA59CB4D}"/>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278DE297-9C85-40F5-935C-519E38228A86}"/>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824BAE4-22F3-4D42-B80E-38FCEAD95073}"/>
            </a:ext>
          </a:extLst>
        </xdr:cNvPr>
        <xdr:cNvSpPr txBox="1"/>
      </xdr:nvSpPr>
      <xdr:spPr>
        <a:xfrm>
          <a:off x="4124960" y="13834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610A27ED-ACA0-4950-B8D9-0C6A9D4068D4}"/>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53869797-23CE-427B-B396-C9410759A9CB}"/>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3A21EDEF-5432-40E8-8B26-5A4AB26C97CC}"/>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23D9E9D9-68D7-4E25-AF12-D59C77864E15}"/>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ACD0EF4D-A33D-4804-BCE5-602AAB7DF6E9}"/>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A4672FA-859B-453D-9FE7-824B286DAD3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AA3BE61-8A48-4153-9C73-210E102A574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84FF989-81DD-400D-B82D-C4C22E2BAA4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A52B520-581A-4A34-83F3-65D2FCE5C5D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5382EAC-39C4-4625-9D95-E86D158A409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147320</xdr:rowOff>
    </xdr:from>
    <xdr:to>
      <xdr:col>24</xdr:col>
      <xdr:colOff>114300</xdr:colOff>
      <xdr:row>81</xdr:row>
      <xdr:rowOff>77470</xdr:rowOff>
    </xdr:to>
    <xdr:sp macro="" textlink="">
      <xdr:nvSpPr>
        <xdr:cNvPr id="306" name="楕円 305">
          <a:extLst>
            <a:ext uri="{FF2B5EF4-FFF2-40B4-BE49-F238E27FC236}">
              <a16:creationId xmlns:a16="http://schemas.microsoft.com/office/drawing/2014/main" id="{66AD67C9-63B0-4E7A-8488-57FF19BF12D2}"/>
            </a:ext>
          </a:extLst>
        </xdr:cNvPr>
        <xdr:cNvSpPr/>
      </xdr:nvSpPr>
      <xdr:spPr>
        <a:xfrm>
          <a:off x="4036060" y="13558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170197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A714D53-3901-40E3-9A39-CAEEB08C21FE}"/>
            </a:ext>
          </a:extLst>
        </xdr:cNvPr>
        <xdr:cNvSpPr txBox="1"/>
      </xdr:nvSpPr>
      <xdr:spPr>
        <a:xfrm>
          <a:off x="4124960"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105411</xdr:rowOff>
    </xdr:from>
    <xdr:to>
      <xdr:col>20</xdr:col>
      <xdr:colOff>38100</xdr:colOff>
      <xdr:row>81</xdr:row>
      <xdr:rowOff>35561</xdr:rowOff>
    </xdr:to>
    <xdr:sp macro="" textlink="">
      <xdr:nvSpPr>
        <xdr:cNvPr id="308" name="楕円 307">
          <a:extLst>
            <a:ext uri="{FF2B5EF4-FFF2-40B4-BE49-F238E27FC236}">
              <a16:creationId xmlns:a16="http://schemas.microsoft.com/office/drawing/2014/main" id="{97A06A03-306B-42FA-8BC8-718E0FC1E6A5}"/>
            </a:ext>
          </a:extLst>
        </xdr:cNvPr>
        <xdr:cNvSpPr/>
      </xdr:nvSpPr>
      <xdr:spPr>
        <a:xfrm>
          <a:off x="3312160" y="13516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156211</xdr:rowOff>
    </xdr:from>
    <xdr:to>
      <xdr:col>24</xdr:col>
      <xdr:colOff>63500</xdr:colOff>
      <xdr:row>81</xdr:row>
      <xdr:rowOff>26670</xdr:rowOff>
    </xdr:to>
    <xdr:cxnSp macro="">
      <xdr:nvCxnSpPr>
        <xdr:cNvPr id="309" name="直線コネクタ 308">
          <a:extLst>
            <a:ext uri="{FF2B5EF4-FFF2-40B4-BE49-F238E27FC236}">
              <a16:creationId xmlns:a16="http://schemas.microsoft.com/office/drawing/2014/main" id="{4203C9EF-F401-49F6-BFE8-200A83201899}"/>
            </a:ext>
          </a:extLst>
        </xdr:cNvPr>
        <xdr:cNvCxnSpPr/>
      </xdr:nvCxnSpPr>
      <xdr:spPr>
        <a:xfrm>
          <a:off x="3355340" y="13567411"/>
          <a:ext cx="73152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73025</xdr:rowOff>
    </xdr:from>
    <xdr:to>
      <xdr:col>15</xdr:col>
      <xdr:colOff>101600</xdr:colOff>
      <xdr:row>81</xdr:row>
      <xdr:rowOff>3175</xdr:rowOff>
    </xdr:to>
    <xdr:sp macro="" textlink="">
      <xdr:nvSpPr>
        <xdr:cNvPr id="310" name="楕円 309">
          <a:extLst>
            <a:ext uri="{FF2B5EF4-FFF2-40B4-BE49-F238E27FC236}">
              <a16:creationId xmlns:a16="http://schemas.microsoft.com/office/drawing/2014/main" id="{E8C500C5-3DF8-4FD6-A556-EC6F334322FF}"/>
            </a:ext>
          </a:extLst>
        </xdr:cNvPr>
        <xdr:cNvSpPr/>
      </xdr:nvSpPr>
      <xdr:spPr>
        <a:xfrm>
          <a:off x="2514600" y="13484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123825</xdr:rowOff>
    </xdr:from>
    <xdr:to>
      <xdr:col>19</xdr:col>
      <xdr:colOff>177800</xdr:colOff>
      <xdr:row>80</xdr:row>
      <xdr:rowOff>156211</xdr:rowOff>
    </xdr:to>
    <xdr:cxnSp macro="">
      <xdr:nvCxnSpPr>
        <xdr:cNvPr id="311" name="直線コネクタ 310">
          <a:extLst>
            <a:ext uri="{FF2B5EF4-FFF2-40B4-BE49-F238E27FC236}">
              <a16:creationId xmlns:a16="http://schemas.microsoft.com/office/drawing/2014/main" id="{93F160FB-C09E-4F2D-B69A-3FAC859D1358}"/>
            </a:ext>
          </a:extLst>
        </xdr:cNvPr>
        <xdr:cNvCxnSpPr/>
      </xdr:nvCxnSpPr>
      <xdr:spPr>
        <a:xfrm>
          <a:off x="2565400" y="13535025"/>
          <a:ext cx="78994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19686</xdr:rowOff>
    </xdr:from>
    <xdr:to>
      <xdr:col>10</xdr:col>
      <xdr:colOff>165100</xdr:colOff>
      <xdr:row>80</xdr:row>
      <xdr:rowOff>121286</xdr:rowOff>
    </xdr:to>
    <xdr:sp macro="" textlink="">
      <xdr:nvSpPr>
        <xdr:cNvPr id="312" name="楕円 311">
          <a:extLst>
            <a:ext uri="{FF2B5EF4-FFF2-40B4-BE49-F238E27FC236}">
              <a16:creationId xmlns:a16="http://schemas.microsoft.com/office/drawing/2014/main" id="{71FA7B0B-90EA-46DA-839D-0AB638BE4496}"/>
            </a:ext>
          </a:extLst>
        </xdr:cNvPr>
        <xdr:cNvSpPr/>
      </xdr:nvSpPr>
      <xdr:spPr>
        <a:xfrm>
          <a:off x="1739900" y="1343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70486</xdr:rowOff>
    </xdr:from>
    <xdr:to>
      <xdr:col>15</xdr:col>
      <xdr:colOff>50800</xdr:colOff>
      <xdr:row>80</xdr:row>
      <xdr:rowOff>123825</xdr:rowOff>
    </xdr:to>
    <xdr:cxnSp macro="">
      <xdr:nvCxnSpPr>
        <xdr:cNvPr id="313" name="直線コネクタ 312">
          <a:extLst>
            <a:ext uri="{FF2B5EF4-FFF2-40B4-BE49-F238E27FC236}">
              <a16:creationId xmlns:a16="http://schemas.microsoft.com/office/drawing/2014/main" id="{FA863DDA-5665-4E2B-8A30-14C59A1EE907}"/>
            </a:ext>
          </a:extLst>
        </xdr:cNvPr>
        <xdr:cNvCxnSpPr/>
      </xdr:nvCxnSpPr>
      <xdr:spPr>
        <a:xfrm>
          <a:off x="1790700" y="13481686"/>
          <a:ext cx="7747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147320</xdr:rowOff>
    </xdr:from>
    <xdr:to>
      <xdr:col>6</xdr:col>
      <xdr:colOff>38100</xdr:colOff>
      <xdr:row>80</xdr:row>
      <xdr:rowOff>77470</xdr:rowOff>
    </xdr:to>
    <xdr:sp macro="" textlink="">
      <xdr:nvSpPr>
        <xdr:cNvPr id="314" name="楕円 313">
          <a:extLst>
            <a:ext uri="{FF2B5EF4-FFF2-40B4-BE49-F238E27FC236}">
              <a16:creationId xmlns:a16="http://schemas.microsoft.com/office/drawing/2014/main" id="{867F8F3E-8A57-4BDD-A83D-FF9446241021}"/>
            </a:ext>
          </a:extLst>
        </xdr:cNvPr>
        <xdr:cNvSpPr/>
      </xdr:nvSpPr>
      <xdr:spPr>
        <a:xfrm>
          <a:off x="965200" y="13390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26670</xdr:rowOff>
    </xdr:from>
    <xdr:to>
      <xdr:col>10</xdr:col>
      <xdr:colOff>114300</xdr:colOff>
      <xdr:row>80</xdr:row>
      <xdr:rowOff>70486</xdr:rowOff>
    </xdr:to>
    <xdr:cxnSp macro="">
      <xdr:nvCxnSpPr>
        <xdr:cNvPr id="315" name="直線コネクタ 314">
          <a:extLst>
            <a:ext uri="{FF2B5EF4-FFF2-40B4-BE49-F238E27FC236}">
              <a16:creationId xmlns:a16="http://schemas.microsoft.com/office/drawing/2014/main" id="{80787126-1151-4921-8F44-6A3EBC27A233}"/>
            </a:ext>
          </a:extLst>
        </xdr:cNvPr>
        <xdr:cNvCxnSpPr/>
      </xdr:nvCxnSpPr>
      <xdr:spPr>
        <a:xfrm>
          <a:off x="1008380" y="13437870"/>
          <a:ext cx="78232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A071C008-DBC9-405C-8BCA-100A5AD39174}"/>
            </a:ext>
          </a:extLst>
        </xdr:cNvPr>
        <xdr:cNvSpPr txBox="1"/>
      </xdr:nvSpPr>
      <xdr:spPr>
        <a:xfrm>
          <a:off x="317056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BCE29B36-642E-4C94-8276-B3D8BCD7DE01}"/>
            </a:ext>
          </a:extLst>
        </xdr:cNvPr>
        <xdr:cNvSpPr txBox="1"/>
      </xdr:nvSpPr>
      <xdr:spPr>
        <a:xfrm>
          <a:off x="23857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97815343-65C2-439F-9265-CD4F0D8F90FD}"/>
            </a:ext>
          </a:extLst>
        </xdr:cNvPr>
        <xdr:cNvSpPr txBox="1"/>
      </xdr:nvSpPr>
      <xdr:spPr>
        <a:xfrm>
          <a:off x="1611004" y="1391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1EABB501-A3DB-4080-91F1-4FE4BD2EA246}"/>
            </a:ext>
          </a:extLst>
        </xdr:cNvPr>
        <xdr:cNvSpPr txBox="1"/>
      </xdr:nvSpPr>
      <xdr:spPr>
        <a:xfrm>
          <a:off x="8363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52088</xdr:rowOff>
    </xdr:from>
    <xdr:ext cx="405111" cy="259045"/>
    <xdr:sp macro="" textlink="">
      <xdr:nvSpPr>
        <xdr:cNvPr id="320" name="n_1mainValue【公営住宅】&#10;有形固定資産減価償却率">
          <a:extLst>
            <a:ext uri="{FF2B5EF4-FFF2-40B4-BE49-F238E27FC236}">
              <a16:creationId xmlns:a16="http://schemas.microsoft.com/office/drawing/2014/main" id="{06B3C21A-675A-497F-AC72-C3D456BA8824}"/>
            </a:ext>
          </a:extLst>
        </xdr:cNvPr>
        <xdr:cNvSpPr txBox="1"/>
      </xdr:nvSpPr>
      <xdr:spPr>
        <a:xfrm>
          <a:off x="3170564" y="13295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19702</xdr:rowOff>
    </xdr:from>
    <xdr:ext cx="405111" cy="259045"/>
    <xdr:sp macro="" textlink="">
      <xdr:nvSpPr>
        <xdr:cNvPr id="321" name="n_2mainValue【公営住宅】&#10;有形固定資産減価償却率">
          <a:extLst>
            <a:ext uri="{FF2B5EF4-FFF2-40B4-BE49-F238E27FC236}">
              <a16:creationId xmlns:a16="http://schemas.microsoft.com/office/drawing/2014/main" id="{3738B724-3BDC-4B0F-92E5-64D25B26067D}"/>
            </a:ext>
          </a:extLst>
        </xdr:cNvPr>
        <xdr:cNvSpPr txBox="1"/>
      </xdr:nvSpPr>
      <xdr:spPr>
        <a:xfrm>
          <a:off x="2385704" y="1326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137813</xdr:rowOff>
    </xdr:from>
    <xdr:ext cx="405111" cy="259045"/>
    <xdr:sp macro="" textlink="">
      <xdr:nvSpPr>
        <xdr:cNvPr id="322" name="n_3mainValue【公営住宅】&#10;有形固定資産減価償却率">
          <a:extLst>
            <a:ext uri="{FF2B5EF4-FFF2-40B4-BE49-F238E27FC236}">
              <a16:creationId xmlns:a16="http://schemas.microsoft.com/office/drawing/2014/main" id="{503871EB-46F4-465B-9B64-D43AFFB8C441}"/>
            </a:ext>
          </a:extLst>
        </xdr:cNvPr>
        <xdr:cNvSpPr txBox="1"/>
      </xdr:nvSpPr>
      <xdr:spPr>
        <a:xfrm>
          <a:off x="1611004" y="1321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23" name="n_4mainValue【公営住宅】&#10;有形固定資産減価償却率">
          <a:extLst>
            <a:ext uri="{FF2B5EF4-FFF2-40B4-BE49-F238E27FC236}">
              <a16:creationId xmlns:a16="http://schemas.microsoft.com/office/drawing/2014/main" id="{054D9F3F-8A75-43B4-86B8-08032D23CDFD}"/>
            </a:ext>
          </a:extLst>
        </xdr:cNvPr>
        <xdr:cNvSpPr txBox="1"/>
      </xdr:nvSpPr>
      <xdr:spPr>
        <a:xfrm>
          <a:off x="836304" y="1316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2764259-C9A3-4D28-9CD7-DB0FFD37641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ECEE536-B582-43DB-A922-F20080D1F25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553A1AD-448E-4BCB-A9B6-754598F5BB8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5F7220B-F18A-4628-B5F7-22EEF2CF992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CE4E5D8-F9C3-4C25-9060-90531AD0528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84CC4ED-22DE-4D5F-84B2-6E3B4F6BE7D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4C7D6D1-28E4-45E1-A784-7B9077FAC21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0F0D1FE-7456-47AB-98A3-F5B5883545D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CD87D78-6421-404C-893E-FB69EEDE4BD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5CF07F7-2BA4-4922-9D05-4BF87392EB9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70390345-277A-4C6A-9209-9059C00506FC}"/>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EA2F56D-824D-44B0-AF5C-6F94B2EA6D30}"/>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DABD71E4-99D3-4705-8B69-A6AC88580A1C}"/>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25F4F24E-27D2-46C5-8348-247FA752D0AD}"/>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ACD0B0F7-8C8D-4F16-A86C-C58DB4355297}"/>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DEBD4F6-F085-4EC4-A5F1-E1BE5A679A65}"/>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BC2CC7E6-5D4E-4EBB-B4E2-F4B5FD67933C}"/>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FD8DFFE0-B392-4EA2-92A4-549F1279ECBA}"/>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8CD159DE-C938-4617-B54C-20C3A4FA42C6}"/>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365E1079-0475-40A9-B5D5-52AB332D8F5F}"/>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87BE330C-DE23-4FCE-BF4E-82DE097BE7AD}"/>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CFF5FD2B-F50A-4D52-85DD-0BC1900D3CBF}"/>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8BA4E2E4-3948-4969-8FA1-0E6B11742A6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B2FC8D60-D9E6-4E2C-A72F-C3A5E7A98ED1}"/>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7A8ACBCB-868B-4859-B02E-5743358BA1A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246CD3A8-F05D-45D5-90B5-0CD27FCD8929}"/>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806CAFFC-60C8-4237-ABC8-3E72DC3F297B}"/>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5B3875A2-3A3A-4BC7-BF02-4EC02ABC9353}"/>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F044D58B-C27A-4548-9850-54EB78A1C872}"/>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6DE93E3-3DC0-4513-8E1B-7FFB8B5373A1}"/>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5783A191-CC79-4E91-8019-BED87AC6B3FD}"/>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36130B2D-DC93-4C3A-845D-06D7F7BFD245}"/>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85D40C04-D8CE-4C97-9B9F-92FF399ED533}"/>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19ED4932-D6E7-4E47-8519-8AF008F7E845}"/>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661CCFA0-0766-48F3-84B0-45F9182CB533}"/>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839D1687-121A-40D7-9A58-6B3A91342050}"/>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7243B53-51DA-4F78-AE5F-C749AA0CFF6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DC010F8-D9DE-4A17-AEB9-E19C653E008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E4B1C57-D563-4E85-929F-6E67E1ADC82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AA4CA9A-FF62-4518-B7AB-4B89FD2B0EA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4210EFF-C50E-4B2A-AEA7-35DA4A0DDA4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105301</xdr:rowOff>
    </xdr:from>
    <xdr:to>
      <xdr:col>55</xdr:col>
      <xdr:colOff>50800</xdr:colOff>
      <xdr:row>86</xdr:row>
      <xdr:rowOff>35451</xdr:rowOff>
    </xdr:to>
    <xdr:sp macro="" textlink="">
      <xdr:nvSpPr>
        <xdr:cNvPr id="365" name="楕円 364">
          <a:extLst>
            <a:ext uri="{FF2B5EF4-FFF2-40B4-BE49-F238E27FC236}">
              <a16:creationId xmlns:a16="http://schemas.microsoft.com/office/drawing/2014/main" id="{A16C56DF-6D4B-428E-833B-D6C7357C57CF}"/>
            </a:ext>
          </a:extLst>
        </xdr:cNvPr>
        <xdr:cNvSpPr/>
      </xdr:nvSpPr>
      <xdr:spPr>
        <a:xfrm>
          <a:off x="9192260" y="143547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128178</xdr:rowOff>
    </xdr:from>
    <xdr:ext cx="469744" cy="259045"/>
    <xdr:sp macro="" textlink="">
      <xdr:nvSpPr>
        <xdr:cNvPr id="366" name="【公営住宅】&#10;一人当たり面積該当値テキスト">
          <a:extLst>
            <a:ext uri="{FF2B5EF4-FFF2-40B4-BE49-F238E27FC236}">
              <a16:creationId xmlns:a16="http://schemas.microsoft.com/office/drawing/2014/main" id="{8F0AB5CB-56DA-4E40-B49A-4CC3A9983583}"/>
            </a:ext>
          </a:extLst>
        </xdr:cNvPr>
        <xdr:cNvSpPr txBox="1"/>
      </xdr:nvSpPr>
      <xdr:spPr>
        <a:xfrm>
          <a:off x="9258300" y="142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104212</xdr:rowOff>
    </xdr:from>
    <xdr:to>
      <xdr:col>50</xdr:col>
      <xdr:colOff>165100</xdr:colOff>
      <xdr:row>86</xdr:row>
      <xdr:rowOff>34362</xdr:rowOff>
    </xdr:to>
    <xdr:sp macro="" textlink="">
      <xdr:nvSpPr>
        <xdr:cNvPr id="367" name="楕円 366">
          <a:extLst>
            <a:ext uri="{FF2B5EF4-FFF2-40B4-BE49-F238E27FC236}">
              <a16:creationId xmlns:a16="http://schemas.microsoft.com/office/drawing/2014/main" id="{48B01982-992A-4D32-A184-334751C1BEB9}"/>
            </a:ext>
          </a:extLst>
        </xdr:cNvPr>
        <xdr:cNvSpPr/>
      </xdr:nvSpPr>
      <xdr:spPr>
        <a:xfrm>
          <a:off x="8445500" y="14353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155012</xdr:rowOff>
    </xdr:from>
    <xdr:to>
      <xdr:col>55</xdr:col>
      <xdr:colOff>0</xdr:colOff>
      <xdr:row>85</xdr:row>
      <xdr:rowOff>156101</xdr:rowOff>
    </xdr:to>
    <xdr:cxnSp macro="">
      <xdr:nvCxnSpPr>
        <xdr:cNvPr id="368" name="直線コネクタ 367">
          <a:extLst>
            <a:ext uri="{FF2B5EF4-FFF2-40B4-BE49-F238E27FC236}">
              <a16:creationId xmlns:a16="http://schemas.microsoft.com/office/drawing/2014/main" id="{F4680816-40A1-4268-9259-4BD43825D331}"/>
            </a:ext>
          </a:extLst>
        </xdr:cNvPr>
        <xdr:cNvCxnSpPr/>
      </xdr:nvCxnSpPr>
      <xdr:spPr>
        <a:xfrm>
          <a:off x="8496300" y="14404412"/>
          <a:ext cx="7239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101383</xdr:rowOff>
    </xdr:from>
    <xdr:to>
      <xdr:col>46</xdr:col>
      <xdr:colOff>38100</xdr:colOff>
      <xdr:row>86</xdr:row>
      <xdr:rowOff>31533</xdr:rowOff>
    </xdr:to>
    <xdr:sp macro="" textlink="">
      <xdr:nvSpPr>
        <xdr:cNvPr id="369" name="楕円 368">
          <a:extLst>
            <a:ext uri="{FF2B5EF4-FFF2-40B4-BE49-F238E27FC236}">
              <a16:creationId xmlns:a16="http://schemas.microsoft.com/office/drawing/2014/main" id="{2ADA0B1F-EC5D-468C-B1E7-11A42C5C80FD}"/>
            </a:ext>
          </a:extLst>
        </xdr:cNvPr>
        <xdr:cNvSpPr/>
      </xdr:nvSpPr>
      <xdr:spPr>
        <a:xfrm>
          <a:off x="7670800" y="143507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152183</xdr:rowOff>
    </xdr:from>
    <xdr:to>
      <xdr:col>50</xdr:col>
      <xdr:colOff>114300</xdr:colOff>
      <xdr:row>85</xdr:row>
      <xdr:rowOff>155012</xdr:rowOff>
    </xdr:to>
    <xdr:cxnSp macro="">
      <xdr:nvCxnSpPr>
        <xdr:cNvPr id="370" name="直線コネクタ 369">
          <a:extLst>
            <a:ext uri="{FF2B5EF4-FFF2-40B4-BE49-F238E27FC236}">
              <a16:creationId xmlns:a16="http://schemas.microsoft.com/office/drawing/2014/main" id="{685CC9AD-5EFA-44D6-AB93-E1E8A80D281B}"/>
            </a:ext>
          </a:extLst>
        </xdr:cNvPr>
        <xdr:cNvCxnSpPr/>
      </xdr:nvCxnSpPr>
      <xdr:spPr>
        <a:xfrm>
          <a:off x="7713980" y="14401583"/>
          <a:ext cx="782320" cy="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99313</xdr:rowOff>
    </xdr:from>
    <xdr:to>
      <xdr:col>41</xdr:col>
      <xdr:colOff>101600</xdr:colOff>
      <xdr:row>86</xdr:row>
      <xdr:rowOff>29463</xdr:rowOff>
    </xdr:to>
    <xdr:sp macro="" textlink="">
      <xdr:nvSpPr>
        <xdr:cNvPr id="371" name="楕円 370">
          <a:extLst>
            <a:ext uri="{FF2B5EF4-FFF2-40B4-BE49-F238E27FC236}">
              <a16:creationId xmlns:a16="http://schemas.microsoft.com/office/drawing/2014/main" id="{99E1A8C0-86A5-4F32-AAAB-D9A9236E8D18}"/>
            </a:ext>
          </a:extLst>
        </xdr:cNvPr>
        <xdr:cNvSpPr/>
      </xdr:nvSpPr>
      <xdr:spPr>
        <a:xfrm>
          <a:off x="6873240" y="14348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150113</xdr:rowOff>
    </xdr:from>
    <xdr:to>
      <xdr:col>45</xdr:col>
      <xdr:colOff>177800</xdr:colOff>
      <xdr:row>85</xdr:row>
      <xdr:rowOff>152183</xdr:rowOff>
    </xdr:to>
    <xdr:cxnSp macro="">
      <xdr:nvCxnSpPr>
        <xdr:cNvPr id="372" name="直線コネクタ 371">
          <a:extLst>
            <a:ext uri="{FF2B5EF4-FFF2-40B4-BE49-F238E27FC236}">
              <a16:creationId xmlns:a16="http://schemas.microsoft.com/office/drawing/2014/main" id="{1F5FFFA3-B6A2-4C19-83DF-09C34293974A}"/>
            </a:ext>
          </a:extLst>
        </xdr:cNvPr>
        <xdr:cNvCxnSpPr/>
      </xdr:nvCxnSpPr>
      <xdr:spPr>
        <a:xfrm>
          <a:off x="6924040" y="14399513"/>
          <a:ext cx="78994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101056</xdr:rowOff>
    </xdr:from>
    <xdr:to>
      <xdr:col>36</xdr:col>
      <xdr:colOff>165100</xdr:colOff>
      <xdr:row>86</xdr:row>
      <xdr:rowOff>31206</xdr:rowOff>
    </xdr:to>
    <xdr:sp macro="" textlink="">
      <xdr:nvSpPr>
        <xdr:cNvPr id="373" name="楕円 372">
          <a:extLst>
            <a:ext uri="{FF2B5EF4-FFF2-40B4-BE49-F238E27FC236}">
              <a16:creationId xmlns:a16="http://schemas.microsoft.com/office/drawing/2014/main" id="{CA8179B6-4C7C-4DF0-8265-094FC6023CF3}"/>
            </a:ext>
          </a:extLst>
        </xdr:cNvPr>
        <xdr:cNvSpPr/>
      </xdr:nvSpPr>
      <xdr:spPr>
        <a:xfrm>
          <a:off x="6098540" y="14350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150113</xdr:rowOff>
    </xdr:from>
    <xdr:to>
      <xdr:col>41</xdr:col>
      <xdr:colOff>50800</xdr:colOff>
      <xdr:row>85</xdr:row>
      <xdr:rowOff>151856</xdr:rowOff>
    </xdr:to>
    <xdr:cxnSp macro="">
      <xdr:nvCxnSpPr>
        <xdr:cNvPr id="374" name="直線コネクタ 373">
          <a:extLst>
            <a:ext uri="{FF2B5EF4-FFF2-40B4-BE49-F238E27FC236}">
              <a16:creationId xmlns:a16="http://schemas.microsoft.com/office/drawing/2014/main" id="{EEAD683C-F868-484A-A1DB-EF9454494093}"/>
            </a:ext>
          </a:extLst>
        </xdr:cNvPr>
        <xdr:cNvCxnSpPr/>
      </xdr:nvCxnSpPr>
      <xdr:spPr>
        <a:xfrm flipV="1">
          <a:off x="6149340" y="14399513"/>
          <a:ext cx="774700" cy="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C7A38910-BF95-446E-A1F8-9828B5745FBE}"/>
            </a:ext>
          </a:extLst>
        </xdr:cNvPr>
        <xdr:cNvSpPr txBox="1"/>
      </xdr:nvSpPr>
      <xdr:spPr>
        <a:xfrm>
          <a:off x="8271587" y="1446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1515F9BF-F677-4C9D-A680-0729E9A8A4D0}"/>
            </a:ext>
          </a:extLst>
        </xdr:cNvPr>
        <xdr:cNvSpPr txBox="1"/>
      </xdr:nvSpPr>
      <xdr:spPr>
        <a:xfrm>
          <a:off x="7509587" y="144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77B60131-82CF-4C2F-834F-85D5CFB3C38B}"/>
            </a:ext>
          </a:extLst>
        </xdr:cNvPr>
        <xdr:cNvSpPr txBox="1"/>
      </xdr:nvSpPr>
      <xdr:spPr>
        <a:xfrm>
          <a:off x="6712027" y="1447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621674E7-6981-477B-91D9-1DD6348E17CF}"/>
            </a:ext>
          </a:extLst>
        </xdr:cNvPr>
        <xdr:cNvSpPr txBox="1"/>
      </xdr:nvSpPr>
      <xdr:spPr>
        <a:xfrm>
          <a:off x="5937327" y="1446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50889</xdr:rowOff>
    </xdr:from>
    <xdr:ext cx="469744" cy="259045"/>
    <xdr:sp macro="" textlink="">
      <xdr:nvSpPr>
        <xdr:cNvPr id="379" name="n_1mainValue【公営住宅】&#10;一人当たり面積">
          <a:extLst>
            <a:ext uri="{FF2B5EF4-FFF2-40B4-BE49-F238E27FC236}">
              <a16:creationId xmlns:a16="http://schemas.microsoft.com/office/drawing/2014/main" id="{40ABC783-DC2F-435C-BDF5-CDED1D7C18C1}"/>
            </a:ext>
          </a:extLst>
        </xdr:cNvPr>
        <xdr:cNvSpPr txBox="1"/>
      </xdr:nvSpPr>
      <xdr:spPr>
        <a:xfrm>
          <a:off x="8271587" y="1413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48060</xdr:rowOff>
    </xdr:from>
    <xdr:ext cx="469744" cy="259045"/>
    <xdr:sp macro="" textlink="">
      <xdr:nvSpPr>
        <xdr:cNvPr id="380" name="n_2mainValue【公営住宅】&#10;一人当たり面積">
          <a:extLst>
            <a:ext uri="{FF2B5EF4-FFF2-40B4-BE49-F238E27FC236}">
              <a16:creationId xmlns:a16="http://schemas.microsoft.com/office/drawing/2014/main" id="{437F07C7-9EAE-4AFC-9A36-28B1053AE3DB}"/>
            </a:ext>
          </a:extLst>
        </xdr:cNvPr>
        <xdr:cNvSpPr txBox="1"/>
      </xdr:nvSpPr>
      <xdr:spPr>
        <a:xfrm>
          <a:off x="7509587" y="14129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45990</xdr:rowOff>
    </xdr:from>
    <xdr:ext cx="469744" cy="259045"/>
    <xdr:sp macro="" textlink="">
      <xdr:nvSpPr>
        <xdr:cNvPr id="381" name="n_3mainValue【公営住宅】&#10;一人当たり面積">
          <a:extLst>
            <a:ext uri="{FF2B5EF4-FFF2-40B4-BE49-F238E27FC236}">
              <a16:creationId xmlns:a16="http://schemas.microsoft.com/office/drawing/2014/main" id="{12D5E220-35DC-480D-9264-2A8D239DDD38}"/>
            </a:ext>
          </a:extLst>
        </xdr:cNvPr>
        <xdr:cNvSpPr txBox="1"/>
      </xdr:nvSpPr>
      <xdr:spPr>
        <a:xfrm>
          <a:off x="6712027" y="1412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47733</xdr:rowOff>
    </xdr:from>
    <xdr:ext cx="469744" cy="259045"/>
    <xdr:sp macro="" textlink="">
      <xdr:nvSpPr>
        <xdr:cNvPr id="382" name="n_4mainValue【公営住宅】&#10;一人当たり面積">
          <a:extLst>
            <a:ext uri="{FF2B5EF4-FFF2-40B4-BE49-F238E27FC236}">
              <a16:creationId xmlns:a16="http://schemas.microsoft.com/office/drawing/2014/main" id="{15FFFDBB-26B9-482C-869F-DD7B4CEF9098}"/>
            </a:ext>
          </a:extLst>
        </xdr:cNvPr>
        <xdr:cNvSpPr txBox="1"/>
      </xdr:nvSpPr>
      <xdr:spPr>
        <a:xfrm>
          <a:off x="5937327" y="1412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71507325-C32A-4586-A914-12B39D66617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5D716497-69C7-4390-9785-505A2E2ACC2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69A3B144-B19D-4DB6-AB03-40414EB8EB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2CAB13E-24D5-48C8-8B51-FFB50F54491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1AFCC45-391D-433C-A95D-2BDBF9C62D3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445AF1E4-B10A-4D7A-B06D-6E186AAF286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59DBC583-5C3E-4C1C-9D1C-229CB21F6CC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D8241A5C-5CB3-4B18-89DE-D1FABF4B7848}"/>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E02D63C7-195C-474F-988A-A2CA1A4AC30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D0029B78-29A0-41B4-B5B6-5B335E9AD2D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4E1ADBFE-DA22-425E-B413-3A90F0D75FB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483E4D51-1107-4A3F-BBA3-39CDE2C3C8E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FC86F0F4-C951-48C6-8314-0DD39692F70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D89FA8A-EAFC-4F42-8753-AAA98F62011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57FC5FFD-D15B-48DF-8521-689CCBE2521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8545FEAF-AD25-41FF-B66B-4C67EA1AACF3}"/>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A96FDA9D-48FC-48A9-8A24-CB056A16CE7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8EDA0A32-C517-45B5-8850-2D8CB14809A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2BFE8ABB-B7F2-4EB3-9B6C-FA06E89296D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8BC0B975-ECE9-474D-B38E-926984AC88A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F8A57B88-AA63-4C57-9B3F-8ECA26C34F9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C042D951-F871-4829-8A04-0E4FA5A559A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45F6B877-DFBE-41F3-A425-E1813470A3A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EF4AA3DD-3A08-4D18-9E57-E30CD75B5E3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A6027F21-6A32-4AD7-A119-F21ED46BB85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321AD2C3-A1F4-4721-AD8E-BA47413F4AC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9A450CE3-AA54-4436-81CF-11DEB15D727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6A3082AD-7155-44DE-8727-A1B010D4525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E5462B5-A916-4BF6-BB49-34606B21D4BE}"/>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E6843FE0-C1D3-4454-9E24-E4815D291A3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F14246C5-2229-4187-89BD-F6FFAFBC4EE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EF8862BD-417F-444E-A3BA-A870C8681FA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D888D02A-2A33-4D1A-91B9-7D90846DE1DD}"/>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4270F55C-CE15-46D5-8F39-095293817A1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C3188528-6D3B-401B-9860-AADB97B3AE34}"/>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6701F510-979F-4C1F-B234-CA30BD7F3B6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72DF2E69-514E-4313-8622-CB05D7833BD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63EDE7A-56B0-4ED1-BB3D-960C614D1A2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5ABCC359-8419-42E4-ADEE-6966B414CFB7}"/>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1A7E8616-DD22-4A3B-86F3-0A972847A80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3ABC1D89-8050-4A82-8496-2D7986551C6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A97D76D-DD44-4447-9F42-54EF21113AAC}"/>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FEFE4619-E105-4F4A-B1AF-DEEFCFAB601B}"/>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854B17CD-72E1-443F-9533-E1CE89E958CA}"/>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D6A116A3-2094-4AF0-8D6F-2DF96621A399}"/>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A7369D83-C05D-49E8-8110-CC3FE11D57BE}"/>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F7A38D51-F3A4-4FE3-8646-8F47FD752FB9}"/>
            </a:ext>
          </a:extLst>
        </xdr:cNvPr>
        <xdr:cNvSpPr txBox="1"/>
      </xdr:nvSpPr>
      <xdr:spPr>
        <a:xfrm>
          <a:off x="14414500" y="6312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AF2B4A33-139B-45F8-BDA3-30C4FE3A77FF}"/>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9DF97FCE-3418-44A8-8B1A-8B1F3AEEDDCA}"/>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223DB3C5-D8FE-4650-B8DE-C05018D4944A}"/>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BA311EA1-7AE4-4CC3-8320-AD85BFF928FF}"/>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E6F2CAC7-BB20-4291-A062-321B5B2CAEFD}"/>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C5E0B2B-0CE9-4B69-BE30-85A68A1E13E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4EC0219-1F23-42A0-9C7C-312954C19C4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95679E09-CC2C-4725-ABD0-62E88A86EDD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998B513-01CC-4CEE-9403-1110F376313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9B5E534-5BC5-40BC-8372-9AEE4BA249B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126637</xdr:rowOff>
    </xdr:from>
    <xdr:to>
      <xdr:col>85</xdr:col>
      <xdr:colOff>177800</xdr:colOff>
      <xdr:row>38</xdr:row>
      <xdr:rowOff>56787</xdr:rowOff>
    </xdr:to>
    <xdr:sp macro="" textlink="">
      <xdr:nvSpPr>
        <xdr:cNvPr id="440" name="楕円 439">
          <a:extLst>
            <a:ext uri="{FF2B5EF4-FFF2-40B4-BE49-F238E27FC236}">
              <a16:creationId xmlns:a16="http://schemas.microsoft.com/office/drawing/2014/main" id="{1885EA1A-000C-4023-96DA-4020664C3A68}"/>
            </a:ext>
          </a:extLst>
        </xdr:cNvPr>
        <xdr:cNvSpPr/>
      </xdr:nvSpPr>
      <xdr:spPr>
        <a:xfrm>
          <a:off x="14325600" y="63293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149514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FF016195-2A82-41C2-B152-D6B21B25FD12}"/>
            </a:ext>
          </a:extLst>
        </xdr:cNvPr>
        <xdr:cNvSpPr txBox="1"/>
      </xdr:nvSpPr>
      <xdr:spPr>
        <a:xfrm>
          <a:off x="14414500" y="6184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67854</xdr:rowOff>
    </xdr:from>
    <xdr:to>
      <xdr:col>81</xdr:col>
      <xdr:colOff>101600</xdr:colOff>
      <xdr:row>38</xdr:row>
      <xdr:rowOff>169454</xdr:rowOff>
    </xdr:to>
    <xdr:sp macro="" textlink="">
      <xdr:nvSpPr>
        <xdr:cNvPr id="442" name="楕円 441">
          <a:extLst>
            <a:ext uri="{FF2B5EF4-FFF2-40B4-BE49-F238E27FC236}">
              <a16:creationId xmlns:a16="http://schemas.microsoft.com/office/drawing/2014/main" id="{DABF7976-0BCC-42E5-A25C-01C44E0CE678}"/>
            </a:ext>
          </a:extLst>
        </xdr:cNvPr>
        <xdr:cNvSpPr/>
      </xdr:nvSpPr>
      <xdr:spPr>
        <a:xfrm>
          <a:off x="13578840" y="643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xdr:rowOff>
    </xdr:from>
    <xdr:to>
      <xdr:col>85</xdr:col>
      <xdr:colOff>127000</xdr:colOff>
      <xdr:row>38</xdr:row>
      <xdr:rowOff>118654</xdr:rowOff>
    </xdr:to>
    <xdr:cxnSp macro="">
      <xdr:nvCxnSpPr>
        <xdr:cNvPr id="443" name="直線コネクタ 442">
          <a:extLst>
            <a:ext uri="{FF2B5EF4-FFF2-40B4-BE49-F238E27FC236}">
              <a16:creationId xmlns:a16="http://schemas.microsoft.com/office/drawing/2014/main" id="{1E9C0A5E-5ED6-4F6B-9431-A56E8F91B0DD}"/>
            </a:ext>
          </a:extLst>
        </xdr:cNvPr>
        <xdr:cNvCxnSpPr/>
      </xdr:nvCxnSpPr>
      <xdr:spPr>
        <a:xfrm flipV="1">
          <a:off x="13629640" y="6376307"/>
          <a:ext cx="74676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25400</xdr:rowOff>
    </xdr:from>
    <xdr:to>
      <xdr:col>76</xdr:col>
      <xdr:colOff>165100</xdr:colOff>
      <xdr:row>38</xdr:row>
      <xdr:rowOff>127000</xdr:rowOff>
    </xdr:to>
    <xdr:sp macro="" textlink="">
      <xdr:nvSpPr>
        <xdr:cNvPr id="444" name="楕円 443">
          <a:extLst>
            <a:ext uri="{FF2B5EF4-FFF2-40B4-BE49-F238E27FC236}">
              <a16:creationId xmlns:a16="http://schemas.microsoft.com/office/drawing/2014/main" id="{F8A350AF-267D-4A4B-8F1A-E1BC15BF189D}"/>
            </a:ext>
          </a:extLst>
        </xdr:cNvPr>
        <xdr:cNvSpPr/>
      </xdr:nvSpPr>
      <xdr:spPr>
        <a:xfrm>
          <a:off x="1280414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76200</xdr:rowOff>
    </xdr:from>
    <xdr:to>
      <xdr:col>81</xdr:col>
      <xdr:colOff>50800</xdr:colOff>
      <xdr:row>38</xdr:row>
      <xdr:rowOff>118654</xdr:rowOff>
    </xdr:to>
    <xdr:cxnSp macro="">
      <xdr:nvCxnSpPr>
        <xdr:cNvPr id="445" name="直線コネクタ 444">
          <a:extLst>
            <a:ext uri="{FF2B5EF4-FFF2-40B4-BE49-F238E27FC236}">
              <a16:creationId xmlns:a16="http://schemas.microsoft.com/office/drawing/2014/main" id="{BE525C59-5144-4DE4-9428-169E4A17D9D1}"/>
            </a:ext>
          </a:extLst>
        </xdr:cNvPr>
        <xdr:cNvCxnSpPr/>
      </xdr:nvCxnSpPr>
      <xdr:spPr>
        <a:xfrm>
          <a:off x="12854940" y="6446520"/>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147864</xdr:rowOff>
    </xdr:from>
    <xdr:to>
      <xdr:col>72</xdr:col>
      <xdr:colOff>38100</xdr:colOff>
      <xdr:row>38</xdr:row>
      <xdr:rowOff>78014</xdr:rowOff>
    </xdr:to>
    <xdr:sp macro="" textlink="">
      <xdr:nvSpPr>
        <xdr:cNvPr id="446" name="楕円 445">
          <a:extLst>
            <a:ext uri="{FF2B5EF4-FFF2-40B4-BE49-F238E27FC236}">
              <a16:creationId xmlns:a16="http://schemas.microsoft.com/office/drawing/2014/main" id="{91CB3090-349A-4F00-8255-AB7D64C62F5F}"/>
            </a:ext>
          </a:extLst>
        </xdr:cNvPr>
        <xdr:cNvSpPr/>
      </xdr:nvSpPr>
      <xdr:spPr>
        <a:xfrm>
          <a:off x="12029440" y="63505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27215</xdr:rowOff>
    </xdr:from>
    <xdr:to>
      <xdr:col>76</xdr:col>
      <xdr:colOff>114300</xdr:colOff>
      <xdr:row>38</xdr:row>
      <xdr:rowOff>76200</xdr:rowOff>
    </xdr:to>
    <xdr:cxnSp macro="">
      <xdr:nvCxnSpPr>
        <xdr:cNvPr id="447" name="直線コネクタ 446">
          <a:extLst>
            <a:ext uri="{FF2B5EF4-FFF2-40B4-BE49-F238E27FC236}">
              <a16:creationId xmlns:a16="http://schemas.microsoft.com/office/drawing/2014/main" id="{08002650-056F-40A1-BBF4-741F401113DA}"/>
            </a:ext>
          </a:extLst>
        </xdr:cNvPr>
        <xdr:cNvCxnSpPr/>
      </xdr:nvCxnSpPr>
      <xdr:spPr>
        <a:xfrm>
          <a:off x="12072620" y="6397535"/>
          <a:ext cx="7823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98878</xdr:rowOff>
    </xdr:from>
    <xdr:to>
      <xdr:col>67</xdr:col>
      <xdr:colOff>101600</xdr:colOff>
      <xdr:row>38</xdr:row>
      <xdr:rowOff>29028</xdr:rowOff>
    </xdr:to>
    <xdr:sp macro="" textlink="">
      <xdr:nvSpPr>
        <xdr:cNvPr id="448" name="楕円 447">
          <a:extLst>
            <a:ext uri="{FF2B5EF4-FFF2-40B4-BE49-F238E27FC236}">
              <a16:creationId xmlns:a16="http://schemas.microsoft.com/office/drawing/2014/main" id="{40709BEA-618F-4E0D-9DA7-4CBEDC9B6219}"/>
            </a:ext>
          </a:extLst>
        </xdr:cNvPr>
        <xdr:cNvSpPr/>
      </xdr:nvSpPr>
      <xdr:spPr>
        <a:xfrm>
          <a:off x="11231880" y="63015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149678</xdr:rowOff>
    </xdr:from>
    <xdr:to>
      <xdr:col>71</xdr:col>
      <xdr:colOff>177800</xdr:colOff>
      <xdr:row>38</xdr:row>
      <xdr:rowOff>27215</xdr:rowOff>
    </xdr:to>
    <xdr:cxnSp macro="">
      <xdr:nvCxnSpPr>
        <xdr:cNvPr id="449" name="直線コネクタ 448">
          <a:extLst>
            <a:ext uri="{FF2B5EF4-FFF2-40B4-BE49-F238E27FC236}">
              <a16:creationId xmlns:a16="http://schemas.microsoft.com/office/drawing/2014/main" id="{706720F6-9C93-4475-850D-2C183F81556A}"/>
            </a:ext>
          </a:extLst>
        </xdr:cNvPr>
        <xdr:cNvCxnSpPr/>
      </xdr:nvCxnSpPr>
      <xdr:spPr>
        <a:xfrm>
          <a:off x="11282680" y="6352358"/>
          <a:ext cx="789940" cy="4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279321F7-B259-4734-96BF-07756D579988}"/>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CED6A54C-69C3-4C6D-BD3E-C026CACC6A99}"/>
            </a:ext>
          </a:extLst>
        </xdr:cNvPr>
        <xdr:cNvSpPr txBox="1"/>
      </xdr:nvSpPr>
      <xdr:spPr>
        <a:xfrm>
          <a:off x="12675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1A4BDA5F-DBC7-458E-9189-2E07B55B5A66}"/>
            </a:ext>
          </a:extLst>
        </xdr:cNvPr>
        <xdr:cNvSpPr txBox="1"/>
      </xdr:nvSpPr>
      <xdr:spPr>
        <a:xfrm>
          <a:off x="11900544" y="646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928DEB42-114E-4910-B0DE-4E7846C5436E}"/>
            </a:ext>
          </a:extLst>
        </xdr:cNvPr>
        <xdr:cNvSpPr txBox="1"/>
      </xdr:nvSpPr>
      <xdr:spPr>
        <a:xfrm>
          <a:off x="1110298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160581</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4A795901-BD8A-4117-ABAD-C52276775D45}"/>
            </a:ext>
          </a:extLst>
        </xdr:cNvPr>
        <xdr:cNvSpPr txBox="1"/>
      </xdr:nvSpPr>
      <xdr:spPr>
        <a:xfrm>
          <a:off x="13437244" y="65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118127</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80620E29-6CE0-4335-8A54-C8F9C13EAB0F}"/>
            </a:ext>
          </a:extLst>
        </xdr:cNvPr>
        <xdr:cNvSpPr txBox="1"/>
      </xdr:nvSpPr>
      <xdr:spPr>
        <a:xfrm>
          <a:off x="126752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94541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F0E5D6DC-F69F-4BD3-B7D0-C7505D1BD5D3}"/>
            </a:ext>
          </a:extLst>
        </xdr:cNvPr>
        <xdr:cNvSpPr txBox="1"/>
      </xdr:nvSpPr>
      <xdr:spPr>
        <a:xfrm>
          <a:off x="119005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B89D5E16-F4BC-47BD-BC25-0247BAB6F4FA}"/>
            </a:ext>
          </a:extLst>
        </xdr:cNvPr>
        <xdr:cNvSpPr txBox="1"/>
      </xdr:nvSpPr>
      <xdr:spPr>
        <a:xfrm>
          <a:off x="11102984" y="6080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683CFF53-18ED-4C9C-B92A-038EC620B47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79A51637-7943-4EA5-A271-EFE8236D125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3793C96B-4417-4F61-A2E0-08969D68454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91BDB259-E5E9-46F7-9B33-60DBF6D3E43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7C921FA0-5F81-4B9A-9CFB-9530F132938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E7C16433-C104-4D29-9600-24123460311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281345F9-0BC9-4454-8909-4B909B2B845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6EB61DCD-155D-4A8F-BAD5-FD3D7E08C5E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5CC85B06-6E79-44D3-863D-61306F0E254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D855C8EB-1485-44D8-BF52-951F2499BD5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78ED6D49-FFE2-4519-B837-34198921C1F6}"/>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586F390D-3D06-45F4-8A8B-85AE4CB30634}"/>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BB92F24F-FF46-4D6E-8DD9-DBA336FA9AAD}"/>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DE5367C5-B29D-4C82-9EF9-16CF9744DF61}"/>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BEB4D6A7-D8A2-4199-B5B1-FC9816A355F2}"/>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7B51767F-9811-4BD8-9865-BBB00BFB0B6B}"/>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BC3F954E-54F8-494C-AC31-0235560D61DC}"/>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F20DBFD5-0718-41F1-A331-045D042904B9}"/>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54AA6258-CD2C-4946-9CC1-6C9AA4B5B1E8}"/>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11B69364-46AD-48BE-86B9-3CA7F740DA09}"/>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AAFE57D8-A42D-4DCB-9B5A-FA99FA680D7D}"/>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A0B7A9F9-58CE-4B62-8CC3-EB7CD1FCAF1E}"/>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CECB036B-04D3-41B0-BDAD-28AF1E9415A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79AD7DE3-FE49-4E61-94FE-3CF41AFF5901}"/>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7DFD2D53-5A52-42AE-8240-69F7DEB93A9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5661B8DF-1AE8-4641-B404-9E7481BAB969}"/>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6D18134A-D1B0-4F65-9F99-3C9B852FAE61}"/>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D327E691-0296-40B3-9F75-A621FC7C6CA9}"/>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D5C46393-8C9E-472E-8FC0-41DC428E3DF7}"/>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C5552766-A987-4A8A-8AD7-3492B2CD3A11}"/>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43597D18-8152-4211-8454-CF8E3362D65C}"/>
            </a:ext>
          </a:extLst>
        </xdr:cNvPr>
        <xdr:cNvSpPr txBox="1"/>
      </xdr:nvSpPr>
      <xdr:spPr>
        <a:xfrm>
          <a:off x="19547840" y="6361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395B355C-209A-4F33-8006-032E0572BF20}"/>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F1A9F1A8-5AD2-4BE6-87A4-74CAFC067457}"/>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0E89487A-2574-41ED-98A9-FE81F842FD07}"/>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2338C523-ADDA-4EE7-9658-8E3DAED4EB89}"/>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4FC7B8A8-6FDC-434F-9CB2-98FE30C2BF60}"/>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BC488BC-145C-4E1B-99A2-94FDBF08300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A7DAE317-C265-4904-B80B-762206AA437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5C12813B-ADA6-4D3E-9D97-A686F084E8C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88B004E2-B09D-491E-B398-1792092B0B6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942115A5-9967-4E35-9C11-F5D41F28580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18869</xdr:rowOff>
    </xdr:from>
    <xdr:to>
      <xdr:col>116</xdr:col>
      <xdr:colOff>114300</xdr:colOff>
      <xdr:row>39</xdr:row>
      <xdr:rowOff>120469</xdr:rowOff>
    </xdr:to>
    <xdr:sp macro="" textlink="">
      <xdr:nvSpPr>
        <xdr:cNvPr id="499" name="楕円 498">
          <a:extLst>
            <a:ext uri="{FF2B5EF4-FFF2-40B4-BE49-F238E27FC236}">
              <a16:creationId xmlns:a16="http://schemas.microsoft.com/office/drawing/2014/main" id="{05709ED0-C68E-43C3-89AA-63830EB9E064}"/>
            </a:ext>
          </a:extLst>
        </xdr:cNvPr>
        <xdr:cNvSpPr/>
      </xdr:nvSpPr>
      <xdr:spPr>
        <a:xfrm>
          <a:off x="19458940" y="655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168746</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31AFE194-5D5A-4939-B1C2-0356E461D0AB}"/>
            </a:ext>
          </a:extLst>
        </xdr:cNvPr>
        <xdr:cNvSpPr txBox="1"/>
      </xdr:nvSpPr>
      <xdr:spPr>
        <a:xfrm>
          <a:off x="19547840" y="653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15603</xdr:rowOff>
    </xdr:from>
    <xdr:to>
      <xdr:col>112</xdr:col>
      <xdr:colOff>38100</xdr:colOff>
      <xdr:row>39</xdr:row>
      <xdr:rowOff>117203</xdr:rowOff>
    </xdr:to>
    <xdr:sp macro="" textlink="">
      <xdr:nvSpPr>
        <xdr:cNvPr id="501" name="楕円 500">
          <a:extLst>
            <a:ext uri="{FF2B5EF4-FFF2-40B4-BE49-F238E27FC236}">
              <a16:creationId xmlns:a16="http://schemas.microsoft.com/office/drawing/2014/main" id="{569198E4-2C27-4A10-9275-5994A648CD90}"/>
            </a:ext>
          </a:extLst>
        </xdr:cNvPr>
        <xdr:cNvSpPr/>
      </xdr:nvSpPr>
      <xdr:spPr>
        <a:xfrm>
          <a:off x="18735040" y="65535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66403</xdr:rowOff>
    </xdr:from>
    <xdr:to>
      <xdr:col>116</xdr:col>
      <xdr:colOff>63500</xdr:colOff>
      <xdr:row>39</xdr:row>
      <xdr:rowOff>69669</xdr:rowOff>
    </xdr:to>
    <xdr:cxnSp macro="">
      <xdr:nvCxnSpPr>
        <xdr:cNvPr id="502" name="直線コネクタ 501">
          <a:extLst>
            <a:ext uri="{FF2B5EF4-FFF2-40B4-BE49-F238E27FC236}">
              <a16:creationId xmlns:a16="http://schemas.microsoft.com/office/drawing/2014/main" id="{F337D0E8-6F75-496F-B759-612D678C6BCB}"/>
            </a:ext>
          </a:extLst>
        </xdr:cNvPr>
        <xdr:cNvCxnSpPr/>
      </xdr:nvCxnSpPr>
      <xdr:spPr>
        <a:xfrm>
          <a:off x="18778220" y="6604363"/>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7438</xdr:rowOff>
    </xdr:from>
    <xdr:to>
      <xdr:col>107</xdr:col>
      <xdr:colOff>101600</xdr:colOff>
      <xdr:row>39</xdr:row>
      <xdr:rowOff>109038</xdr:rowOff>
    </xdr:to>
    <xdr:sp macro="" textlink="">
      <xdr:nvSpPr>
        <xdr:cNvPr id="503" name="楕円 502">
          <a:extLst>
            <a:ext uri="{FF2B5EF4-FFF2-40B4-BE49-F238E27FC236}">
              <a16:creationId xmlns:a16="http://schemas.microsoft.com/office/drawing/2014/main" id="{8ED97ED2-B15D-4FA4-95E6-BBFCBD57589D}"/>
            </a:ext>
          </a:extLst>
        </xdr:cNvPr>
        <xdr:cNvSpPr/>
      </xdr:nvSpPr>
      <xdr:spPr>
        <a:xfrm>
          <a:off x="17937480" y="654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58238</xdr:rowOff>
    </xdr:from>
    <xdr:to>
      <xdr:col>111</xdr:col>
      <xdr:colOff>177800</xdr:colOff>
      <xdr:row>39</xdr:row>
      <xdr:rowOff>66403</xdr:rowOff>
    </xdr:to>
    <xdr:cxnSp macro="">
      <xdr:nvCxnSpPr>
        <xdr:cNvPr id="504" name="直線コネクタ 503">
          <a:extLst>
            <a:ext uri="{FF2B5EF4-FFF2-40B4-BE49-F238E27FC236}">
              <a16:creationId xmlns:a16="http://schemas.microsoft.com/office/drawing/2014/main" id="{D17837B6-24A6-4ACC-B6DC-AD7C92B9531A}"/>
            </a:ext>
          </a:extLst>
        </xdr:cNvPr>
        <xdr:cNvCxnSpPr/>
      </xdr:nvCxnSpPr>
      <xdr:spPr>
        <a:xfrm>
          <a:off x="17988280" y="6596198"/>
          <a:ext cx="78994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907</xdr:rowOff>
    </xdr:from>
    <xdr:to>
      <xdr:col>102</xdr:col>
      <xdr:colOff>165100</xdr:colOff>
      <xdr:row>39</xdr:row>
      <xdr:rowOff>102507</xdr:rowOff>
    </xdr:to>
    <xdr:sp macro="" textlink="">
      <xdr:nvSpPr>
        <xdr:cNvPr id="505" name="楕円 504">
          <a:extLst>
            <a:ext uri="{FF2B5EF4-FFF2-40B4-BE49-F238E27FC236}">
              <a16:creationId xmlns:a16="http://schemas.microsoft.com/office/drawing/2014/main" id="{B05B5537-C70D-4A3F-AF7F-7B29B9F31541}"/>
            </a:ext>
          </a:extLst>
        </xdr:cNvPr>
        <xdr:cNvSpPr/>
      </xdr:nvSpPr>
      <xdr:spPr>
        <a:xfrm>
          <a:off x="1716278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51707</xdr:rowOff>
    </xdr:from>
    <xdr:to>
      <xdr:col>107</xdr:col>
      <xdr:colOff>50800</xdr:colOff>
      <xdr:row>39</xdr:row>
      <xdr:rowOff>58238</xdr:rowOff>
    </xdr:to>
    <xdr:cxnSp macro="">
      <xdr:nvCxnSpPr>
        <xdr:cNvPr id="506" name="直線コネクタ 505">
          <a:extLst>
            <a:ext uri="{FF2B5EF4-FFF2-40B4-BE49-F238E27FC236}">
              <a16:creationId xmlns:a16="http://schemas.microsoft.com/office/drawing/2014/main" id="{59F0EC46-4D33-45B2-9E5F-28C420FDCEE5}"/>
            </a:ext>
          </a:extLst>
        </xdr:cNvPr>
        <xdr:cNvCxnSpPr/>
      </xdr:nvCxnSpPr>
      <xdr:spPr>
        <a:xfrm>
          <a:off x="17213580" y="6589667"/>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7438</xdr:rowOff>
    </xdr:from>
    <xdr:to>
      <xdr:col>98</xdr:col>
      <xdr:colOff>38100</xdr:colOff>
      <xdr:row>39</xdr:row>
      <xdr:rowOff>109038</xdr:rowOff>
    </xdr:to>
    <xdr:sp macro="" textlink="">
      <xdr:nvSpPr>
        <xdr:cNvPr id="507" name="楕円 506">
          <a:extLst>
            <a:ext uri="{FF2B5EF4-FFF2-40B4-BE49-F238E27FC236}">
              <a16:creationId xmlns:a16="http://schemas.microsoft.com/office/drawing/2014/main" id="{B6021ED3-C719-4F56-83D6-8A9446C3EF0B}"/>
            </a:ext>
          </a:extLst>
        </xdr:cNvPr>
        <xdr:cNvSpPr/>
      </xdr:nvSpPr>
      <xdr:spPr>
        <a:xfrm>
          <a:off x="16388080" y="65453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51707</xdr:rowOff>
    </xdr:from>
    <xdr:to>
      <xdr:col>102</xdr:col>
      <xdr:colOff>114300</xdr:colOff>
      <xdr:row>39</xdr:row>
      <xdr:rowOff>58238</xdr:rowOff>
    </xdr:to>
    <xdr:cxnSp macro="">
      <xdr:nvCxnSpPr>
        <xdr:cNvPr id="508" name="直線コネクタ 507">
          <a:extLst>
            <a:ext uri="{FF2B5EF4-FFF2-40B4-BE49-F238E27FC236}">
              <a16:creationId xmlns:a16="http://schemas.microsoft.com/office/drawing/2014/main" id="{03295C49-1B8C-42D6-9E63-38BA371D1785}"/>
            </a:ext>
          </a:extLst>
        </xdr:cNvPr>
        <xdr:cNvCxnSpPr/>
      </xdr:nvCxnSpPr>
      <xdr:spPr>
        <a:xfrm flipV="1">
          <a:off x="16431260" y="6589667"/>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8C8A5BA0-4D48-4E5D-9AFD-4F060BE2ACEC}"/>
            </a:ext>
          </a:extLst>
        </xdr:cNvPr>
        <xdr:cNvSpPr txBox="1"/>
      </xdr:nvSpPr>
      <xdr:spPr>
        <a:xfrm>
          <a:off x="18561127" y="62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285C0F7C-5E16-4208-8224-6009803954EC}"/>
            </a:ext>
          </a:extLst>
        </xdr:cNvPr>
        <xdr:cNvSpPr txBox="1"/>
      </xdr:nvSpPr>
      <xdr:spPr>
        <a:xfrm>
          <a:off x="177762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E0ADD7F5-21EF-4453-BBBF-B409FDE19091}"/>
            </a:ext>
          </a:extLst>
        </xdr:cNvPr>
        <xdr:cNvSpPr txBox="1"/>
      </xdr:nvSpPr>
      <xdr:spPr>
        <a:xfrm>
          <a:off x="170015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AFF98DF0-BCCB-4C9B-84DA-8DF5EDD375B2}"/>
            </a:ext>
          </a:extLst>
        </xdr:cNvPr>
        <xdr:cNvSpPr txBox="1"/>
      </xdr:nvSpPr>
      <xdr:spPr>
        <a:xfrm>
          <a:off x="162268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108330</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ED8C91A9-4F74-4B43-9B23-7253383F1C55}"/>
            </a:ext>
          </a:extLst>
        </xdr:cNvPr>
        <xdr:cNvSpPr txBox="1"/>
      </xdr:nvSpPr>
      <xdr:spPr>
        <a:xfrm>
          <a:off x="18561127" y="664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100165</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4F726212-553D-43B2-A370-1F9E2DC714A7}"/>
            </a:ext>
          </a:extLst>
        </xdr:cNvPr>
        <xdr:cNvSpPr txBox="1"/>
      </xdr:nvSpPr>
      <xdr:spPr>
        <a:xfrm>
          <a:off x="17776267" y="663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93634</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FF02A7E7-F5D3-42A3-B486-3C325A63FCC8}"/>
            </a:ext>
          </a:extLst>
        </xdr:cNvPr>
        <xdr:cNvSpPr txBox="1"/>
      </xdr:nvSpPr>
      <xdr:spPr>
        <a:xfrm>
          <a:off x="17001567" y="663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100165</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AF4B4346-1A56-414B-8AB2-49D9AA14241D}"/>
            </a:ext>
          </a:extLst>
        </xdr:cNvPr>
        <xdr:cNvSpPr txBox="1"/>
      </xdr:nvSpPr>
      <xdr:spPr>
        <a:xfrm>
          <a:off x="16226867" y="663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7BCDBCD-2875-41AA-B30A-A3A4BC35380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CFF17942-B634-49EF-A9ED-261261D937F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C39CE82D-2ACC-4180-A9A3-7F8078F5CE0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8B23426F-3D66-47D2-B9F2-1651C413130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8A22494C-9AED-40B9-956D-1BB3D18EEA6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D6200CBD-22A3-438F-ABAA-F0FB5827E20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ED3F69B1-EC69-4310-9496-E1823C48D01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E9D2831E-4910-4CFE-A383-61B797E8DA3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D06FB99B-F138-4D2E-9880-5E63CEAEF26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6680C133-96C4-417D-9673-E62B799049F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FFCB2D84-0CCA-40D2-811B-5C4EA6E0178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F8923109-BFC4-4ED8-A0D1-96A3730BCF1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98FD82BE-7235-46EA-8771-885841C4E10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9F4EB0B1-49B2-46FC-9018-049808B09D6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E7CBB89D-D757-42A1-919B-B79A76D35F6C}"/>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427BCC4E-F122-44F5-ABB3-5A306A697AB9}"/>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7E1AB730-A7EB-4440-A79A-391D10E86D3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4B025C95-3C90-43BE-8B53-62F7A75EC6D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CD1380F5-D5AE-4168-A9F7-669AE833E94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4814B3F9-D039-422D-9847-D4FA65671EB7}"/>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B5BC18FC-4B25-41F2-AB14-E87410F1631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1F8BE579-667D-4996-B4A7-7718AFB7640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9F1D3EE2-A692-48E0-8B23-6D4E86394DAD}"/>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ED2E5E06-57A5-403C-8454-B7F7EB6D54D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E62915E0-7F86-4F10-902B-CB15B6402AEF}"/>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5CFEE697-8F37-4D57-AF3B-4EEFA176902A}"/>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81AAE3AB-2854-4DB3-9133-D1D0AA70D8BF}"/>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959EFA74-804F-42F1-8D72-00D3989C3F81}"/>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D0B071D9-0C8E-41D0-93DA-5797E32FCCF5}"/>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953CDA64-EAF3-4302-BA0D-8E9495C74BD5}"/>
            </a:ext>
          </a:extLst>
        </xdr:cNvPr>
        <xdr:cNvSpPr txBox="1"/>
      </xdr:nvSpPr>
      <xdr:spPr>
        <a:xfrm>
          <a:off x="14414500" y="996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B512C38F-2AB0-4839-9008-F93476EBFD1F}"/>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2F080A64-C54B-4994-B684-C7A0FCD4F016}"/>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16033229-32A8-40D8-BC5A-E1123A0B49AB}"/>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477542E9-9778-4E8A-9C97-CC25EAB79D96}"/>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C391A6D9-4E72-4AC9-AD5A-1E0316F64A1B}"/>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8CEE26A-2708-4F79-BD51-32BFB7BC17F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CF081B47-0209-4C5E-ADD6-147344E984D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6F4C9EB5-7D74-4421-B3CC-FE9CAE21534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EE048537-6839-4DAC-B572-1B479CFD39C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E3F848ED-B8B4-4F99-AAA3-93B4EBD5912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78740</xdr:rowOff>
    </xdr:from>
    <xdr:to>
      <xdr:col>85</xdr:col>
      <xdr:colOff>177800</xdr:colOff>
      <xdr:row>64</xdr:row>
      <xdr:rowOff>8890</xdr:rowOff>
    </xdr:to>
    <xdr:sp macro="" textlink="">
      <xdr:nvSpPr>
        <xdr:cNvPr id="557" name="楕円 556">
          <a:extLst>
            <a:ext uri="{FF2B5EF4-FFF2-40B4-BE49-F238E27FC236}">
              <a16:creationId xmlns:a16="http://schemas.microsoft.com/office/drawing/2014/main" id="{2D3BDF1D-FFDC-49CF-A6AD-A2C4BB19D39D}"/>
            </a:ext>
          </a:extLst>
        </xdr:cNvPr>
        <xdr:cNvSpPr/>
      </xdr:nvSpPr>
      <xdr:spPr>
        <a:xfrm>
          <a:off x="14325600" y="106400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165117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7AF7F9AD-3650-4104-B02D-CBE7B6487C3D}"/>
            </a:ext>
          </a:extLst>
        </xdr:cNvPr>
        <xdr:cNvSpPr txBox="1"/>
      </xdr:nvSpPr>
      <xdr:spPr>
        <a:xfrm>
          <a:off x="14414500" y="1055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44450</xdr:rowOff>
    </xdr:from>
    <xdr:to>
      <xdr:col>81</xdr:col>
      <xdr:colOff>101600</xdr:colOff>
      <xdr:row>63</xdr:row>
      <xdr:rowOff>146050</xdr:rowOff>
    </xdr:to>
    <xdr:sp macro="" textlink="">
      <xdr:nvSpPr>
        <xdr:cNvPr id="559" name="楕円 558">
          <a:extLst>
            <a:ext uri="{FF2B5EF4-FFF2-40B4-BE49-F238E27FC236}">
              <a16:creationId xmlns:a16="http://schemas.microsoft.com/office/drawing/2014/main" id="{AE4CD60A-74C2-4A2F-AB3C-C3E97646C687}"/>
            </a:ext>
          </a:extLst>
        </xdr:cNvPr>
        <xdr:cNvSpPr/>
      </xdr:nvSpPr>
      <xdr:spPr>
        <a:xfrm>
          <a:off x="1357884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95250</xdr:rowOff>
    </xdr:from>
    <xdr:to>
      <xdr:col>85</xdr:col>
      <xdr:colOff>127000</xdr:colOff>
      <xdr:row>63</xdr:row>
      <xdr:rowOff>129540</xdr:rowOff>
    </xdr:to>
    <xdr:cxnSp macro="">
      <xdr:nvCxnSpPr>
        <xdr:cNvPr id="560" name="直線コネクタ 559">
          <a:extLst>
            <a:ext uri="{FF2B5EF4-FFF2-40B4-BE49-F238E27FC236}">
              <a16:creationId xmlns:a16="http://schemas.microsoft.com/office/drawing/2014/main" id="{581D00AB-8228-412B-8F09-463500264FE6}"/>
            </a:ext>
          </a:extLst>
        </xdr:cNvPr>
        <xdr:cNvCxnSpPr/>
      </xdr:nvCxnSpPr>
      <xdr:spPr>
        <a:xfrm>
          <a:off x="13629640" y="1065657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13970</xdr:rowOff>
    </xdr:from>
    <xdr:to>
      <xdr:col>76</xdr:col>
      <xdr:colOff>165100</xdr:colOff>
      <xdr:row>63</xdr:row>
      <xdr:rowOff>115570</xdr:rowOff>
    </xdr:to>
    <xdr:sp macro="" textlink="">
      <xdr:nvSpPr>
        <xdr:cNvPr id="561" name="楕円 560">
          <a:extLst>
            <a:ext uri="{FF2B5EF4-FFF2-40B4-BE49-F238E27FC236}">
              <a16:creationId xmlns:a16="http://schemas.microsoft.com/office/drawing/2014/main" id="{6B5262F1-7F6F-4788-9C69-3EEFDDC5A5AB}"/>
            </a:ext>
          </a:extLst>
        </xdr:cNvPr>
        <xdr:cNvSpPr/>
      </xdr:nvSpPr>
      <xdr:spPr>
        <a:xfrm>
          <a:off x="1280414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64770</xdr:rowOff>
    </xdr:from>
    <xdr:to>
      <xdr:col>81</xdr:col>
      <xdr:colOff>50800</xdr:colOff>
      <xdr:row>63</xdr:row>
      <xdr:rowOff>95250</xdr:rowOff>
    </xdr:to>
    <xdr:cxnSp macro="">
      <xdr:nvCxnSpPr>
        <xdr:cNvPr id="562" name="直線コネクタ 561">
          <a:extLst>
            <a:ext uri="{FF2B5EF4-FFF2-40B4-BE49-F238E27FC236}">
              <a16:creationId xmlns:a16="http://schemas.microsoft.com/office/drawing/2014/main" id="{6409D86E-2442-42E4-8689-CDE2E2F46B28}"/>
            </a:ext>
          </a:extLst>
        </xdr:cNvPr>
        <xdr:cNvCxnSpPr/>
      </xdr:nvCxnSpPr>
      <xdr:spPr>
        <a:xfrm>
          <a:off x="12854940" y="1062609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15875</xdr:rowOff>
    </xdr:from>
    <xdr:to>
      <xdr:col>72</xdr:col>
      <xdr:colOff>38100</xdr:colOff>
      <xdr:row>63</xdr:row>
      <xdr:rowOff>117475</xdr:rowOff>
    </xdr:to>
    <xdr:sp macro="" textlink="">
      <xdr:nvSpPr>
        <xdr:cNvPr id="563" name="楕円 562">
          <a:extLst>
            <a:ext uri="{FF2B5EF4-FFF2-40B4-BE49-F238E27FC236}">
              <a16:creationId xmlns:a16="http://schemas.microsoft.com/office/drawing/2014/main" id="{FB4C98FC-E061-4E3B-9101-D999C5F94560}"/>
            </a:ext>
          </a:extLst>
        </xdr:cNvPr>
        <xdr:cNvSpPr/>
      </xdr:nvSpPr>
      <xdr:spPr>
        <a:xfrm>
          <a:off x="12029440" y="105771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64770</xdr:rowOff>
    </xdr:from>
    <xdr:to>
      <xdr:col>76</xdr:col>
      <xdr:colOff>114300</xdr:colOff>
      <xdr:row>63</xdr:row>
      <xdr:rowOff>66675</xdr:rowOff>
    </xdr:to>
    <xdr:cxnSp macro="">
      <xdr:nvCxnSpPr>
        <xdr:cNvPr id="564" name="直線コネクタ 563">
          <a:extLst>
            <a:ext uri="{FF2B5EF4-FFF2-40B4-BE49-F238E27FC236}">
              <a16:creationId xmlns:a16="http://schemas.microsoft.com/office/drawing/2014/main" id="{40545AC7-1332-4265-BED8-A6ED2F8E7FFC}"/>
            </a:ext>
          </a:extLst>
        </xdr:cNvPr>
        <xdr:cNvCxnSpPr/>
      </xdr:nvCxnSpPr>
      <xdr:spPr>
        <a:xfrm flipV="1">
          <a:off x="12072620" y="1062609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151130</xdr:rowOff>
    </xdr:from>
    <xdr:to>
      <xdr:col>67</xdr:col>
      <xdr:colOff>101600</xdr:colOff>
      <xdr:row>63</xdr:row>
      <xdr:rowOff>81280</xdr:rowOff>
    </xdr:to>
    <xdr:sp macro="" textlink="">
      <xdr:nvSpPr>
        <xdr:cNvPr id="565" name="楕円 564">
          <a:extLst>
            <a:ext uri="{FF2B5EF4-FFF2-40B4-BE49-F238E27FC236}">
              <a16:creationId xmlns:a16="http://schemas.microsoft.com/office/drawing/2014/main" id="{592761E0-8F80-41E0-A1DD-A036B9F3FF8C}"/>
            </a:ext>
          </a:extLst>
        </xdr:cNvPr>
        <xdr:cNvSpPr/>
      </xdr:nvSpPr>
      <xdr:spPr>
        <a:xfrm>
          <a:off x="11231880" y="10544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30480</xdr:rowOff>
    </xdr:from>
    <xdr:to>
      <xdr:col>71</xdr:col>
      <xdr:colOff>177800</xdr:colOff>
      <xdr:row>63</xdr:row>
      <xdr:rowOff>66675</xdr:rowOff>
    </xdr:to>
    <xdr:cxnSp macro="">
      <xdr:nvCxnSpPr>
        <xdr:cNvPr id="566" name="直線コネクタ 565">
          <a:extLst>
            <a:ext uri="{FF2B5EF4-FFF2-40B4-BE49-F238E27FC236}">
              <a16:creationId xmlns:a16="http://schemas.microsoft.com/office/drawing/2014/main" id="{D7CEB147-D90D-4DF0-814D-FF0FF415907D}"/>
            </a:ext>
          </a:extLst>
        </xdr:cNvPr>
        <xdr:cNvCxnSpPr/>
      </xdr:nvCxnSpPr>
      <xdr:spPr>
        <a:xfrm>
          <a:off x="11282680" y="1059180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A3872474-C5BF-46E3-A5F9-CB4C8AC6BDB6}"/>
            </a:ext>
          </a:extLst>
        </xdr:cNvPr>
        <xdr:cNvSpPr txBox="1"/>
      </xdr:nvSpPr>
      <xdr:spPr>
        <a:xfrm>
          <a:off x="134372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73450B6C-4B3E-4675-89A7-4D5DD480EDE1}"/>
            </a:ext>
          </a:extLst>
        </xdr:cNvPr>
        <xdr:cNvSpPr txBox="1"/>
      </xdr:nvSpPr>
      <xdr:spPr>
        <a:xfrm>
          <a:off x="126752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26E42DCE-EEBB-4EE1-9B90-4D450E0C08EE}"/>
            </a:ext>
          </a:extLst>
        </xdr:cNvPr>
        <xdr:cNvSpPr txBox="1"/>
      </xdr:nvSpPr>
      <xdr:spPr>
        <a:xfrm>
          <a:off x="119005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F205C857-CD37-4042-BC22-E642E0DD3090}"/>
            </a:ext>
          </a:extLst>
        </xdr:cNvPr>
        <xdr:cNvSpPr txBox="1"/>
      </xdr:nvSpPr>
      <xdr:spPr>
        <a:xfrm>
          <a:off x="1110298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137177</xdr:rowOff>
    </xdr:from>
    <xdr:ext cx="405111" cy="259045"/>
    <xdr:sp macro="" textlink="">
      <xdr:nvSpPr>
        <xdr:cNvPr id="571" name="n_1mainValue【学校施設】&#10;有形固定資産減価償却率">
          <a:extLst>
            <a:ext uri="{FF2B5EF4-FFF2-40B4-BE49-F238E27FC236}">
              <a16:creationId xmlns:a16="http://schemas.microsoft.com/office/drawing/2014/main" id="{EA737D71-C0D0-41C8-A611-159D2ABACD60}"/>
            </a:ext>
          </a:extLst>
        </xdr:cNvPr>
        <xdr:cNvSpPr txBox="1"/>
      </xdr:nvSpPr>
      <xdr:spPr>
        <a:xfrm>
          <a:off x="13437244"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106697</xdr:rowOff>
    </xdr:from>
    <xdr:ext cx="405111" cy="259045"/>
    <xdr:sp macro="" textlink="">
      <xdr:nvSpPr>
        <xdr:cNvPr id="572" name="n_2mainValue【学校施設】&#10;有形固定資産減価償却率">
          <a:extLst>
            <a:ext uri="{FF2B5EF4-FFF2-40B4-BE49-F238E27FC236}">
              <a16:creationId xmlns:a16="http://schemas.microsoft.com/office/drawing/2014/main" id="{1900CE57-F7D6-4CE4-9003-27E8BAC7DC0C}"/>
            </a:ext>
          </a:extLst>
        </xdr:cNvPr>
        <xdr:cNvSpPr txBox="1"/>
      </xdr:nvSpPr>
      <xdr:spPr>
        <a:xfrm>
          <a:off x="126752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108602</xdr:rowOff>
    </xdr:from>
    <xdr:ext cx="405111" cy="259045"/>
    <xdr:sp macro="" textlink="">
      <xdr:nvSpPr>
        <xdr:cNvPr id="573" name="n_3mainValue【学校施設】&#10;有形固定資産減価償却率">
          <a:extLst>
            <a:ext uri="{FF2B5EF4-FFF2-40B4-BE49-F238E27FC236}">
              <a16:creationId xmlns:a16="http://schemas.microsoft.com/office/drawing/2014/main" id="{46903786-DE62-4031-A40A-1E932EB25267}"/>
            </a:ext>
          </a:extLst>
        </xdr:cNvPr>
        <xdr:cNvSpPr txBox="1"/>
      </xdr:nvSpPr>
      <xdr:spPr>
        <a:xfrm>
          <a:off x="119005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72407</xdr:rowOff>
    </xdr:from>
    <xdr:ext cx="405111" cy="259045"/>
    <xdr:sp macro="" textlink="">
      <xdr:nvSpPr>
        <xdr:cNvPr id="574" name="n_4mainValue【学校施設】&#10;有形固定資産減価償却率">
          <a:extLst>
            <a:ext uri="{FF2B5EF4-FFF2-40B4-BE49-F238E27FC236}">
              <a16:creationId xmlns:a16="http://schemas.microsoft.com/office/drawing/2014/main" id="{BB1969C8-266A-452B-BDF4-74FD56518139}"/>
            </a:ext>
          </a:extLst>
        </xdr:cNvPr>
        <xdr:cNvSpPr txBox="1"/>
      </xdr:nvSpPr>
      <xdr:spPr>
        <a:xfrm>
          <a:off x="1110298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48CAD99D-9B19-4DC9-BA98-A5D092B8BA4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C66C76EC-7361-48BF-A2E2-BB4CEEB9902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B5A6B9F8-C2D6-4770-9A5B-D065204C73D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2E4937D5-2F05-4776-B754-7E5FDD20265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AA479623-FBFB-4A5F-94C4-4BD129AEC23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D754C6D3-0BF5-44B7-9DA8-EC16FFA7785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F0C1D038-0B8F-4C68-9062-21FC2B0835F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79ADEE12-B072-443A-BADA-25F3E94FC56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F189D1AD-9FD8-4DD7-8308-F53FCC5C65F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2025E00D-4887-452C-B279-22F434F9BE8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370FEDCA-8793-4F53-91D8-0F0EFDEDEB0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ED97AF0C-B951-4DFB-876D-4893D5D18D17}"/>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38907CED-0C06-48D9-8F1A-5E8B831E2DE5}"/>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F6E6C7B4-D80C-4397-98E5-4D6238AED0F0}"/>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2296FE53-58BB-4FAD-AC1F-EC33AA81BD5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A826011E-F843-45B7-AC5F-CA28CB952D21}"/>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931003D6-9DD9-4C45-992A-39812A274822}"/>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C8C48425-55E3-4BE5-A2F7-E7F46C850C31}"/>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433763FD-48D1-4941-B8CE-A0B1818BD24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6205B801-9712-4634-B44B-84C7AB7BA739}"/>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7BCF89CE-037F-4238-AD50-E4E620301A6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ACFF4AD5-7380-4F23-A2BA-902431C54236}"/>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9D9E8EA5-BFFC-48AA-9927-C32DF8C3C88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76B84A79-61FA-44BA-B137-9B1317D9CD3E}"/>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B921BEA3-84CC-494F-B0DE-0B5A58FE7A20}"/>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18D0D09F-2EE7-4F43-BB10-469A7D70CA1B}"/>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9F60D738-9948-4A88-B026-2F9B9ED746CC}"/>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A96AE218-80D4-42CD-BBFD-62090D57E002}"/>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908C37A4-412D-4B41-A0F2-9B845A642380}"/>
            </a:ext>
          </a:extLst>
        </xdr:cNvPr>
        <xdr:cNvSpPr txBox="1"/>
      </xdr:nvSpPr>
      <xdr:spPr>
        <a:xfrm>
          <a:off x="19547840" y="10092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B718EFDD-E9A2-4D02-B087-DD548D8E690A}"/>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6997C00A-AC32-4101-B4FD-93F629DBDF90}"/>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AAD43123-01C4-4B52-9081-4611756E7AD4}"/>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930B16E8-BA33-483F-B2FE-A6F7800F5EB1}"/>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4F418924-54E6-463E-B862-EF637BDBBF39}"/>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A5616B5-5BCE-4233-BF8D-3867BEEA1A8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A418DA4-2C99-424E-B138-15E43972535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697ABC10-B7A6-4550-9804-4D3CD06F3B4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260BAFD-77E7-4FDF-B322-C7DBD73945D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4F059600-AD1E-4FA1-9250-B012CAE0B46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163703</xdr:rowOff>
    </xdr:from>
    <xdr:to>
      <xdr:col>116</xdr:col>
      <xdr:colOff>114300</xdr:colOff>
      <xdr:row>63</xdr:row>
      <xdr:rowOff>93853</xdr:rowOff>
    </xdr:to>
    <xdr:sp macro="" textlink="">
      <xdr:nvSpPr>
        <xdr:cNvPr id="614" name="楕円 613">
          <a:extLst>
            <a:ext uri="{FF2B5EF4-FFF2-40B4-BE49-F238E27FC236}">
              <a16:creationId xmlns:a16="http://schemas.microsoft.com/office/drawing/2014/main" id="{7C858A82-A196-4FA7-93A3-1081206193EF}"/>
            </a:ext>
          </a:extLst>
        </xdr:cNvPr>
        <xdr:cNvSpPr/>
      </xdr:nvSpPr>
      <xdr:spPr>
        <a:xfrm>
          <a:off x="19458940" y="105573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78630</xdr:rowOff>
    </xdr:from>
    <xdr:ext cx="469744" cy="259045"/>
    <xdr:sp macro="" textlink="">
      <xdr:nvSpPr>
        <xdr:cNvPr id="615" name="【学校施設】&#10;一人当たり面積該当値テキスト">
          <a:extLst>
            <a:ext uri="{FF2B5EF4-FFF2-40B4-BE49-F238E27FC236}">
              <a16:creationId xmlns:a16="http://schemas.microsoft.com/office/drawing/2014/main" id="{509D2063-8B5E-4A55-8BC2-564492B12ADB}"/>
            </a:ext>
          </a:extLst>
        </xdr:cNvPr>
        <xdr:cNvSpPr txBox="1"/>
      </xdr:nvSpPr>
      <xdr:spPr>
        <a:xfrm>
          <a:off x="19547840" y="1047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162369</xdr:rowOff>
    </xdr:from>
    <xdr:to>
      <xdr:col>112</xdr:col>
      <xdr:colOff>38100</xdr:colOff>
      <xdr:row>63</xdr:row>
      <xdr:rowOff>92519</xdr:rowOff>
    </xdr:to>
    <xdr:sp macro="" textlink="">
      <xdr:nvSpPr>
        <xdr:cNvPr id="616" name="楕円 615">
          <a:extLst>
            <a:ext uri="{FF2B5EF4-FFF2-40B4-BE49-F238E27FC236}">
              <a16:creationId xmlns:a16="http://schemas.microsoft.com/office/drawing/2014/main" id="{54A345EF-421C-4E23-9A14-6452232D6052}"/>
            </a:ext>
          </a:extLst>
        </xdr:cNvPr>
        <xdr:cNvSpPr/>
      </xdr:nvSpPr>
      <xdr:spPr>
        <a:xfrm>
          <a:off x="18735040" y="105560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41719</xdr:rowOff>
    </xdr:from>
    <xdr:to>
      <xdr:col>116</xdr:col>
      <xdr:colOff>63500</xdr:colOff>
      <xdr:row>63</xdr:row>
      <xdr:rowOff>43053</xdr:rowOff>
    </xdr:to>
    <xdr:cxnSp macro="">
      <xdr:nvCxnSpPr>
        <xdr:cNvPr id="617" name="直線コネクタ 616">
          <a:extLst>
            <a:ext uri="{FF2B5EF4-FFF2-40B4-BE49-F238E27FC236}">
              <a16:creationId xmlns:a16="http://schemas.microsoft.com/office/drawing/2014/main" id="{65BFA8E7-77A8-40F0-9137-970A12BA4322}"/>
            </a:ext>
          </a:extLst>
        </xdr:cNvPr>
        <xdr:cNvCxnSpPr/>
      </xdr:nvCxnSpPr>
      <xdr:spPr>
        <a:xfrm>
          <a:off x="18778220" y="10603039"/>
          <a:ext cx="73152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159321</xdr:rowOff>
    </xdr:from>
    <xdr:to>
      <xdr:col>107</xdr:col>
      <xdr:colOff>101600</xdr:colOff>
      <xdr:row>63</xdr:row>
      <xdr:rowOff>89471</xdr:rowOff>
    </xdr:to>
    <xdr:sp macro="" textlink="">
      <xdr:nvSpPr>
        <xdr:cNvPr id="618" name="楕円 617">
          <a:extLst>
            <a:ext uri="{FF2B5EF4-FFF2-40B4-BE49-F238E27FC236}">
              <a16:creationId xmlns:a16="http://schemas.microsoft.com/office/drawing/2014/main" id="{C672E350-6CB9-4C13-B781-BDDCA3F47F3A}"/>
            </a:ext>
          </a:extLst>
        </xdr:cNvPr>
        <xdr:cNvSpPr/>
      </xdr:nvSpPr>
      <xdr:spPr>
        <a:xfrm>
          <a:off x="17937480" y="10553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38671</xdr:rowOff>
    </xdr:from>
    <xdr:to>
      <xdr:col>111</xdr:col>
      <xdr:colOff>177800</xdr:colOff>
      <xdr:row>63</xdr:row>
      <xdr:rowOff>41719</xdr:rowOff>
    </xdr:to>
    <xdr:cxnSp macro="">
      <xdr:nvCxnSpPr>
        <xdr:cNvPr id="619" name="直線コネクタ 618">
          <a:extLst>
            <a:ext uri="{FF2B5EF4-FFF2-40B4-BE49-F238E27FC236}">
              <a16:creationId xmlns:a16="http://schemas.microsoft.com/office/drawing/2014/main" id="{F8EC0CB3-26A1-48AA-96D3-0D6513BB852C}"/>
            </a:ext>
          </a:extLst>
        </xdr:cNvPr>
        <xdr:cNvCxnSpPr/>
      </xdr:nvCxnSpPr>
      <xdr:spPr>
        <a:xfrm>
          <a:off x="17988280" y="10599991"/>
          <a:ext cx="78994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156845</xdr:rowOff>
    </xdr:from>
    <xdr:to>
      <xdr:col>102</xdr:col>
      <xdr:colOff>165100</xdr:colOff>
      <xdr:row>63</xdr:row>
      <xdr:rowOff>86995</xdr:rowOff>
    </xdr:to>
    <xdr:sp macro="" textlink="">
      <xdr:nvSpPr>
        <xdr:cNvPr id="620" name="楕円 619">
          <a:extLst>
            <a:ext uri="{FF2B5EF4-FFF2-40B4-BE49-F238E27FC236}">
              <a16:creationId xmlns:a16="http://schemas.microsoft.com/office/drawing/2014/main" id="{685DD70D-FA30-4881-8ECC-09D74BBAA192}"/>
            </a:ext>
          </a:extLst>
        </xdr:cNvPr>
        <xdr:cNvSpPr/>
      </xdr:nvSpPr>
      <xdr:spPr>
        <a:xfrm>
          <a:off x="17162780" y="10550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36195</xdr:rowOff>
    </xdr:from>
    <xdr:to>
      <xdr:col>107</xdr:col>
      <xdr:colOff>50800</xdr:colOff>
      <xdr:row>63</xdr:row>
      <xdr:rowOff>38671</xdr:rowOff>
    </xdr:to>
    <xdr:cxnSp macro="">
      <xdr:nvCxnSpPr>
        <xdr:cNvPr id="621" name="直線コネクタ 620">
          <a:extLst>
            <a:ext uri="{FF2B5EF4-FFF2-40B4-BE49-F238E27FC236}">
              <a16:creationId xmlns:a16="http://schemas.microsoft.com/office/drawing/2014/main" id="{58D573C2-6EC5-4CAC-8CCE-3F8BE8202048}"/>
            </a:ext>
          </a:extLst>
        </xdr:cNvPr>
        <xdr:cNvCxnSpPr/>
      </xdr:nvCxnSpPr>
      <xdr:spPr>
        <a:xfrm>
          <a:off x="17213580" y="10597515"/>
          <a:ext cx="7747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158941</xdr:rowOff>
    </xdr:from>
    <xdr:to>
      <xdr:col>98</xdr:col>
      <xdr:colOff>38100</xdr:colOff>
      <xdr:row>63</xdr:row>
      <xdr:rowOff>89091</xdr:rowOff>
    </xdr:to>
    <xdr:sp macro="" textlink="">
      <xdr:nvSpPr>
        <xdr:cNvPr id="622" name="楕円 621">
          <a:extLst>
            <a:ext uri="{FF2B5EF4-FFF2-40B4-BE49-F238E27FC236}">
              <a16:creationId xmlns:a16="http://schemas.microsoft.com/office/drawing/2014/main" id="{1010907D-0BAF-438C-ACCB-45754B30625F}"/>
            </a:ext>
          </a:extLst>
        </xdr:cNvPr>
        <xdr:cNvSpPr/>
      </xdr:nvSpPr>
      <xdr:spPr>
        <a:xfrm>
          <a:off x="16388080" y="105526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36195</xdr:rowOff>
    </xdr:from>
    <xdr:to>
      <xdr:col>102</xdr:col>
      <xdr:colOff>114300</xdr:colOff>
      <xdr:row>63</xdr:row>
      <xdr:rowOff>38291</xdr:rowOff>
    </xdr:to>
    <xdr:cxnSp macro="">
      <xdr:nvCxnSpPr>
        <xdr:cNvPr id="623" name="直線コネクタ 622">
          <a:extLst>
            <a:ext uri="{FF2B5EF4-FFF2-40B4-BE49-F238E27FC236}">
              <a16:creationId xmlns:a16="http://schemas.microsoft.com/office/drawing/2014/main" id="{7BA88609-AADC-4BE7-8C37-F312FE42A5F9}"/>
            </a:ext>
          </a:extLst>
        </xdr:cNvPr>
        <xdr:cNvCxnSpPr/>
      </xdr:nvCxnSpPr>
      <xdr:spPr>
        <a:xfrm flipV="1">
          <a:off x="16431260" y="10597515"/>
          <a:ext cx="78232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2AD2FE83-2474-4733-8B7D-37DFB60D6612}"/>
            </a:ext>
          </a:extLst>
        </xdr:cNvPr>
        <xdr:cNvSpPr txBox="1"/>
      </xdr:nvSpPr>
      <xdr:spPr>
        <a:xfrm>
          <a:off x="18561127" y="100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87CB0575-26CC-481D-80B5-6644B26A49DA}"/>
            </a:ext>
          </a:extLst>
        </xdr:cNvPr>
        <xdr:cNvSpPr txBox="1"/>
      </xdr:nvSpPr>
      <xdr:spPr>
        <a:xfrm>
          <a:off x="17776267" y="10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BC0D5DCA-5C85-4D46-B21E-498C3AF99011}"/>
            </a:ext>
          </a:extLst>
        </xdr:cNvPr>
        <xdr:cNvSpPr txBox="1"/>
      </xdr:nvSpPr>
      <xdr:spPr>
        <a:xfrm>
          <a:off x="17001567" y="1003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D14B9979-D953-43C8-BE0E-7F4B33797DE4}"/>
            </a:ext>
          </a:extLst>
        </xdr:cNvPr>
        <xdr:cNvSpPr txBox="1"/>
      </xdr:nvSpPr>
      <xdr:spPr>
        <a:xfrm>
          <a:off x="16226867" y="1006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83646</xdr:rowOff>
    </xdr:from>
    <xdr:ext cx="469744" cy="259045"/>
    <xdr:sp macro="" textlink="">
      <xdr:nvSpPr>
        <xdr:cNvPr id="628" name="n_1mainValue【学校施設】&#10;一人当たり面積">
          <a:extLst>
            <a:ext uri="{FF2B5EF4-FFF2-40B4-BE49-F238E27FC236}">
              <a16:creationId xmlns:a16="http://schemas.microsoft.com/office/drawing/2014/main" id="{52598E62-03B0-4AFA-B7ED-E36B09A8918F}"/>
            </a:ext>
          </a:extLst>
        </xdr:cNvPr>
        <xdr:cNvSpPr txBox="1"/>
      </xdr:nvSpPr>
      <xdr:spPr>
        <a:xfrm>
          <a:off x="18561127" y="1064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80598</xdr:rowOff>
    </xdr:from>
    <xdr:ext cx="469744" cy="259045"/>
    <xdr:sp macro="" textlink="">
      <xdr:nvSpPr>
        <xdr:cNvPr id="629" name="n_2mainValue【学校施設】&#10;一人当たり面積">
          <a:extLst>
            <a:ext uri="{FF2B5EF4-FFF2-40B4-BE49-F238E27FC236}">
              <a16:creationId xmlns:a16="http://schemas.microsoft.com/office/drawing/2014/main" id="{FCA9C656-E88C-4299-82AA-5E48B082A125}"/>
            </a:ext>
          </a:extLst>
        </xdr:cNvPr>
        <xdr:cNvSpPr txBox="1"/>
      </xdr:nvSpPr>
      <xdr:spPr>
        <a:xfrm>
          <a:off x="17776267" y="10641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78122</xdr:rowOff>
    </xdr:from>
    <xdr:ext cx="469744" cy="259045"/>
    <xdr:sp macro="" textlink="">
      <xdr:nvSpPr>
        <xdr:cNvPr id="630" name="n_3mainValue【学校施設】&#10;一人当たり面積">
          <a:extLst>
            <a:ext uri="{FF2B5EF4-FFF2-40B4-BE49-F238E27FC236}">
              <a16:creationId xmlns:a16="http://schemas.microsoft.com/office/drawing/2014/main" id="{D76257E7-D468-49BF-9E36-25F6E61381D6}"/>
            </a:ext>
          </a:extLst>
        </xdr:cNvPr>
        <xdr:cNvSpPr txBox="1"/>
      </xdr:nvSpPr>
      <xdr:spPr>
        <a:xfrm>
          <a:off x="17001567" y="1063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80218</xdr:rowOff>
    </xdr:from>
    <xdr:ext cx="469744" cy="259045"/>
    <xdr:sp macro="" textlink="">
      <xdr:nvSpPr>
        <xdr:cNvPr id="631" name="n_4mainValue【学校施設】&#10;一人当たり面積">
          <a:extLst>
            <a:ext uri="{FF2B5EF4-FFF2-40B4-BE49-F238E27FC236}">
              <a16:creationId xmlns:a16="http://schemas.microsoft.com/office/drawing/2014/main" id="{B4E242A9-B5F4-42AE-AECE-82C190C778C7}"/>
            </a:ext>
          </a:extLst>
        </xdr:cNvPr>
        <xdr:cNvSpPr txBox="1"/>
      </xdr:nvSpPr>
      <xdr:spPr>
        <a:xfrm>
          <a:off x="16226867" y="1064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EAB3BE2D-C5D0-422F-8052-CADD9EA85AC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138508EC-CEC8-4D7F-A4E0-D320BC67F3B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A9151752-2AF1-43E3-88CC-FF3DF46961C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1E402969-5ED5-4D58-A23C-92EFA2CB4C0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417F21CC-CF05-4EA7-B138-45527B249BC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F2666FC4-D372-4C42-A896-CC1E6018D1D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4EC74AA-853A-4984-8862-B4E5CCF9E09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388A05AF-F1B8-402A-B122-746A79AEAF1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a:extLst>
            <a:ext uri="{FF2B5EF4-FFF2-40B4-BE49-F238E27FC236}">
              <a16:creationId xmlns:a16="http://schemas.microsoft.com/office/drawing/2014/main" id="{8A9FC9CB-D629-4EED-92D1-26B1CAD87E7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6C45A8D6-2AA8-4961-9BC4-0B0158FECE5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a:extLst>
            <a:ext uri="{FF2B5EF4-FFF2-40B4-BE49-F238E27FC236}">
              <a16:creationId xmlns:a16="http://schemas.microsoft.com/office/drawing/2014/main" id="{A8CFD445-4383-439C-82BF-4F63FDD635C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3A21BC38-5248-49F9-9B6F-7386F02A7E1C}"/>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12B760B6-CA65-4ECD-85E3-30F652D672A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5AF4378F-31A3-412C-A4BA-11C9FD5C7187}"/>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a:extLst>
            <a:ext uri="{FF2B5EF4-FFF2-40B4-BE49-F238E27FC236}">
              <a16:creationId xmlns:a16="http://schemas.microsoft.com/office/drawing/2014/main" id="{6172F0C4-9037-4661-AE2E-BF09131A6861}"/>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3D9855C8-D978-425D-90C2-F04095E45B12}"/>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a:extLst>
            <a:ext uri="{FF2B5EF4-FFF2-40B4-BE49-F238E27FC236}">
              <a16:creationId xmlns:a16="http://schemas.microsoft.com/office/drawing/2014/main" id="{C12A26C6-E025-4380-BB63-CC7990AB098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84C05F7F-A499-4483-9E79-F5E337B104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a:extLst>
            <a:ext uri="{FF2B5EF4-FFF2-40B4-BE49-F238E27FC236}">
              <a16:creationId xmlns:a16="http://schemas.microsoft.com/office/drawing/2014/main" id="{67F3C0A2-CEC0-4474-A4CC-E6267CF5865E}"/>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ADEBA3DF-219A-4E13-9277-677A7D2663BD}"/>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52" name="テキスト ボックス 651">
          <a:extLst>
            <a:ext uri="{FF2B5EF4-FFF2-40B4-BE49-F238E27FC236}">
              <a16:creationId xmlns:a16="http://schemas.microsoft.com/office/drawing/2014/main" id="{FD7A8EFB-7344-4BD6-9ADA-C57B90371B8C}"/>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BDFD6083-50EA-4EE1-962B-7CF328AF587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21C1EADF-BB5A-4561-9CB3-43B9E73F284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5" name="直線コネクタ 654">
          <a:extLst>
            <a:ext uri="{FF2B5EF4-FFF2-40B4-BE49-F238E27FC236}">
              <a16:creationId xmlns:a16="http://schemas.microsoft.com/office/drawing/2014/main" id="{7D4DA64A-99CB-425B-A7F2-CEE181A267DB}"/>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6" name="【児童館】&#10;有形固定資産減価償却率最小値テキスト">
          <a:extLst>
            <a:ext uri="{FF2B5EF4-FFF2-40B4-BE49-F238E27FC236}">
              <a16:creationId xmlns:a16="http://schemas.microsoft.com/office/drawing/2014/main" id="{93AC2282-3254-4384-B47E-A93A3F1C8229}"/>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7" name="直線コネクタ 656">
          <a:extLst>
            <a:ext uri="{FF2B5EF4-FFF2-40B4-BE49-F238E27FC236}">
              <a16:creationId xmlns:a16="http://schemas.microsoft.com/office/drawing/2014/main" id="{99BFA94F-626F-49A4-8CCE-BD4D9B35C95E}"/>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8" name="【児童館】&#10;有形固定資産減価償却率最大値テキスト">
          <a:extLst>
            <a:ext uri="{FF2B5EF4-FFF2-40B4-BE49-F238E27FC236}">
              <a16:creationId xmlns:a16="http://schemas.microsoft.com/office/drawing/2014/main" id="{858D3C02-A49F-48DB-B82E-BBC7E82A24B9}"/>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9" name="直線コネクタ 658">
          <a:extLst>
            <a:ext uri="{FF2B5EF4-FFF2-40B4-BE49-F238E27FC236}">
              <a16:creationId xmlns:a16="http://schemas.microsoft.com/office/drawing/2014/main" id="{74675B24-DB73-4402-AC13-EE99116E7E12}"/>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87647</xdr:rowOff>
    </xdr:from>
    <xdr:ext cx="405111" cy="259045"/>
    <xdr:sp macro="" textlink="">
      <xdr:nvSpPr>
        <xdr:cNvPr id="660" name="【児童館】&#10;有形固定資産減価償却率平均値テキスト">
          <a:extLst>
            <a:ext uri="{FF2B5EF4-FFF2-40B4-BE49-F238E27FC236}">
              <a16:creationId xmlns:a16="http://schemas.microsoft.com/office/drawing/2014/main" id="{FA1419FA-7329-45CA-AF84-978F8A0C2E50}"/>
            </a:ext>
          </a:extLst>
        </xdr:cNvPr>
        <xdr:cNvSpPr txBox="1"/>
      </xdr:nvSpPr>
      <xdr:spPr>
        <a:xfrm>
          <a:off x="14414500" y="13666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1" name="フローチャート: 判断 660">
          <a:extLst>
            <a:ext uri="{FF2B5EF4-FFF2-40B4-BE49-F238E27FC236}">
              <a16:creationId xmlns:a16="http://schemas.microsoft.com/office/drawing/2014/main" id="{943F8D4E-74FD-46D8-AB05-02E510C67643}"/>
            </a:ext>
          </a:extLst>
        </xdr:cNvPr>
        <xdr:cNvSpPr/>
      </xdr:nvSpPr>
      <xdr:spPr>
        <a:xfrm>
          <a:off x="14325600" y="138112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662" name="フローチャート: 判断 661">
          <a:extLst>
            <a:ext uri="{FF2B5EF4-FFF2-40B4-BE49-F238E27FC236}">
              <a16:creationId xmlns:a16="http://schemas.microsoft.com/office/drawing/2014/main" id="{03A3A1F9-0EAA-4131-B103-445937AC8DD5}"/>
            </a:ext>
          </a:extLst>
        </xdr:cNvPr>
        <xdr:cNvSpPr/>
      </xdr:nvSpPr>
      <xdr:spPr>
        <a:xfrm>
          <a:off x="13578840" y="1379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663" name="フローチャート: 判断 662">
          <a:extLst>
            <a:ext uri="{FF2B5EF4-FFF2-40B4-BE49-F238E27FC236}">
              <a16:creationId xmlns:a16="http://schemas.microsoft.com/office/drawing/2014/main" id="{B6C0EF62-1F36-481B-81BF-57004DEDE39D}"/>
            </a:ext>
          </a:extLst>
        </xdr:cNvPr>
        <xdr:cNvSpPr/>
      </xdr:nvSpPr>
      <xdr:spPr>
        <a:xfrm>
          <a:off x="12804140" y="1377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664" name="フローチャート: 判断 663">
          <a:extLst>
            <a:ext uri="{FF2B5EF4-FFF2-40B4-BE49-F238E27FC236}">
              <a16:creationId xmlns:a16="http://schemas.microsoft.com/office/drawing/2014/main" id="{12BF1878-4ABE-48DF-9AA3-2B55214BFEE8}"/>
            </a:ext>
          </a:extLst>
        </xdr:cNvPr>
        <xdr:cNvSpPr/>
      </xdr:nvSpPr>
      <xdr:spPr>
        <a:xfrm>
          <a:off x="12029440" y="13742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665" name="フローチャート: 判断 664">
          <a:extLst>
            <a:ext uri="{FF2B5EF4-FFF2-40B4-BE49-F238E27FC236}">
              <a16:creationId xmlns:a16="http://schemas.microsoft.com/office/drawing/2014/main" id="{EEA6A0BC-7CF0-46B1-9AA5-405B2FE8A571}"/>
            </a:ext>
          </a:extLst>
        </xdr:cNvPr>
        <xdr:cNvSpPr/>
      </xdr:nvSpPr>
      <xdr:spPr>
        <a:xfrm>
          <a:off x="11231880" y="1375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71AD6301-2F99-453D-BA22-B62AB04C89F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3E923473-6580-4BCA-8E3B-9E24BCFBBA2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20D4AAD6-92C4-41B7-B443-5164BF7F9A4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B3332E56-1379-4CF7-8668-6213734D837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50E44CF7-F827-4133-9B35-14CB856617E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118111</xdr:rowOff>
    </xdr:from>
    <xdr:to>
      <xdr:col>85</xdr:col>
      <xdr:colOff>177800</xdr:colOff>
      <xdr:row>85</xdr:row>
      <xdr:rowOff>48261</xdr:rowOff>
    </xdr:to>
    <xdr:sp macro="" textlink="">
      <xdr:nvSpPr>
        <xdr:cNvPr id="671" name="楕円 670">
          <a:extLst>
            <a:ext uri="{FF2B5EF4-FFF2-40B4-BE49-F238E27FC236}">
              <a16:creationId xmlns:a16="http://schemas.microsoft.com/office/drawing/2014/main" id="{D8695346-20EA-400C-A859-F09FA414B9EB}"/>
            </a:ext>
          </a:extLst>
        </xdr:cNvPr>
        <xdr:cNvSpPr/>
      </xdr:nvSpPr>
      <xdr:spPr>
        <a:xfrm>
          <a:off x="14325600" y="1419987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33038</xdr:rowOff>
    </xdr:from>
    <xdr:ext cx="405111" cy="259045"/>
    <xdr:sp macro="" textlink="">
      <xdr:nvSpPr>
        <xdr:cNvPr id="672" name="【児童館】&#10;有形固定資産減価償却率該当値テキスト">
          <a:extLst>
            <a:ext uri="{FF2B5EF4-FFF2-40B4-BE49-F238E27FC236}">
              <a16:creationId xmlns:a16="http://schemas.microsoft.com/office/drawing/2014/main" id="{2825EF9C-49E3-44BE-A961-97B5997E9D6B}"/>
            </a:ext>
          </a:extLst>
        </xdr:cNvPr>
        <xdr:cNvSpPr txBox="1"/>
      </xdr:nvSpPr>
      <xdr:spPr>
        <a:xfrm>
          <a:off x="14414500" y="14114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92711</xdr:rowOff>
    </xdr:from>
    <xdr:to>
      <xdr:col>81</xdr:col>
      <xdr:colOff>101600</xdr:colOff>
      <xdr:row>85</xdr:row>
      <xdr:rowOff>22861</xdr:rowOff>
    </xdr:to>
    <xdr:sp macro="" textlink="">
      <xdr:nvSpPr>
        <xdr:cNvPr id="673" name="楕円 672">
          <a:extLst>
            <a:ext uri="{FF2B5EF4-FFF2-40B4-BE49-F238E27FC236}">
              <a16:creationId xmlns:a16="http://schemas.microsoft.com/office/drawing/2014/main" id="{5D5BD852-2FEB-4383-99A5-A5F7ACCFB62F}"/>
            </a:ext>
          </a:extLst>
        </xdr:cNvPr>
        <xdr:cNvSpPr/>
      </xdr:nvSpPr>
      <xdr:spPr>
        <a:xfrm>
          <a:off x="13578840" y="141744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143511</xdr:rowOff>
    </xdr:from>
    <xdr:to>
      <xdr:col>85</xdr:col>
      <xdr:colOff>127000</xdr:colOff>
      <xdr:row>84</xdr:row>
      <xdr:rowOff>168911</xdr:rowOff>
    </xdr:to>
    <xdr:cxnSp macro="">
      <xdr:nvCxnSpPr>
        <xdr:cNvPr id="674" name="直線コネクタ 673">
          <a:extLst>
            <a:ext uri="{FF2B5EF4-FFF2-40B4-BE49-F238E27FC236}">
              <a16:creationId xmlns:a16="http://schemas.microsoft.com/office/drawing/2014/main" id="{E8E998BD-8E7A-4E41-9720-8BE41E5992C2}"/>
            </a:ext>
          </a:extLst>
        </xdr:cNvPr>
        <xdr:cNvCxnSpPr/>
      </xdr:nvCxnSpPr>
      <xdr:spPr>
        <a:xfrm>
          <a:off x="13629640" y="14225271"/>
          <a:ext cx="74676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75" name="楕円 674">
          <a:extLst>
            <a:ext uri="{FF2B5EF4-FFF2-40B4-BE49-F238E27FC236}">
              <a16:creationId xmlns:a16="http://schemas.microsoft.com/office/drawing/2014/main" id="{5AD28C28-AB86-4573-AB46-70D0DCAB6AF7}"/>
            </a:ext>
          </a:extLst>
        </xdr:cNvPr>
        <xdr:cNvSpPr/>
      </xdr:nvSpPr>
      <xdr:spPr>
        <a:xfrm>
          <a:off x="1280414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118111</xdr:rowOff>
    </xdr:from>
    <xdr:to>
      <xdr:col>81</xdr:col>
      <xdr:colOff>50800</xdr:colOff>
      <xdr:row>84</xdr:row>
      <xdr:rowOff>143511</xdr:rowOff>
    </xdr:to>
    <xdr:cxnSp macro="">
      <xdr:nvCxnSpPr>
        <xdr:cNvPr id="676" name="直線コネクタ 675">
          <a:extLst>
            <a:ext uri="{FF2B5EF4-FFF2-40B4-BE49-F238E27FC236}">
              <a16:creationId xmlns:a16="http://schemas.microsoft.com/office/drawing/2014/main" id="{E2C03AE0-18C4-4129-AF25-6BEDA4BB01C7}"/>
            </a:ext>
          </a:extLst>
        </xdr:cNvPr>
        <xdr:cNvCxnSpPr/>
      </xdr:nvCxnSpPr>
      <xdr:spPr>
        <a:xfrm>
          <a:off x="12854940" y="14199871"/>
          <a:ext cx="7747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41911</xdr:rowOff>
    </xdr:from>
    <xdr:to>
      <xdr:col>72</xdr:col>
      <xdr:colOff>38100</xdr:colOff>
      <xdr:row>84</xdr:row>
      <xdr:rowOff>143511</xdr:rowOff>
    </xdr:to>
    <xdr:sp macro="" textlink="">
      <xdr:nvSpPr>
        <xdr:cNvPr id="677" name="楕円 676">
          <a:extLst>
            <a:ext uri="{FF2B5EF4-FFF2-40B4-BE49-F238E27FC236}">
              <a16:creationId xmlns:a16="http://schemas.microsoft.com/office/drawing/2014/main" id="{6121CCF8-3149-4964-8E14-EEACE164EA83}"/>
            </a:ext>
          </a:extLst>
        </xdr:cNvPr>
        <xdr:cNvSpPr/>
      </xdr:nvSpPr>
      <xdr:spPr>
        <a:xfrm>
          <a:off x="12029440" y="141236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92711</xdr:rowOff>
    </xdr:from>
    <xdr:to>
      <xdr:col>76</xdr:col>
      <xdr:colOff>114300</xdr:colOff>
      <xdr:row>84</xdr:row>
      <xdr:rowOff>118111</xdr:rowOff>
    </xdr:to>
    <xdr:cxnSp macro="">
      <xdr:nvCxnSpPr>
        <xdr:cNvPr id="678" name="直線コネクタ 677">
          <a:extLst>
            <a:ext uri="{FF2B5EF4-FFF2-40B4-BE49-F238E27FC236}">
              <a16:creationId xmlns:a16="http://schemas.microsoft.com/office/drawing/2014/main" id="{97B27A66-00C7-4214-9FE8-D435D292A6F5}"/>
            </a:ext>
          </a:extLst>
        </xdr:cNvPr>
        <xdr:cNvCxnSpPr/>
      </xdr:nvCxnSpPr>
      <xdr:spPr>
        <a:xfrm>
          <a:off x="12072620" y="14174471"/>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15239</xdr:rowOff>
    </xdr:from>
    <xdr:to>
      <xdr:col>67</xdr:col>
      <xdr:colOff>101600</xdr:colOff>
      <xdr:row>84</xdr:row>
      <xdr:rowOff>116839</xdr:rowOff>
    </xdr:to>
    <xdr:sp macro="" textlink="">
      <xdr:nvSpPr>
        <xdr:cNvPr id="679" name="楕円 678">
          <a:extLst>
            <a:ext uri="{FF2B5EF4-FFF2-40B4-BE49-F238E27FC236}">
              <a16:creationId xmlns:a16="http://schemas.microsoft.com/office/drawing/2014/main" id="{DA511206-0AFB-4FE5-8F70-7C8C756FE60F}"/>
            </a:ext>
          </a:extLst>
        </xdr:cNvPr>
        <xdr:cNvSpPr/>
      </xdr:nvSpPr>
      <xdr:spPr>
        <a:xfrm>
          <a:off x="11231880" y="1409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66039</xdr:rowOff>
    </xdr:from>
    <xdr:to>
      <xdr:col>71</xdr:col>
      <xdr:colOff>177800</xdr:colOff>
      <xdr:row>84</xdr:row>
      <xdr:rowOff>92711</xdr:rowOff>
    </xdr:to>
    <xdr:cxnSp macro="">
      <xdr:nvCxnSpPr>
        <xdr:cNvPr id="680" name="直線コネクタ 679">
          <a:extLst>
            <a:ext uri="{FF2B5EF4-FFF2-40B4-BE49-F238E27FC236}">
              <a16:creationId xmlns:a16="http://schemas.microsoft.com/office/drawing/2014/main" id="{C66C4E79-F1AE-449E-B02C-2FBC1034E538}"/>
            </a:ext>
          </a:extLst>
        </xdr:cNvPr>
        <xdr:cNvCxnSpPr/>
      </xdr:nvCxnSpPr>
      <xdr:spPr>
        <a:xfrm>
          <a:off x="11282680" y="14147799"/>
          <a:ext cx="78994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163847</xdr:rowOff>
    </xdr:from>
    <xdr:ext cx="405111" cy="259045"/>
    <xdr:sp macro="" textlink="">
      <xdr:nvSpPr>
        <xdr:cNvPr id="681" name="n_1aveValue【児童館】&#10;有形固定資産減価償却率">
          <a:extLst>
            <a:ext uri="{FF2B5EF4-FFF2-40B4-BE49-F238E27FC236}">
              <a16:creationId xmlns:a16="http://schemas.microsoft.com/office/drawing/2014/main" id="{DD4094F7-0CA8-4916-A1BF-DCC2FA370F92}"/>
            </a:ext>
          </a:extLst>
        </xdr:cNvPr>
        <xdr:cNvSpPr txBox="1"/>
      </xdr:nvSpPr>
      <xdr:spPr>
        <a:xfrm>
          <a:off x="13437244" y="1357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149877</xdr:rowOff>
    </xdr:from>
    <xdr:ext cx="405111" cy="259045"/>
    <xdr:sp macro="" textlink="">
      <xdr:nvSpPr>
        <xdr:cNvPr id="682" name="n_2aveValue【児童館】&#10;有形固定資産減価償却率">
          <a:extLst>
            <a:ext uri="{FF2B5EF4-FFF2-40B4-BE49-F238E27FC236}">
              <a16:creationId xmlns:a16="http://schemas.microsoft.com/office/drawing/2014/main" id="{F4F82E57-5654-4746-80BE-A5C4CDE65589}"/>
            </a:ext>
          </a:extLst>
        </xdr:cNvPr>
        <xdr:cNvSpPr txBox="1"/>
      </xdr:nvSpPr>
      <xdr:spPr>
        <a:xfrm>
          <a:off x="12675244" y="13561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110507</xdr:rowOff>
    </xdr:from>
    <xdr:ext cx="405111" cy="259045"/>
    <xdr:sp macro="" textlink="">
      <xdr:nvSpPr>
        <xdr:cNvPr id="683" name="n_3aveValue【児童館】&#10;有形固定資産減価償却率">
          <a:extLst>
            <a:ext uri="{FF2B5EF4-FFF2-40B4-BE49-F238E27FC236}">
              <a16:creationId xmlns:a16="http://schemas.microsoft.com/office/drawing/2014/main" id="{440A3186-9D5A-40DD-8147-1D03A119C99C}"/>
            </a:ext>
          </a:extLst>
        </xdr:cNvPr>
        <xdr:cNvSpPr txBox="1"/>
      </xdr:nvSpPr>
      <xdr:spPr>
        <a:xfrm>
          <a:off x="11900544" y="1352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129557</xdr:rowOff>
    </xdr:from>
    <xdr:ext cx="405111" cy="259045"/>
    <xdr:sp macro="" textlink="">
      <xdr:nvSpPr>
        <xdr:cNvPr id="684" name="n_4aveValue【児童館】&#10;有形固定資産減価償却率">
          <a:extLst>
            <a:ext uri="{FF2B5EF4-FFF2-40B4-BE49-F238E27FC236}">
              <a16:creationId xmlns:a16="http://schemas.microsoft.com/office/drawing/2014/main" id="{CD873E2C-58FF-49E7-885B-F492162C4D89}"/>
            </a:ext>
          </a:extLst>
        </xdr:cNvPr>
        <xdr:cNvSpPr txBox="1"/>
      </xdr:nvSpPr>
      <xdr:spPr>
        <a:xfrm>
          <a:off x="11102984" y="1354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13988</xdr:rowOff>
    </xdr:from>
    <xdr:ext cx="405111" cy="259045"/>
    <xdr:sp macro="" textlink="">
      <xdr:nvSpPr>
        <xdr:cNvPr id="685" name="n_1mainValue【児童館】&#10;有形固定資産減価償却率">
          <a:extLst>
            <a:ext uri="{FF2B5EF4-FFF2-40B4-BE49-F238E27FC236}">
              <a16:creationId xmlns:a16="http://schemas.microsoft.com/office/drawing/2014/main" id="{7F88A42B-4C74-4BA7-9C59-04417E66080B}"/>
            </a:ext>
          </a:extLst>
        </xdr:cNvPr>
        <xdr:cNvSpPr txBox="1"/>
      </xdr:nvSpPr>
      <xdr:spPr>
        <a:xfrm>
          <a:off x="13437244" y="1426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686" name="n_2mainValue【児童館】&#10;有形固定資産減価償却率">
          <a:extLst>
            <a:ext uri="{FF2B5EF4-FFF2-40B4-BE49-F238E27FC236}">
              <a16:creationId xmlns:a16="http://schemas.microsoft.com/office/drawing/2014/main" id="{473109D2-67B1-4558-A227-D47708722BB6}"/>
            </a:ext>
          </a:extLst>
        </xdr:cNvPr>
        <xdr:cNvSpPr txBox="1"/>
      </xdr:nvSpPr>
      <xdr:spPr>
        <a:xfrm>
          <a:off x="1267524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134638</xdr:rowOff>
    </xdr:from>
    <xdr:ext cx="405111" cy="259045"/>
    <xdr:sp macro="" textlink="">
      <xdr:nvSpPr>
        <xdr:cNvPr id="687" name="n_3mainValue【児童館】&#10;有形固定資産減価償却率">
          <a:extLst>
            <a:ext uri="{FF2B5EF4-FFF2-40B4-BE49-F238E27FC236}">
              <a16:creationId xmlns:a16="http://schemas.microsoft.com/office/drawing/2014/main" id="{FE580832-3770-4463-A7A5-3028A4A67ACE}"/>
            </a:ext>
          </a:extLst>
        </xdr:cNvPr>
        <xdr:cNvSpPr txBox="1"/>
      </xdr:nvSpPr>
      <xdr:spPr>
        <a:xfrm>
          <a:off x="11900544" y="1421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107966</xdr:rowOff>
    </xdr:from>
    <xdr:ext cx="405111" cy="259045"/>
    <xdr:sp macro="" textlink="">
      <xdr:nvSpPr>
        <xdr:cNvPr id="688" name="n_4mainValue【児童館】&#10;有形固定資産減価償却率">
          <a:extLst>
            <a:ext uri="{FF2B5EF4-FFF2-40B4-BE49-F238E27FC236}">
              <a16:creationId xmlns:a16="http://schemas.microsoft.com/office/drawing/2014/main" id="{928B0C92-B12A-4DE3-A677-9E9ED7688D3B}"/>
            </a:ext>
          </a:extLst>
        </xdr:cNvPr>
        <xdr:cNvSpPr txBox="1"/>
      </xdr:nvSpPr>
      <xdr:spPr>
        <a:xfrm>
          <a:off x="11102984" y="14189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8AE69540-9C19-4230-90B2-65761E0F43D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4B5730AB-28DD-4DD0-929B-2A6BFA70DDC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C822988D-F25D-4761-A82D-BCCDD67784A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DB02CDDD-88F9-4236-AC06-83C2218E2B4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81F0CB71-C0A0-47B2-894C-A916FADAD77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93F7009D-25B7-4F24-A747-9089D2376E9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F64F0923-4437-4C21-8C94-12FC096F394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3FADE0A5-BF15-4315-A5EE-AA13781B254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5E78BC88-93EA-44BA-B894-83DC839DAE5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F5FF429B-4510-4EB2-A78D-76D496E0ECA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8BADC960-8BAD-46FE-A2A8-588B83B26D73}"/>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50927500-8636-4FA7-B745-2A1DD2DFA0DF}"/>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C75C678F-7545-4324-BDD7-0F8F976F4F9F}"/>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0BA6FEF2-E760-4896-80BB-336AA750318E}"/>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40F27AB2-05A0-4608-829F-156BA0FE8F69}"/>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22CDABEF-BFEE-44D2-A60E-B0019115ADBA}"/>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B7FB7BAD-76B1-4B77-A569-D603D5A0F878}"/>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16C919E0-D6DC-4F32-B16E-B232FA83541D}"/>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3ADCB96D-F471-47C2-AF3E-6776E24351D4}"/>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40CEF8EF-43A4-4136-B4D4-B7FFB4EC04EF}"/>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77232D28-217A-4B90-90D3-E001E23FCB8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CFCD6938-BEAE-45BE-8AE8-34938F1404F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065BA6A2-0BB4-4DE0-BDDD-59A291D71C6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712" name="直線コネクタ 711">
          <a:extLst>
            <a:ext uri="{FF2B5EF4-FFF2-40B4-BE49-F238E27FC236}">
              <a16:creationId xmlns:a16="http://schemas.microsoft.com/office/drawing/2014/main" id="{BC2FB5D8-D4E2-4B77-94F6-690089ED1063}"/>
            </a:ext>
          </a:extLst>
        </xdr:cNvPr>
        <xdr:cNvCxnSpPr/>
      </xdr:nvCxnSpPr>
      <xdr:spPr>
        <a:xfrm flipV="1">
          <a:off x="19509104" y="13214984"/>
          <a:ext cx="0" cy="1282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713" name="【児童館】&#10;一人当たり面積最小値テキスト">
          <a:extLst>
            <a:ext uri="{FF2B5EF4-FFF2-40B4-BE49-F238E27FC236}">
              <a16:creationId xmlns:a16="http://schemas.microsoft.com/office/drawing/2014/main" id="{A7F27ED0-606E-450A-B64E-E6136BACF997}"/>
            </a:ext>
          </a:extLst>
        </xdr:cNvPr>
        <xdr:cNvSpPr txBox="1"/>
      </xdr:nvSpPr>
      <xdr:spPr>
        <a:xfrm>
          <a:off x="19547840" y="1450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714" name="直線コネクタ 713">
          <a:extLst>
            <a:ext uri="{FF2B5EF4-FFF2-40B4-BE49-F238E27FC236}">
              <a16:creationId xmlns:a16="http://schemas.microsoft.com/office/drawing/2014/main" id="{B810BCF6-AECF-4520-8611-05233EA6CBDD}"/>
            </a:ext>
          </a:extLst>
        </xdr:cNvPr>
        <xdr:cNvCxnSpPr/>
      </xdr:nvCxnSpPr>
      <xdr:spPr>
        <a:xfrm>
          <a:off x="19443700" y="144970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715" name="【児童館】&#10;一人当たり面積最大値テキスト">
          <a:extLst>
            <a:ext uri="{FF2B5EF4-FFF2-40B4-BE49-F238E27FC236}">
              <a16:creationId xmlns:a16="http://schemas.microsoft.com/office/drawing/2014/main" id="{9012919F-11E8-4160-8809-CB3D88422DD6}"/>
            </a:ext>
          </a:extLst>
        </xdr:cNvPr>
        <xdr:cNvSpPr txBox="1"/>
      </xdr:nvSpPr>
      <xdr:spPr>
        <a:xfrm>
          <a:off x="19547840" y="1299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716" name="直線コネクタ 715">
          <a:extLst>
            <a:ext uri="{FF2B5EF4-FFF2-40B4-BE49-F238E27FC236}">
              <a16:creationId xmlns:a16="http://schemas.microsoft.com/office/drawing/2014/main" id="{42ED5976-2A5E-442F-B92C-7A331DF1D8F8}"/>
            </a:ext>
          </a:extLst>
        </xdr:cNvPr>
        <xdr:cNvCxnSpPr/>
      </xdr:nvCxnSpPr>
      <xdr:spPr>
        <a:xfrm>
          <a:off x="19443700" y="13214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154322</xdr:rowOff>
    </xdr:from>
    <xdr:ext cx="469744" cy="259045"/>
    <xdr:sp macro="" textlink="">
      <xdr:nvSpPr>
        <xdr:cNvPr id="717" name="【児童館】&#10;一人当たり面積平均値テキスト">
          <a:extLst>
            <a:ext uri="{FF2B5EF4-FFF2-40B4-BE49-F238E27FC236}">
              <a16:creationId xmlns:a16="http://schemas.microsoft.com/office/drawing/2014/main" id="{137E325F-A193-4055-B2F3-5A87C6751587}"/>
            </a:ext>
          </a:extLst>
        </xdr:cNvPr>
        <xdr:cNvSpPr txBox="1"/>
      </xdr:nvSpPr>
      <xdr:spPr>
        <a:xfrm>
          <a:off x="19547840" y="1423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8" name="フローチャート: 判断 717">
          <a:extLst>
            <a:ext uri="{FF2B5EF4-FFF2-40B4-BE49-F238E27FC236}">
              <a16:creationId xmlns:a16="http://schemas.microsoft.com/office/drawing/2014/main" id="{52F3BFCF-48B3-45D7-9610-39BC52DAA704}"/>
            </a:ext>
          </a:extLst>
        </xdr:cNvPr>
        <xdr:cNvSpPr/>
      </xdr:nvSpPr>
      <xdr:spPr>
        <a:xfrm>
          <a:off x="1945894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719" name="フローチャート: 判断 718">
          <a:extLst>
            <a:ext uri="{FF2B5EF4-FFF2-40B4-BE49-F238E27FC236}">
              <a16:creationId xmlns:a16="http://schemas.microsoft.com/office/drawing/2014/main" id="{DC829B14-4319-4CC0-A8A6-00AE41EFFB39}"/>
            </a:ext>
          </a:extLst>
        </xdr:cNvPr>
        <xdr:cNvSpPr/>
      </xdr:nvSpPr>
      <xdr:spPr>
        <a:xfrm>
          <a:off x="18735040" y="143090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720" name="フローチャート: 判断 719">
          <a:extLst>
            <a:ext uri="{FF2B5EF4-FFF2-40B4-BE49-F238E27FC236}">
              <a16:creationId xmlns:a16="http://schemas.microsoft.com/office/drawing/2014/main" id="{BE06BFF7-CB64-460F-A655-16E34958916A}"/>
            </a:ext>
          </a:extLst>
        </xdr:cNvPr>
        <xdr:cNvSpPr/>
      </xdr:nvSpPr>
      <xdr:spPr>
        <a:xfrm>
          <a:off x="17937480" y="1430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21" name="フローチャート: 判断 720">
          <a:extLst>
            <a:ext uri="{FF2B5EF4-FFF2-40B4-BE49-F238E27FC236}">
              <a16:creationId xmlns:a16="http://schemas.microsoft.com/office/drawing/2014/main" id="{73304B0F-6619-4839-BE03-806145B8B5BF}"/>
            </a:ext>
          </a:extLst>
        </xdr:cNvPr>
        <xdr:cNvSpPr/>
      </xdr:nvSpPr>
      <xdr:spPr>
        <a:xfrm>
          <a:off x="17162780" y="1431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22" name="フローチャート: 判断 721">
          <a:extLst>
            <a:ext uri="{FF2B5EF4-FFF2-40B4-BE49-F238E27FC236}">
              <a16:creationId xmlns:a16="http://schemas.microsoft.com/office/drawing/2014/main" id="{2C38BA3D-6FEB-4378-9071-098C097BA7A9}"/>
            </a:ext>
          </a:extLst>
        </xdr:cNvPr>
        <xdr:cNvSpPr/>
      </xdr:nvSpPr>
      <xdr:spPr>
        <a:xfrm>
          <a:off x="16388080" y="14301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39A38895-07B6-4BA9-84A9-8216D272EAD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ACF164F9-57F8-4D7E-A113-8970B96F861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169F67FA-8E18-4D45-8FDC-568769FE236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340C896D-A00F-4B24-B65E-F8536EFD2F7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1617D693-E7FF-4C7F-8F7A-E88A59924C3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2539</xdr:rowOff>
    </xdr:from>
    <xdr:to>
      <xdr:col>116</xdr:col>
      <xdr:colOff>114300</xdr:colOff>
      <xdr:row>84</xdr:row>
      <xdr:rowOff>104139</xdr:rowOff>
    </xdr:to>
    <xdr:sp macro="" textlink="">
      <xdr:nvSpPr>
        <xdr:cNvPr id="728" name="楕円 727">
          <a:extLst>
            <a:ext uri="{FF2B5EF4-FFF2-40B4-BE49-F238E27FC236}">
              <a16:creationId xmlns:a16="http://schemas.microsoft.com/office/drawing/2014/main" id="{C9403E6B-9404-499D-8A36-F1F14343E2BA}"/>
            </a:ext>
          </a:extLst>
        </xdr:cNvPr>
        <xdr:cNvSpPr/>
      </xdr:nvSpPr>
      <xdr:spPr>
        <a:xfrm>
          <a:off x="19458940" y="1408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25416</xdr:rowOff>
    </xdr:from>
    <xdr:ext cx="469744" cy="259045"/>
    <xdr:sp macro="" textlink="">
      <xdr:nvSpPr>
        <xdr:cNvPr id="729" name="【児童館】&#10;一人当たり面積該当値テキスト">
          <a:extLst>
            <a:ext uri="{FF2B5EF4-FFF2-40B4-BE49-F238E27FC236}">
              <a16:creationId xmlns:a16="http://schemas.microsoft.com/office/drawing/2014/main" id="{E22D150E-89B2-464D-AB8E-E6EF3AF51B2A}"/>
            </a:ext>
          </a:extLst>
        </xdr:cNvPr>
        <xdr:cNvSpPr txBox="1"/>
      </xdr:nvSpPr>
      <xdr:spPr>
        <a:xfrm>
          <a:off x="19547840" y="1393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636</xdr:rowOff>
    </xdr:from>
    <xdr:to>
      <xdr:col>112</xdr:col>
      <xdr:colOff>38100</xdr:colOff>
      <xdr:row>84</xdr:row>
      <xdr:rowOff>102236</xdr:rowOff>
    </xdr:to>
    <xdr:sp macro="" textlink="">
      <xdr:nvSpPr>
        <xdr:cNvPr id="730" name="楕円 729">
          <a:extLst>
            <a:ext uri="{FF2B5EF4-FFF2-40B4-BE49-F238E27FC236}">
              <a16:creationId xmlns:a16="http://schemas.microsoft.com/office/drawing/2014/main" id="{CBB20667-94C4-455A-AF32-D2B1078A80A2}"/>
            </a:ext>
          </a:extLst>
        </xdr:cNvPr>
        <xdr:cNvSpPr/>
      </xdr:nvSpPr>
      <xdr:spPr>
        <a:xfrm>
          <a:off x="18735040" y="140823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51436</xdr:rowOff>
    </xdr:from>
    <xdr:to>
      <xdr:col>116</xdr:col>
      <xdr:colOff>63500</xdr:colOff>
      <xdr:row>84</xdr:row>
      <xdr:rowOff>53339</xdr:rowOff>
    </xdr:to>
    <xdr:cxnSp macro="">
      <xdr:nvCxnSpPr>
        <xdr:cNvPr id="731" name="直線コネクタ 730">
          <a:extLst>
            <a:ext uri="{FF2B5EF4-FFF2-40B4-BE49-F238E27FC236}">
              <a16:creationId xmlns:a16="http://schemas.microsoft.com/office/drawing/2014/main" id="{C8971465-72B5-49E2-B430-E4E812988986}"/>
            </a:ext>
          </a:extLst>
        </xdr:cNvPr>
        <xdr:cNvCxnSpPr/>
      </xdr:nvCxnSpPr>
      <xdr:spPr>
        <a:xfrm>
          <a:off x="18778220" y="14133196"/>
          <a:ext cx="73152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166370</xdr:rowOff>
    </xdr:from>
    <xdr:to>
      <xdr:col>107</xdr:col>
      <xdr:colOff>101600</xdr:colOff>
      <xdr:row>84</xdr:row>
      <xdr:rowOff>96520</xdr:rowOff>
    </xdr:to>
    <xdr:sp macro="" textlink="">
      <xdr:nvSpPr>
        <xdr:cNvPr id="732" name="楕円 731">
          <a:extLst>
            <a:ext uri="{FF2B5EF4-FFF2-40B4-BE49-F238E27FC236}">
              <a16:creationId xmlns:a16="http://schemas.microsoft.com/office/drawing/2014/main" id="{35DD42F8-C93D-4897-96D4-98AE5D899026}"/>
            </a:ext>
          </a:extLst>
        </xdr:cNvPr>
        <xdr:cNvSpPr/>
      </xdr:nvSpPr>
      <xdr:spPr>
        <a:xfrm>
          <a:off x="17937480" y="1408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45720</xdr:rowOff>
    </xdr:from>
    <xdr:to>
      <xdr:col>111</xdr:col>
      <xdr:colOff>177800</xdr:colOff>
      <xdr:row>84</xdr:row>
      <xdr:rowOff>51436</xdr:rowOff>
    </xdr:to>
    <xdr:cxnSp macro="">
      <xdr:nvCxnSpPr>
        <xdr:cNvPr id="733" name="直線コネクタ 732">
          <a:extLst>
            <a:ext uri="{FF2B5EF4-FFF2-40B4-BE49-F238E27FC236}">
              <a16:creationId xmlns:a16="http://schemas.microsoft.com/office/drawing/2014/main" id="{8416D79E-81C5-4E35-B4B9-DDB8AE479C00}"/>
            </a:ext>
          </a:extLst>
        </xdr:cNvPr>
        <xdr:cNvCxnSpPr/>
      </xdr:nvCxnSpPr>
      <xdr:spPr>
        <a:xfrm>
          <a:off x="17988280" y="14127480"/>
          <a:ext cx="78994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160655</xdr:rowOff>
    </xdr:from>
    <xdr:to>
      <xdr:col>102</xdr:col>
      <xdr:colOff>165100</xdr:colOff>
      <xdr:row>84</xdr:row>
      <xdr:rowOff>90805</xdr:rowOff>
    </xdr:to>
    <xdr:sp macro="" textlink="">
      <xdr:nvSpPr>
        <xdr:cNvPr id="734" name="楕円 733">
          <a:extLst>
            <a:ext uri="{FF2B5EF4-FFF2-40B4-BE49-F238E27FC236}">
              <a16:creationId xmlns:a16="http://schemas.microsoft.com/office/drawing/2014/main" id="{3BEEC4DB-DD53-41A5-A47B-2CEE12691ECF}"/>
            </a:ext>
          </a:extLst>
        </xdr:cNvPr>
        <xdr:cNvSpPr/>
      </xdr:nvSpPr>
      <xdr:spPr>
        <a:xfrm>
          <a:off x="17162780" y="14074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40005</xdr:rowOff>
    </xdr:from>
    <xdr:to>
      <xdr:col>107</xdr:col>
      <xdr:colOff>50800</xdr:colOff>
      <xdr:row>84</xdr:row>
      <xdr:rowOff>45720</xdr:rowOff>
    </xdr:to>
    <xdr:cxnSp macro="">
      <xdr:nvCxnSpPr>
        <xdr:cNvPr id="735" name="直線コネクタ 734">
          <a:extLst>
            <a:ext uri="{FF2B5EF4-FFF2-40B4-BE49-F238E27FC236}">
              <a16:creationId xmlns:a16="http://schemas.microsoft.com/office/drawing/2014/main" id="{84233CBF-B378-4673-9454-8987FB480398}"/>
            </a:ext>
          </a:extLst>
        </xdr:cNvPr>
        <xdr:cNvCxnSpPr/>
      </xdr:nvCxnSpPr>
      <xdr:spPr>
        <a:xfrm>
          <a:off x="17213580" y="1412176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166370</xdr:rowOff>
    </xdr:from>
    <xdr:to>
      <xdr:col>98</xdr:col>
      <xdr:colOff>38100</xdr:colOff>
      <xdr:row>84</xdr:row>
      <xdr:rowOff>96520</xdr:rowOff>
    </xdr:to>
    <xdr:sp macro="" textlink="">
      <xdr:nvSpPr>
        <xdr:cNvPr id="736" name="楕円 735">
          <a:extLst>
            <a:ext uri="{FF2B5EF4-FFF2-40B4-BE49-F238E27FC236}">
              <a16:creationId xmlns:a16="http://schemas.microsoft.com/office/drawing/2014/main" id="{B450C623-4349-466F-B080-314DCA8A0EB9}"/>
            </a:ext>
          </a:extLst>
        </xdr:cNvPr>
        <xdr:cNvSpPr/>
      </xdr:nvSpPr>
      <xdr:spPr>
        <a:xfrm>
          <a:off x="16388080" y="140804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40005</xdr:rowOff>
    </xdr:from>
    <xdr:to>
      <xdr:col>102</xdr:col>
      <xdr:colOff>114300</xdr:colOff>
      <xdr:row>84</xdr:row>
      <xdr:rowOff>45720</xdr:rowOff>
    </xdr:to>
    <xdr:cxnSp macro="">
      <xdr:nvCxnSpPr>
        <xdr:cNvPr id="737" name="直線コネクタ 736">
          <a:extLst>
            <a:ext uri="{FF2B5EF4-FFF2-40B4-BE49-F238E27FC236}">
              <a16:creationId xmlns:a16="http://schemas.microsoft.com/office/drawing/2014/main" id="{3D6FD2C1-5E64-4DF2-BFB6-A5677BC0F534}"/>
            </a:ext>
          </a:extLst>
        </xdr:cNvPr>
        <xdr:cNvCxnSpPr/>
      </xdr:nvCxnSpPr>
      <xdr:spPr>
        <a:xfrm flipV="1">
          <a:off x="16431260" y="1412176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152416</xdr:rowOff>
    </xdr:from>
    <xdr:ext cx="469744" cy="259045"/>
    <xdr:sp macro="" textlink="">
      <xdr:nvSpPr>
        <xdr:cNvPr id="738" name="n_1aveValue【児童館】&#10;一人当たり面積">
          <a:extLst>
            <a:ext uri="{FF2B5EF4-FFF2-40B4-BE49-F238E27FC236}">
              <a16:creationId xmlns:a16="http://schemas.microsoft.com/office/drawing/2014/main" id="{2E735B3E-9871-4F25-BC59-C94CB50E5B04}"/>
            </a:ext>
          </a:extLst>
        </xdr:cNvPr>
        <xdr:cNvSpPr txBox="1"/>
      </xdr:nvSpPr>
      <xdr:spPr>
        <a:xfrm>
          <a:off x="185611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150513</xdr:rowOff>
    </xdr:from>
    <xdr:ext cx="469744" cy="259045"/>
    <xdr:sp macro="" textlink="">
      <xdr:nvSpPr>
        <xdr:cNvPr id="739" name="n_2aveValue【児童館】&#10;一人当たり面積">
          <a:extLst>
            <a:ext uri="{FF2B5EF4-FFF2-40B4-BE49-F238E27FC236}">
              <a16:creationId xmlns:a16="http://schemas.microsoft.com/office/drawing/2014/main" id="{DA54CFA5-A22F-48EF-87E7-D9629DF7F583}"/>
            </a:ext>
          </a:extLst>
        </xdr:cNvPr>
        <xdr:cNvSpPr txBox="1"/>
      </xdr:nvSpPr>
      <xdr:spPr>
        <a:xfrm>
          <a:off x="17776267" y="1439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158132</xdr:rowOff>
    </xdr:from>
    <xdr:ext cx="469744" cy="259045"/>
    <xdr:sp macro="" textlink="">
      <xdr:nvSpPr>
        <xdr:cNvPr id="740" name="n_3aveValue【児童館】&#10;一人当たり面積">
          <a:extLst>
            <a:ext uri="{FF2B5EF4-FFF2-40B4-BE49-F238E27FC236}">
              <a16:creationId xmlns:a16="http://schemas.microsoft.com/office/drawing/2014/main" id="{594CA5C7-1B56-4A47-94CD-126259E747F7}"/>
            </a:ext>
          </a:extLst>
        </xdr:cNvPr>
        <xdr:cNvSpPr txBox="1"/>
      </xdr:nvSpPr>
      <xdr:spPr>
        <a:xfrm>
          <a:off x="17001567"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741" name="n_4aveValue【児童館】&#10;一人当たり面積">
          <a:extLst>
            <a:ext uri="{FF2B5EF4-FFF2-40B4-BE49-F238E27FC236}">
              <a16:creationId xmlns:a16="http://schemas.microsoft.com/office/drawing/2014/main" id="{D7C2F6F2-E6D6-418B-923B-5926A525D70B}"/>
            </a:ext>
          </a:extLst>
        </xdr:cNvPr>
        <xdr:cNvSpPr txBox="1"/>
      </xdr:nvSpPr>
      <xdr:spPr>
        <a:xfrm>
          <a:off x="16226867"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118763</xdr:rowOff>
    </xdr:from>
    <xdr:ext cx="469744" cy="259045"/>
    <xdr:sp macro="" textlink="">
      <xdr:nvSpPr>
        <xdr:cNvPr id="742" name="n_1mainValue【児童館】&#10;一人当たり面積">
          <a:extLst>
            <a:ext uri="{FF2B5EF4-FFF2-40B4-BE49-F238E27FC236}">
              <a16:creationId xmlns:a16="http://schemas.microsoft.com/office/drawing/2014/main" id="{F260FFCB-1EFC-4075-BE19-0BF6DCA0EA45}"/>
            </a:ext>
          </a:extLst>
        </xdr:cNvPr>
        <xdr:cNvSpPr txBox="1"/>
      </xdr:nvSpPr>
      <xdr:spPr>
        <a:xfrm>
          <a:off x="18561127" y="1386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113047</xdr:rowOff>
    </xdr:from>
    <xdr:ext cx="469744" cy="259045"/>
    <xdr:sp macro="" textlink="">
      <xdr:nvSpPr>
        <xdr:cNvPr id="743" name="n_2mainValue【児童館】&#10;一人当たり面積">
          <a:extLst>
            <a:ext uri="{FF2B5EF4-FFF2-40B4-BE49-F238E27FC236}">
              <a16:creationId xmlns:a16="http://schemas.microsoft.com/office/drawing/2014/main" id="{F37CF11D-734B-4AEB-80D9-68A29045A67E}"/>
            </a:ext>
          </a:extLst>
        </xdr:cNvPr>
        <xdr:cNvSpPr txBox="1"/>
      </xdr:nvSpPr>
      <xdr:spPr>
        <a:xfrm>
          <a:off x="1777626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107332</xdr:rowOff>
    </xdr:from>
    <xdr:ext cx="469744" cy="259045"/>
    <xdr:sp macro="" textlink="">
      <xdr:nvSpPr>
        <xdr:cNvPr id="744" name="n_3mainValue【児童館】&#10;一人当たり面積">
          <a:extLst>
            <a:ext uri="{FF2B5EF4-FFF2-40B4-BE49-F238E27FC236}">
              <a16:creationId xmlns:a16="http://schemas.microsoft.com/office/drawing/2014/main" id="{2FF33748-C115-455F-BFD9-530CE5C36F13}"/>
            </a:ext>
          </a:extLst>
        </xdr:cNvPr>
        <xdr:cNvSpPr txBox="1"/>
      </xdr:nvSpPr>
      <xdr:spPr>
        <a:xfrm>
          <a:off x="17001567" y="1385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113047</xdr:rowOff>
    </xdr:from>
    <xdr:ext cx="469744" cy="259045"/>
    <xdr:sp macro="" textlink="">
      <xdr:nvSpPr>
        <xdr:cNvPr id="745" name="n_4mainValue【児童館】&#10;一人当たり面積">
          <a:extLst>
            <a:ext uri="{FF2B5EF4-FFF2-40B4-BE49-F238E27FC236}">
              <a16:creationId xmlns:a16="http://schemas.microsoft.com/office/drawing/2014/main" id="{023EFADB-6709-4AAC-807F-6214148520F1}"/>
            </a:ext>
          </a:extLst>
        </xdr:cNvPr>
        <xdr:cNvSpPr txBox="1"/>
      </xdr:nvSpPr>
      <xdr:spPr>
        <a:xfrm>
          <a:off x="1622686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514040C9-8347-4AB2-A8EB-E29C076462A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07F044BC-8908-462B-8ADA-40DBAD25A60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F6961C12-8BE6-4886-916E-CBD7D8F568B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157E3786-B5D2-4D2E-9108-4A76556F807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CB431C0A-BAB7-47A5-82BF-9DE6346E835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4E5A8068-39E2-4617-A9DC-1CAF98FA13E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FFA943B9-5301-4526-900C-B6A4485C819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53B25ED4-4B73-406A-AD8F-31977E9E9A8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2EA3FCF5-20BC-4540-99D2-3AE5700E3D7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920C22E3-4D0F-4C08-8845-CB6A9F329E7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47390B23-D98F-412F-A728-07EF8BFCCBE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FDC22FD5-9459-4056-9356-7673D81E431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A94F35FB-B4EA-47F4-BF9B-F598484B677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22EB3B22-68B7-4760-949C-417421D85F4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66A70596-F748-470A-A1D5-15ED75C6944A}"/>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AC831C11-A7BD-40CB-8604-B9976929A4D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1D64BA44-3128-473D-B19C-A85F5CA84DA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176704DC-DE2A-4089-B90F-65CF2954E0B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7C2F7D45-C02D-4018-8F92-04C7EC2EF81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D6B771A3-E5E6-4B03-9B62-9B6AAE62D81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993D3D0D-0B06-41F9-B3C8-9D921AF3496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0781D0D8-7DAB-4C87-A7F5-CBEAC03F1B1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80A7AAE3-02B6-4966-9693-BE6A9029742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B838EC71-0B86-41AC-A930-3094B4B30D9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C0A92FE9-486D-4956-A7C9-9AEE39EDBCE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9DCA9BC5-B4BF-41BB-AD61-75F5C421A374}"/>
            </a:ext>
          </a:extLst>
        </xdr:cNvPr>
        <xdr:cNvCxnSpPr/>
      </xdr:nvCxnSpPr>
      <xdr:spPr>
        <a:xfrm flipV="1">
          <a:off x="14375764" y="16724811"/>
          <a:ext cx="0" cy="1583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0D33EC56-978C-42F6-8B13-1C5EDFFF6371}"/>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6510AA35-4FEB-4ECF-8A01-429197D9A8B6}"/>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74" name="【公民館】&#10;有形固定資産減価償却率最大値テキスト">
          <a:extLst>
            <a:ext uri="{FF2B5EF4-FFF2-40B4-BE49-F238E27FC236}">
              <a16:creationId xmlns:a16="http://schemas.microsoft.com/office/drawing/2014/main" id="{C47D6C1F-BDBE-45B7-A700-B84901D4D81F}"/>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5" name="直線コネクタ 774">
          <a:extLst>
            <a:ext uri="{FF2B5EF4-FFF2-40B4-BE49-F238E27FC236}">
              <a16:creationId xmlns:a16="http://schemas.microsoft.com/office/drawing/2014/main" id="{855B1884-0A9F-4B7B-AB0C-6D7217AF4116}"/>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776" name="【公民館】&#10;有形固定資産減価償却率平均値テキスト">
          <a:extLst>
            <a:ext uri="{FF2B5EF4-FFF2-40B4-BE49-F238E27FC236}">
              <a16:creationId xmlns:a16="http://schemas.microsoft.com/office/drawing/2014/main" id="{A5C4CBEA-5DAD-4356-ACF4-AC1803D2A36F}"/>
            </a:ext>
          </a:extLst>
        </xdr:cNvPr>
        <xdr:cNvSpPr txBox="1"/>
      </xdr:nvSpPr>
      <xdr:spPr>
        <a:xfrm>
          <a:off x="14414500" y="17640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77" name="フローチャート: 判断 776">
          <a:extLst>
            <a:ext uri="{FF2B5EF4-FFF2-40B4-BE49-F238E27FC236}">
              <a16:creationId xmlns:a16="http://schemas.microsoft.com/office/drawing/2014/main" id="{E504A728-9E73-4335-AF7C-76E4D4A0FB5B}"/>
            </a:ext>
          </a:extLst>
        </xdr:cNvPr>
        <xdr:cNvSpPr/>
      </xdr:nvSpPr>
      <xdr:spPr>
        <a:xfrm>
          <a:off x="14325600" y="177854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78" name="フローチャート: 判断 777">
          <a:extLst>
            <a:ext uri="{FF2B5EF4-FFF2-40B4-BE49-F238E27FC236}">
              <a16:creationId xmlns:a16="http://schemas.microsoft.com/office/drawing/2014/main" id="{F2FF1BA4-3325-4308-AF02-25D11411A9D0}"/>
            </a:ext>
          </a:extLst>
        </xdr:cNvPr>
        <xdr:cNvSpPr/>
      </xdr:nvSpPr>
      <xdr:spPr>
        <a:xfrm>
          <a:off x="1357884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79" name="フローチャート: 判断 778">
          <a:extLst>
            <a:ext uri="{FF2B5EF4-FFF2-40B4-BE49-F238E27FC236}">
              <a16:creationId xmlns:a16="http://schemas.microsoft.com/office/drawing/2014/main" id="{CF90B030-3BBF-4C9A-80AE-2067297E1944}"/>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0" name="フローチャート: 判断 779">
          <a:extLst>
            <a:ext uri="{FF2B5EF4-FFF2-40B4-BE49-F238E27FC236}">
              <a16:creationId xmlns:a16="http://schemas.microsoft.com/office/drawing/2014/main" id="{9ECAA7F5-9FCD-48B1-9B50-893176F8607F}"/>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781" name="フローチャート: 判断 780">
          <a:extLst>
            <a:ext uri="{FF2B5EF4-FFF2-40B4-BE49-F238E27FC236}">
              <a16:creationId xmlns:a16="http://schemas.microsoft.com/office/drawing/2014/main" id="{B00542CE-0A93-4DF4-BBC7-3230AC5DFF9B}"/>
            </a:ext>
          </a:extLst>
        </xdr:cNvPr>
        <xdr:cNvSpPr/>
      </xdr:nvSpPr>
      <xdr:spPr>
        <a:xfrm>
          <a:off x="112318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98781B81-15D2-4CA7-BA2A-D312EE8F5F1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487ACBC8-F283-448F-994A-F474067FCD1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9B54F97A-80B4-4463-8655-C22ADF2B403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7C6AD47F-19DF-4D58-80D4-15C427A56FF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1CAACF5E-2DEF-4652-B2B0-027DB90100D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118473</xdr:rowOff>
    </xdr:from>
    <xdr:to>
      <xdr:col>85</xdr:col>
      <xdr:colOff>177800</xdr:colOff>
      <xdr:row>108</xdr:row>
      <xdr:rowOff>48623</xdr:rowOff>
    </xdr:to>
    <xdr:sp macro="" textlink="">
      <xdr:nvSpPr>
        <xdr:cNvPr id="787" name="楕円 786">
          <a:extLst>
            <a:ext uri="{FF2B5EF4-FFF2-40B4-BE49-F238E27FC236}">
              <a16:creationId xmlns:a16="http://schemas.microsoft.com/office/drawing/2014/main" id="{9F84983A-62FD-4823-897A-0D8E5E2A5A07}"/>
            </a:ext>
          </a:extLst>
        </xdr:cNvPr>
        <xdr:cNvSpPr/>
      </xdr:nvSpPr>
      <xdr:spPr>
        <a:xfrm>
          <a:off x="14325600" y="1805595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96900</xdr:rowOff>
    </xdr:from>
    <xdr:ext cx="405111" cy="259045"/>
    <xdr:sp macro="" textlink="">
      <xdr:nvSpPr>
        <xdr:cNvPr id="788" name="【公民館】&#10;有形固定資産減価償却率該当値テキスト">
          <a:extLst>
            <a:ext uri="{FF2B5EF4-FFF2-40B4-BE49-F238E27FC236}">
              <a16:creationId xmlns:a16="http://schemas.microsoft.com/office/drawing/2014/main" id="{D6B30017-538F-485E-B24D-D335066088D9}"/>
            </a:ext>
          </a:extLst>
        </xdr:cNvPr>
        <xdr:cNvSpPr txBox="1"/>
      </xdr:nvSpPr>
      <xdr:spPr>
        <a:xfrm>
          <a:off x="14414500" y="18034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85816</xdr:rowOff>
    </xdr:from>
    <xdr:to>
      <xdr:col>81</xdr:col>
      <xdr:colOff>101600</xdr:colOff>
      <xdr:row>108</xdr:row>
      <xdr:rowOff>15966</xdr:rowOff>
    </xdr:to>
    <xdr:sp macro="" textlink="">
      <xdr:nvSpPr>
        <xdr:cNvPr id="789" name="楕円 788">
          <a:extLst>
            <a:ext uri="{FF2B5EF4-FFF2-40B4-BE49-F238E27FC236}">
              <a16:creationId xmlns:a16="http://schemas.microsoft.com/office/drawing/2014/main" id="{F4AA76C5-9425-4982-A6B3-5D63F4E3E2C2}"/>
            </a:ext>
          </a:extLst>
        </xdr:cNvPr>
        <xdr:cNvSpPr/>
      </xdr:nvSpPr>
      <xdr:spPr>
        <a:xfrm>
          <a:off x="13578840" y="18023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136616</xdr:rowOff>
    </xdr:from>
    <xdr:to>
      <xdr:col>85</xdr:col>
      <xdr:colOff>127000</xdr:colOff>
      <xdr:row>107</xdr:row>
      <xdr:rowOff>169273</xdr:rowOff>
    </xdr:to>
    <xdr:cxnSp macro="">
      <xdr:nvCxnSpPr>
        <xdr:cNvPr id="790" name="直線コネクタ 789">
          <a:extLst>
            <a:ext uri="{FF2B5EF4-FFF2-40B4-BE49-F238E27FC236}">
              <a16:creationId xmlns:a16="http://schemas.microsoft.com/office/drawing/2014/main" id="{6192A6CB-491A-4192-9163-29754176E9FC}"/>
            </a:ext>
          </a:extLst>
        </xdr:cNvPr>
        <xdr:cNvCxnSpPr/>
      </xdr:nvCxnSpPr>
      <xdr:spPr>
        <a:xfrm>
          <a:off x="13629640" y="18074096"/>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53158</xdr:rowOff>
    </xdr:from>
    <xdr:to>
      <xdr:col>76</xdr:col>
      <xdr:colOff>165100</xdr:colOff>
      <xdr:row>107</xdr:row>
      <xdr:rowOff>154758</xdr:rowOff>
    </xdr:to>
    <xdr:sp macro="" textlink="">
      <xdr:nvSpPr>
        <xdr:cNvPr id="791" name="楕円 790">
          <a:extLst>
            <a:ext uri="{FF2B5EF4-FFF2-40B4-BE49-F238E27FC236}">
              <a16:creationId xmlns:a16="http://schemas.microsoft.com/office/drawing/2014/main" id="{BD9C1802-5455-4F0B-9307-AB7DFD336E5F}"/>
            </a:ext>
          </a:extLst>
        </xdr:cNvPr>
        <xdr:cNvSpPr/>
      </xdr:nvSpPr>
      <xdr:spPr>
        <a:xfrm>
          <a:off x="12804140" y="1799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103958</xdr:rowOff>
    </xdr:from>
    <xdr:to>
      <xdr:col>81</xdr:col>
      <xdr:colOff>50800</xdr:colOff>
      <xdr:row>107</xdr:row>
      <xdr:rowOff>136616</xdr:rowOff>
    </xdr:to>
    <xdr:cxnSp macro="">
      <xdr:nvCxnSpPr>
        <xdr:cNvPr id="792" name="直線コネクタ 791">
          <a:extLst>
            <a:ext uri="{FF2B5EF4-FFF2-40B4-BE49-F238E27FC236}">
              <a16:creationId xmlns:a16="http://schemas.microsoft.com/office/drawing/2014/main" id="{1068EA32-F679-4933-B98F-00C660063754}"/>
            </a:ext>
          </a:extLst>
        </xdr:cNvPr>
        <xdr:cNvCxnSpPr/>
      </xdr:nvCxnSpPr>
      <xdr:spPr>
        <a:xfrm>
          <a:off x="12854940" y="18041438"/>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20501</xdr:rowOff>
    </xdr:from>
    <xdr:to>
      <xdr:col>72</xdr:col>
      <xdr:colOff>38100</xdr:colOff>
      <xdr:row>107</xdr:row>
      <xdr:rowOff>122101</xdr:rowOff>
    </xdr:to>
    <xdr:sp macro="" textlink="">
      <xdr:nvSpPr>
        <xdr:cNvPr id="793" name="楕円 792">
          <a:extLst>
            <a:ext uri="{FF2B5EF4-FFF2-40B4-BE49-F238E27FC236}">
              <a16:creationId xmlns:a16="http://schemas.microsoft.com/office/drawing/2014/main" id="{E664E738-3166-4EF7-B3C6-E9BA6C08C7EA}"/>
            </a:ext>
          </a:extLst>
        </xdr:cNvPr>
        <xdr:cNvSpPr/>
      </xdr:nvSpPr>
      <xdr:spPr>
        <a:xfrm>
          <a:off x="12029440" y="179579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71301</xdr:rowOff>
    </xdr:from>
    <xdr:to>
      <xdr:col>76</xdr:col>
      <xdr:colOff>114300</xdr:colOff>
      <xdr:row>107</xdr:row>
      <xdr:rowOff>103958</xdr:rowOff>
    </xdr:to>
    <xdr:cxnSp macro="">
      <xdr:nvCxnSpPr>
        <xdr:cNvPr id="794" name="直線コネクタ 793">
          <a:extLst>
            <a:ext uri="{FF2B5EF4-FFF2-40B4-BE49-F238E27FC236}">
              <a16:creationId xmlns:a16="http://schemas.microsoft.com/office/drawing/2014/main" id="{E473C581-3FBB-49B1-ABF4-5FCBEA66B16D}"/>
            </a:ext>
          </a:extLst>
        </xdr:cNvPr>
        <xdr:cNvCxnSpPr/>
      </xdr:nvCxnSpPr>
      <xdr:spPr>
        <a:xfrm>
          <a:off x="12072620" y="18008781"/>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159294</xdr:rowOff>
    </xdr:from>
    <xdr:to>
      <xdr:col>67</xdr:col>
      <xdr:colOff>101600</xdr:colOff>
      <xdr:row>107</xdr:row>
      <xdr:rowOff>89444</xdr:rowOff>
    </xdr:to>
    <xdr:sp macro="" textlink="">
      <xdr:nvSpPr>
        <xdr:cNvPr id="795" name="楕円 794">
          <a:extLst>
            <a:ext uri="{FF2B5EF4-FFF2-40B4-BE49-F238E27FC236}">
              <a16:creationId xmlns:a16="http://schemas.microsoft.com/office/drawing/2014/main" id="{05CE6A0D-9321-4A57-A62C-71F9BDDBD450}"/>
            </a:ext>
          </a:extLst>
        </xdr:cNvPr>
        <xdr:cNvSpPr/>
      </xdr:nvSpPr>
      <xdr:spPr>
        <a:xfrm>
          <a:off x="11231880" y="17929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38644</xdr:rowOff>
    </xdr:from>
    <xdr:to>
      <xdr:col>71</xdr:col>
      <xdr:colOff>177800</xdr:colOff>
      <xdr:row>107</xdr:row>
      <xdr:rowOff>71301</xdr:rowOff>
    </xdr:to>
    <xdr:cxnSp macro="">
      <xdr:nvCxnSpPr>
        <xdr:cNvPr id="796" name="直線コネクタ 795">
          <a:extLst>
            <a:ext uri="{FF2B5EF4-FFF2-40B4-BE49-F238E27FC236}">
              <a16:creationId xmlns:a16="http://schemas.microsoft.com/office/drawing/2014/main" id="{3E091D5D-ECC9-497C-918B-4B022D238260}"/>
            </a:ext>
          </a:extLst>
        </xdr:cNvPr>
        <xdr:cNvCxnSpPr/>
      </xdr:nvCxnSpPr>
      <xdr:spPr>
        <a:xfrm>
          <a:off x="11282680" y="17976124"/>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797" name="n_1aveValue【公民館】&#10;有形固定資産減価償却率">
          <a:extLst>
            <a:ext uri="{FF2B5EF4-FFF2-40B4-BE49-F238E27FC236}">
              <a16:creationId xmlns:a16="http://schemas.microsoft.com/office/drawing/2014/main" id="{2FD81241-F773-4E77-A6F2-388440717194}"/>
            </a:ext>
          </a:extLst>
        </xdr:cNvPr>
        <xdr:cNvSpPr txBox="1"/>
      </xdr:nvSpPr>
      <xdr:spPr>
        <a:xfrm>
          <a:off x="13437244" y="1759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98" name="n_2aveValue【公民館】&#10;有形固定資産減価償却率">
          <a:extLst>
            <a:ext uri="{FF2B5EF4-FFF2-40B4-BE49-F238E27FC236}">
              <a16:creationId xmlns:a16="http://schemas.microsoft.com/office/drawing/2014/main" id="{1D81D914-23DC-4F8C-9C00-54981915CCCF}"/>
            </a:ext>
          </a:extLst>
        </xdr:cNvPr>
        <xdr:cNvSpPr txBox="1"/>
      </xdr:nvSpPr>
      <xdr:spPr>
        <a:xfrm>
          <a:off x="126752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99" name="n_3aveValue【公民館】&#10;有形固定資産減価償却率">
          <a:extLst>
            <a:ext uri="{FF2B5EF4-FFF2-40B4-BE49-F238E27FC236}">
              <a16:creationId xmlns:a16="http://schemas.microsoft.com/office/drawing/2014/main" id="{C72530BE-E031-45D6-B885-6C51ED6A8027}"/>
            </a:ext>
          </a:extLst>
        </xdr:cNvPr>
        <xdr:cNvSpPr txBox="1"/>
      </xdr:nvSpPr>
      <xdr:spPr>
        <a:xfrm>
          <a:off x="119005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800" name="n_4aveValue【公民館】&#10;有形固定資産減価償却率">
          <a:extLst>
            <a:ext uri="{FF2B5EF4-FFF2-40B4-BE49-F238E27FC236}">
              <a16:creationId xmlns:a16="http://schemas.microsoft.com/office/drawing/2014/main" id="{B64B2316-5E23-480F-96C5-93D07AAF49E1}"/>
            </a:ext>
          </a:extLst>
        </xdr:cNvPr>
        <xdr:cNvSpPr txBox="1"/>
      </xdr:nvSpPr>
      <xdr:spPr>
        <a:xfrm>
          <a:off x="111029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7093</xdr:rowOff>
    </xdr:from>
    <xdr:ext cx="405111" cy="259045"/>
    <xdr:sp macro="" textlink="">
      <xdr:nvSpPr>
        <xdr:cNvPr id="801" name="n_1mainValue【公民館】&#10;有形固定資産減価償却率">
          <a:extLst>
            <a:ext uri="{FF2B5EF4-FFF2-40B4-BE49-F238E27FC236}">
              <a16:creationId xmlns:a16="http://schemas.microsoft.com/office/drawing/2014/main" id="{771FAA0A-A8FC-4A4A-937B-2341C99E8CEB}"/>
            </a:ext>
          </a:extLst>
        </xdr:cNvPr>
        <xdr:cNvSpPr txBox="1"/>
      </xdr:nvSpPr>
      <xdr:spPr>
        <a:xfrm>
          <a:off x="134372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145885</xdr:rowOff>
    </xdr:from>
    <xdr:ext cx="405111" cy="259045"/>
    <xdr:sp macro="" textlink="">
      <xdr:nvSpPr>
        <xdr:cNvPr id="802" name="n_2mainValue【公民館】&#10;有形固定資産減価償却率">
          <a:extLst>
            <a:ext uri="{FF2B5EF4-FFF2-40B4-BE49-F238E27FC236}">
              <a16:creationId xmlns:a16="http://schemas.microsoft.com/office/drawing/2014/main" id="{5FAECF41-AD9D-4FC8-A3F9-E2A7FF609D38}"/>
            </a:ext>
          </a:extLst>
        </xdr:cNvPr>
        <xdr:cNvSpPr txBox="1"/>
      </xdr:nvSpPr>
      <xdr:spPr>
        <a:xfrm>
          <a:off x="12675244" y="18083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113228</xdr:rowOff>
    </xdr:from>
    <xdr:ext cx="405111" cy="259045"/>
    <xdr:sp macro="" textlink="">
      <xdr:nvSpPr>
        <xdr:cNvPr id="803" name="n_3mainValue【公民館】&#10;有形固定資産減価償却率">
          <a:extLst>
            <a:ext uri="{FF2B5EF4-FFF2-40B4-BE49-F238E27FC236}">
              <a16:creationId xmlns:a16="http://schemas.microsoft.com/office/drawing/2014/main" id="{22A6C8D2-57EA-468A-B6DD-8BB81424C3DD}"/>
            </a:ext>
          </a:extLst>
        </xdr:cNvPr>
        <xdr:cNvSpPr txBox="1"/>
      </xdr:nvSpPr>
      <xdr:spPr>
        <a:xfrm>
          <a:off x="11900544" y="18050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80571</xdr:rowOff>
    </xdr:from>
    <xdr:ext cx="405111" cy="259045"/>
    <xdr:sp macro="" textlink="">
      <xdr:nvSpPr>
        <xdr:cNvPr id="804" name="n_4mainValue【公民館】&#10;有形固定資産減価償却率">
          <a:extLst>
            <a:ext uri="{FF2B5EF4-FFF2-40B4-BE49-F238E27FC236}">
              <a16:creationId xmlns:a16="http://schemas.microsoft.com/office/drawing/2014/main" id="{B2D269D5-86A7-4012-91DF-4CA428CB11F8}"/>
            </a:ext>
          </a:extLst>
        </xdr:cNvPr>
        <xdr:cNvSpPr txBox="1"/>
      </xdr:nvSpPr>
      <xdr:spPr>
        <a:xfrm>
          <a:off x="11102984" y="180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ADAA9A1B-4EB3-4076-B0EE-5CE94F91DD5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6536E91D-93FE-48A4-90CC-C17FD05AEB5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2CD5227E-23BB-4D0E-AA9D-20CE8D489B0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AF1CC31C-148E-427C-9139-9CA2A4FFCF8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CD817F69-5AD7-47B1-9742-B3F6C3CED62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AF177534-EAF0-467F-B635-6F0B7F0CFB9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861A4E11-655C-4C93-90F6-686F4C03CB0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FBC03D90-8592-44A6-B5E0-C80C1D8E2E1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CECC37BD-81D8-403F-8B1A-25D7E0BDA13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D927D303-E47E-4893-9592-7AC33FFD4BA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5" name="直線コネクタ 814">
          <a:extLst>
            <a:ext uri="{FF2B5EF4-FFF2-40B4-BE49-F238E27FC236}">
              <a16:creationId xmlns:a16="http://schemas.microsoft.com/office/drawing/2014/main" id="{92B7FC34-E4F6-44FE-8365-DF8B7EEF5C1E}"/>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6" name="テキスト ボックス 815">
          <a:extLst>
            <a:ext uri="{FF2B5EF4-FFF2-40B4-BE49-F238E27FC236}">
              <a16:creationId xmlns:a16="http://schemas.microsoft.com/office/drawing/2014/main" id="{BBF7AD0B-AAA1-4789-A900-DD59D91AB55D}"/>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7" name="直線コネクタ 816">
          <a:extLst>
            <a:ext uri="{FF2B5EF4-FFF2-40B4-BE49-F238E27FC236}">
              <a16:creationId xmlns:a16="http://schemas.microsoft.com/office/drawing/2014/main" id="{8B395A7E-CC87-4381-A8C5-8F025482CC83}"/>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8" name="テキスト ボックス 817">
          <a:extLst>
            <a:ext uri="{FF2B5EF4-FFF2-40B4-BE49-F238E27FC236}">
              <a16:creationId xmlns:a16="http://schemas.microsoft.com/office/drawing/2014/main" id="{23794844-550E-4718-9A21-12302E63CA69}"/>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9" name="直線コネクタ 818">
          <a:extLst>
            <a:ext uri="{FF2B5EF4-FFF2-40B4-BE49-F238E27FC236}">
              <a16:creationId xmlns:a16="http://schemas.microsoft.com/office/drawing/2014/main" id="{CFA6F80B-1781-44A8-A805-9917FCB06BE8}"/>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0" name="テキスト ボックス 819">
          <a:extLst>
            <a:ext uri="{FF2B5EF4-FFF2-40B4-BE49-F238E27FC236}">
              <a16:creationId xmlns:a16="http://schemas.microsoft.com/office/drawing/2014/main" id="{0463A5D8-990D-4CD2-85AD-2C08607EB59E}"/>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1" name="直線コネクタ 820">
          <a:extLst>
            <a:ext uri="{FF2B5EF4-FFF2-40B4-BE49-F238E27FC236}">
              <a16:creationId xmlns:a16="http://schemas.microsoft.com/office/drawing/2014/main" id="{28853B57-2AD8-4E9D-8D7B-0CAFA8DA62A3}"/>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2" name="テキスト ボックス 821">
          <a:extLst>
            <a:ext uri="{FF2B5EF4-FFF2-40B4-BE49-F238E27FC236}">
              <a16:creationId xmlns:a16="http://schemas.microsoft.com/office/drawing/2014/main" id="{792F4B45-DCBF-46C1-A3EB-7F31023D74BD}"/>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3" name="直線コネクタ 822">
          <a:extLst>
            <a:ext uri="{FF2B5EF4-FFF2-40B4-BE49-F238E27FC236}">
              <a16:creationId xmlns:a16="http://schemas.microsoft.com/office/drawing/2014/main" id="{666C4959-927B-42A0-8D3F-72483E5E1DA1}"/>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4" name="テキスト ボックス 823">
          <a:extLst>
            <a:ext uri="{FF2B5EF4-FFF2-40B4-BE49-F238E27FC236}">
              <a16:creationId xmlns:a16="http://schemas.microsoft.com/office/drawing/2014/main" id="{433899C0-4A58-413F-9565-D8039C457648}"/>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5" name="直線コネクタ 824">
          <a:extLst>
            <a:ext uri="{FF2B5EF4-FFF2-40B4-BE49-F238E27FC236}">
              <a16:creationId xmlns:a16="http://schemas.microsoft.com/office/drawing/2014/main" id="{77244408-C31F-451E-9A79-7F6104AEFE0B}"/>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6" name="テキスト ボックス 825">
          <a:extLst>
            <a:ext uri="{FF2B5EF4-FFF2-40B4-BE49-F238E27FC236}">
              <a16:creationId xmlns:a16="http://schemas.microsoft.com/office/drawing/2014/main" id="{2225C89F-D853-48F2-9687-D19103F5BF2C}"/>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E0B15CE6-496B-4110-9921-11322EDABCA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B374371D-06C5-4841-BEA4-90EE69B2AE1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B1E66CC1-706A-44FD-8220-C216372D024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0" name="直線コネクタ 829">
          <a:extLst>
            <a:ext uri="{FF2B5EF4-FFF2-40B4-BE49-F238E27FC236}">
              <a16:creationId xmlns:a16="http://schemas.microsoft.com/office/drawing/2014/main" id="{D313C775-F1B6-4020-83BC-25A6F506138E}"/>
            </a:ext>
          </a:extLst>
        </xdr:cNvPr>
        <xdr:cNvCxnSpPr/>
      </xdr:nvCxnSpPr>
      <xdr:spPr>
        <a:xfrm flipV="1">
          <a:off x="19509104" y="16791541"/>
          <a:ext cx="0" cy="151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31" name="【公民館】&#10;一人当たり面積最小値テキスト">
          <a:extLst>
            <a:ext uri="{FF2B5EF4-FFF2-40B4-BE49-F238E27FC236}">
              <a16:creationId xmlns:a16="http://schemas.microsoft.com/office/drawing/2014/main" id="{B769ABEE-0E68-4CE3-935B-A3E24BDAAF7C}"/>
            </a:ext>
          </a:extLst>
        </xdr:cNvPr>
        <xdr:cNvSpPr txBox="1"/>
      </xdr:nvSpPr>
      <xdr:spPr>
        <a:xfrm>
          <a:off x="19547840" y="183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2" name="直線コネクタ 831">
          <a:extLst>
            <a:ext uri="{FF2B5EF4-FFF2-40B4-BE49-F238E27FC236}">
              <a16:creationId xmlns:a16="http://schemas.microsoft.com/office/drawing/2014/main" id="{05A173FF-B720-405E-B0C8-7F938A825DDF}"/>
            </a:ext>
          </a:extLst>
        </xdr:cNvPr>
        <xdr:cNvCxnSpPr/>
      </xdr:nvCxnSpPr>
      <xdr:spPr>
        <a:xfrm>
          <a:off x="19443700" y="1830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33" name="【公民館】&#10;一人当たり面積最大値テキスト">
          <a:extLst>
            <a:ext uri="{FF2B5EF4-FFF2-40B4-BE49-F238E27FC236}">
              <a16:creationId xmlns:a16="http://schemas.microsoft.com/office/drawing/2014/main" id="{53AC44F4-2B7A-41AC-A01D-90D87BEDAA59}"/>
            </a:ext>
          </a:extLst>
        </xdr:cNvPr>
        <xdr:cNvSpPr txBox="1"/>
      </xdr:nvSpPr>
      <xdr:spPr>
        <a:xfrm>
          <a:off x="19547840" y="165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4" name="直線コネクタ 833">
          <a:extLst>
            <a:ext uri="{FF2B5EF4-FFF2-40B4-BE49-F238E27FC236}">
              <a16:creationId xmlns:a16="http://schemas.microsoft.com/office/drawing/2014/main" id="{C7B51D87-54AE-47B0-AFF4-D68EE68D35E8}"/>
            </a:ext>
          </a:extLst>
        </xdr:cNvPr>
        <xdr:cNvCxnSpPr/>
      </xdr:nvCxnSpPr>
      <xdr:spPr>
        <a:xfrm>
          <a:off x="19443700" y="1679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835" name="【公民館】&#10;一人当たり面積平均値テキスト">
          <a:extLst>
            <a:ext uri="{FF2B5EF4-FFF2-40B4-BE49-F238E27FC236}">
              <a16:creationId xmlns:a16="http://schemas.microsoft.com/office/drawing/2014/main" id="{8947FAA9-200A-4416-818E-158C803F013D}"/>
            </a:ext>
          </a:extLst>
        </xdr:cNvPr>
        <xdr:cNvSpPr txBox="1"/>
      </xdr:nvSpPr>
      <xdr:spPr>
        <a:xfrm>
          <a:off x="19547840" y="17948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6" name="フローチャート: 判断 835">
          <a:extLst>
            <a:ext uri="{FF2B5EF4-FFF2-40B4-BE49-F238E27FC236}">
              <a16:creationId xmlns:a16="http://schemas.microsoft.com/office/drawing/2014/main" id="{9F28AD52-B9E7-4709-8D45-B47F22B3F21F}"/>
            </a:ext>
          </a:extLst>
        </xdr:cNvPr>
        <xdr:cNvSpPr/>
      </xdr:nvSpPr>
      <xdr:spPr>
        <a:xfrm>
          <a:off x="19458940" y="18096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37" name="フローチャート: 判断 836">
          <a:extLst>
            <a:ext uri="{FF2B5EF4-FFF2-40B4-BE49-F238E27FC236}">
              <a16:creationId xmlns:a16="http://schemas.microsoft.com/office/drawing/2014/main" id="{713D175D-3192-4EDF-A214-4BCC4BDF1497}"/>
            </a:ext>
          </a:extLst>
        </xdr:cNvPr>
        <xdr:cNvSpPr/>
      </xdr:nvSpPr>
      <xdr:spPr>
        <a:xfrm>
          <a:off x="18735040" y="18070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38" name="フローチャート: 判断 837">
          <a:extLst>
            <a:ext uri="{FF2B5EF4-FFF2-40B4-BE49-F238E27FC236}">
              <a16:creationId xmlns:a16="http://schemas.microsoft.com/office/drawing/2014/main" id="{7D6EF20B-B29C-41E6-BDA0-E66E67820030}"/>
            </a:ext>
          </a:extLst>
        </xdr:cNvPr>
        <xdr:cNvSpPr/>
      </xdr:nvSpPr>
      <xdr:spPr>
        <a:xfrm>
          <a:off x="17937480" y="18081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39" name="フローチャート: 判断 838">
          <a:extLst>
            <a:ext uri="{FF2B5EF4-FFF2-40B4-BE49-F238E27FC236}">
              <a16:creationId xmlns:a16="http://schemas.microsoft.com/office/drawing/2014/main" id="{B3880FC4-2D68-40C4-85DB-C7D7DF69E14F}"/>
            </a:ext>
          </a:extLst>
        </xdr:cNvPr>
        <xdr:cNvSpPr/>
      </xdr:nvSpPr>
      <xdr:spPr>
        <a:xfrm>
          <a:off x="17162780" y="18098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840" name="フローチャート: 判断 839">
          <a:extLst>
            <a:ext uri="{FF2B5EF4-FFF2-40B4-BE49-F238E27FC236}">
              <a16:creationId xmlns:a16="http://schemas.microsoft.com/office/drawing/2014/main" id="{03BEBA21-CE9E-45FD-B7B2-80568227F4D1}"/>
            </a:ext>
          </a:extLst>
        </xdr:cNvPr>
        <xdr:cNvSpPr/>
      </xdr:nvSpPr>
      <xdr:spPr>
        <a:xfrm>
          <a:off x="16388080" y="18107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23DECB49-9341-4F77-BF47-9182DE9CAAA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9D58AE00-6E79-4C7E-AC16-A71A4C67270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52FF0F05-425C-46B5-989C-B781106CD46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20000E6-107E-4D1A-A597-1C9E464446E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2CF3E62-6142-46AE-9E22-4D85965D8E1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23768</xdr:rowOff>
    </xdr:from>
    <xdr:to>
      <xdr:col>116</xdr:col>
      <xdr:colOff>114300</xdr:colOff>
      <xdr:row>108</xdr:row>
      <xdr:rowOff>125368</xdr:rowOff>
    </xdr:to>
    <xdr:sp macro="" textlink="">
      <xdr:nvSpPr>
        <xdr:cNvPr id="846" name="楕円 845">
          <a:extLst>
            <a:ext uri="{FF2B5EF4-FFF2-40B4-BE49-F238E27FC236}">
              <a16:creationId xmlns:a16="http://schemas.microsoft.com/office/drawing/2014/main" id="{1A7ACA10-DAA7-4138-A390-AD6960484138}"/>
            </a:ext>
          </a:extLst>
        </xdr:cNvPr>
        <xdr:cNvSpPr/>
      </xdr:nvSpPr>
      <xdr:spPr>
        <a:xfrm>
          <a:off x="19458940" y="1812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2195</xdr:rowOff>
    </xdr:from>
    <xdr:ext cx="469744" cy="259045"/>
    <xdr:sp macro="" textlink="">
      <xdr:nvSpPr>
        <xdr:cNvPr id="847" name="【公民館】&#10;一人当たり面積該当値テキスト">
          <a:extLst>
            <a:ext uri="{FF2B5EF4-FFF2-40B4-BE49-F238E27FC236}">
              <a16:creationId xmlns:a16="http://schemas.microsoft.com/office/drawing/2014/main" id="{09E298C6-45A4-48DC-9D07-22A6735FDD32}"/>
            </a:ext>
          </a:extLst>
        </xdr:cNvPr>
        <xdr:cNvSpPr txBox="1"/>
      </xdr:nvSpPr>
      <xdr:spPr>
        <a:xfrm>
          <a:off x="19547840" y="1810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22788</xdr:rowOff>
    </xdr:from>
    <xdr:to>
      <xdr:col>112</xdr:col>
      <xdr:colOff>38100</xdr:colOff>
      <xdr:row>108</xdr:row>
      <xdr:rowOff>124388</xdr:rowOff>
    </xdr:to>
    <xdr:sp macro="" textlink="">
      <xdr:nvSpPr>
        <xdr:cNvPr id="848" name="楕円 847">
          <a:extLst>
            <a:ext uri="{FF2B5EF4-FFF2-40B4-BE49-F238E27FC236}">
              <a16:creationId xmlns:a16="http://schemas.microsoft.com/office/drawing/2014/main" id="{F098F556-AA9B-4446-9167-84B1977B9008}"/>
            </a:ext>
          </a:extLst>
        </xdr:cNvPr>
        <xdr:cNvSpPr/>
      </xdr:nvSpPr>
      <xdr:spPr>
        <a:xfrm>
          <a:off x="18735040" y="181279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73588</xdr:rowOff>
    </xdr:from>
    <xdr:to>
      <xdr:col>116</xdr:col>
      <xdr:colOff>63500</xdr:colOff>
      <xdr:row>108</xdr:row>
      <xdr:rowOff>74568</xdr:rowOff>
    </xdr:to>
    <xdr:cxnSp macro="">
      <xdr:nvCxnSpPr>
        <xdr:cNvPr id="849" name="直線コネクタ 848">
          <a:extLst>
            <a:ext uri="{FF2B5EF4-FFF2-40B4-BE49-F238E27FC236}">
              <a16:creationId xmlns:a16="http://schemas.microsoft.com/office/drawing/2014/main" id="{43EBA3EE-C623-4A0F-8195-A65028786BE5}"/>
            </a:ext>
          </a:extLst>
        </xdr:cNvPr>
        <xdr:cNvCxnSpPr/>
      </xdr:nvCxnSpPr>
      <xdr:spPr>
        <a:xfrm>
          <a:off x="18778220" y="18178708"/>
          <a:ext cx="73152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20828</xdr:rowOff>
    </xdr:from>
    <xdr:to>
      <xdr:col>107</xdr:col>
      <xdr:colOff>101600</xdr:colOff>
      <xdr:row>108</xdr:row>
      <xdr:rowOff>122428</xdr:rowOff>
    </xdr:to>
    <xdr:sp macro="" textlink="">
      <xdr:nvSpPr>
        <xdr:cNvPr id="850" name="楕円 849">
          <a:extLst>
            <a:ext uri="{FF2B5EF4-FFF2-40B4-BE49-F238E27FC236}">
              <a16:creationId xmlns:a16="http://schemas.microsoft.com/office/drawing/2014/main" id="{26621A4D-9B8B-4D8B-92E1-A3F2DA13D192}"/>
            </a:ext>
          </a:extLst>
        </xdr:cNvPr>
        <xdr:cNvSpPr/>
      </xdr:nvSpPr>
      <xdr:spPr>
        <a:xfrm>
          <a:off x="1793748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71628</xdr:rowOff>
    </xdr:from>
    <xdr:to>
      <xdr:col>111</xdr:col>
      <xdr:colOff>177800</xdr:colOff>
      <xdr:row>108</xdr:row>
      <xdr:rowOff>73588</xdr:rowOff>
    </xdr:to>
    <xdr:cxnSp macro="">
      <xdr:nvCxnSpPr>
        <xdr:cNvPr id="851" name="直線コネクタ 850">
          <a:extLst>
            <a:ext uri="{FF2B5EF4-FFF2-40B4-BE49-F238E27FC236}">
              <a16:creationId xmlns:a16="http://schemas.microsoft.com/office/drawing/2014/main" id="{D44FDA8D-1FAC-4D7E-8098-D89F32BC0BDC}"/>
            </a:ext>
          </a:extLst>
        </xdr:cNvPr>
        <xdr:cNvCxnSpPr/>
      </xdr:nvCxnSpPr>
      <xdr:spPr>
        <a:xfrm>
          <a:off x="17988280" y="18176748"/>
          <a:ext cx="78994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19196</xdr:rowOff>
    </xdr:from>
    <xdr:to>
      <xdr:col>102</xdr:col>
      <xdr:colOff>165100</xdr:colOff>
      <xdr:row>108</xdr:row>
      <xdr:rowOff>120796</xdr:rowOff>
    </xdr:to>
    <xdr:sp macro="" textlink="">
      <xdr:nvSpPr>
        <xdr:cNvPr id="852" name="楕円 851">
          <a:extLst>
            <a:ext uri="{FF2B5EF4-FFF2-40B4-BE49-F238E27FC236}">
              <a16:creationId xmlns:a16="http://schemas.microsoft.com/office/drawing/2014/main" id="{61EED4EE-E644-4273-9FC9-57B6C1B291D7}"/>
            </a:ext>
          </a:extLst>
        </xdr:cNvPr>
        <xdr:cNvSpPr/>
      </xdr:nvSpPr>
      <xdr:spPr>
        <a:xfrm>
          <a:off x="17162780" y="1812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69996</xdr:rowOff>
    </xdr:from>
    <xdr:to>
      <xdr:col>107</xdr:col>
      <xdr:colOff>50800</xdr:colOff>
      <xdr:row>108</xdr:row>
      <xdr:rowOff>71628</xdr:rowOff>
    </xdr:to>
    <xdr:cxnSp macro="">
      <xdr:nvCxnSpPr>
        <xdr:cNvPr id="853" name="直線コネクタ 852">
          <a:extLst>
            <a:ext uri="{FF2B5EF4-FFF2-40B4-BE49-F238E27FC236}">
              <a16:creationId xmlns:a16="http://schemas.microsoft.com/office/drawing/2014/main" id="{30BD7B99-7BEF-4278-967C-63D4DD5F7220}"/>
            </a:ext>
          </a:extLst>
        </xdr:cNvPr>
        <xdr:cNvCxnSpPr/>
      </xdr:nvCxnSpPr>
      <xdr:spPr>
        <a:xfrm>
          <a:off x="17213580" y="18175116"/>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20501</xdr:rowOff>
    </xdr:from>
    <xdr:to>
      <xdr:col>98</xdr:col>
      <xdr:colOff>38100</xdr:colOff>
      <xdr:row>108</xdr:row>
      <xdr:rowOff>122101</xdr:rowOff>
    </xdr:to>
    <xdr:sp macro="" textlink="">
      <xdr:nvSpPr>
        <xdr:cNvPr id="854" name="楕円 853">
          <a:extLst>
            <a:ext uri="{FF2B5EF4-FFF2-40B4-BE49-F238E27FC236}">
              <a16:creationId xmlns:a16="http://schemas.microsoft.com/office/drawing/2014/main" id="{7B5F15AF-0EAE-4D47-9D96-CB63CDA81F4C}"/>
            </a:ext>
          </a:extLst>
        </xdr:cNvPr>
        <xdr:cNvSpPr/>
      </xdr:nvSpPr>
      <xdr:spPr>
        <a:xfrm>
          <a:off x="16388080" y="181256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69996</xdr:rowOff>
    </xdr:from>
    <xdr:to>
      <xdr:col>102</xdr:col>
      <xdr:colOff>114300</xdr:colOff>
      <xdr:row>108</xdr:row>
      <xdr:rowOff>71301</xdr:rowOff>
    </xdr:to>
    <xdr:cxnSp macro="">
      <xdr:nvCxnSpPr>
        <xdr:cNvPr id="855" name="直線コネクタ 854">
          <a:extLst>
            <a:ext uri="{FF2B5EF4-FFF2-40B4-BE49-F238E27FC236}">
              <a16:creationId xmlns:a16="http://schemas.microsoft.com/office/drawing/2014/main" id="{63717663-F33B-492C-8504-399258CB7D45}"/>
            </a:ext>
          </a:extLst>
        </xdr:cNvPr>
        <xdr:cNvCxnSpPr/>
      </xdr:nvCxnSpPr>
      <xdr:spPr>
        <a:xfrm flipV="1">
          <a:off x="16431260" y="18175116"/>
          <a:ext cx="78232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856" name="n_1aveValue【公民館】&#10;一人当たり面積">
          <a:extLst>
            <a:ext uri="{FF2B5EF4-FFF2-40B4-BE49-F238E27FC236}">
              <a16:creationId xmlns:a16="http://schemas.microsoft.com/office/drawing/2014/main" id="{EF187351-890F-45A4-A403-A6EDCCF13AAD}"/>
            </a:ext>
          </a:extLst>
        </xdr:cNvPr>
        <xdr:cNvSpPr txBox="1"/>
      </xdr:nvSpPr>
      <xdr:spPr>
        <a:xfrm>
          <a:off x="18561127"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857" name="n_2aveValue【公民館】&#10;一人当たり面積">
          <a:extLst>
            <a:ext uri="{FF2B5EF4-FFF2-40B4-BE49-F238E27FC236}">
              <a16:creationId xmlns:a16="http://schemas.microsoft.com/office/drawing/2014/main" id="{6CF1ACF6-9ECC-4C5C-AAA3-B024958F4CDD}"/>
            </a:ext>
          </a:extLst>
        </xdr:cNvPr>
        <xdr:cNvSpPr txBox="1"/>
      </xdr:nvSpPr>
      <xdr:spPr>
        <a:xfrm>
          <a:off x="17776267" y="1786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858" name="n_3aveValue【公民館】&#10;一人当たり面積">
          <a:extLst>
            <a:ext uri="{FF2B5EF4-FFF2-40B4-BE49-F238E27FC236}">
              <a16:creationId xmlns:a16="http://schemas.microsoft.com/office/drawing/2014/main" id="{7BC0EAA4-4E37-4441-8477-E29718587952}"/>
            </a:ext>
          </a:extLst>
        </xdr:cNvPr>
        <xdr:cNvSpPr txBox="1"/>
      </xdr:nvSpPr>
      <xdr:spPr>
        <a:xfrm>
          <a:off x="17001567" y="1787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859" name="n_4aveValue【公民館】&#10;一人当たり面積">
          <a:extLst>
            <a:ext uri="{FF2B5EF4-FFF2-40B4-BE49-F238E27FC236}">
              <a16:creationId xmlns:a16="http://schemas.microsoft.com/office/drawing/2014/main" id="{5BC2FDB7-83EA-47F0-83A0-9FE556E62EF2}"/>
            </a:ext>
          </a:extLst>
        </xdr:cNvPr>
        <xdr:cNvSpPr txBox="1"/>
      </xdr:nvSpPr>
      <xdr:spPr>
        <a:xfrm>
          <a:off x="16226867" y="178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115515</xdr:rowOff>
    </xdr:from>
    <xdr:ext cx="469744" cy="259045"/>
    <xdr:sp macro="" textlink="">
      <xdr:nvSpPr>
        <xdr:cNvPr id="860" name="n_1mainValue【公民館】&#10;一人当たり面積">
          <a:extLst>
            <a:ext uri="{FF2B5EF4-FFF2-40B4-BE49-F238E27FC236}">
              <a16:creationId xmlns:a16="http://schemas.microsoft.com/office/drawing/2014/main" id="{DA776A7A-C7F5-46EF-9C5B-C098DCAD42AE}"/>
            </a:ext>
          </a:extLst>
        </xdr:cNvPr>
        <xdr:cNvSpPr txBox="1"/>
      </xdr:nvSpPr>
      <xdr:spPr>
        <a:xfrm>
          <a:off x="18561127" y="1822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113555</xdr:rowOff>
    </xdr:from>
    <xdr:ext cx="469744" cy="259045"/>
    <xdr:sp macro="" textlink="">
      <xdr:nvSpPr>
        <xdr:cNvPr id="861" name="n_2mainValue【公民館】&#10;一人当たり面積">
          <a:extLst>
            <a:ext uri="{FF2B5EF4-FFF2-40B4-BE49-F238E27FC236}">
              <a16:creationId xmlns:a16="http://schemas.microsoft.com/office/drawing/2014/main" id="{9E30E204-9895-44E7-B69D-350C0C9B62E5}"/>
            </a:ext>
          </a:extLst>
        </xdr:cNvPr>
        <xdr:cNvSpPr txBox="1"/>
      </xdr:nvSpPr>
      <xdr:spPr>
        <a:xfrm>
          <a:off x="1777626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111923</xdr:rowOff>
    </xdr:from>
    <xdr:ext cx="469744" cy="259045"/>
    <xdr:sp macro="" textlink="">
      <xdr:nvSpPr>
        <xdr:cNvPr id="862" name="n_3mainValue【公民館】&#10;一人当たり面積">
          <a:extLst>
            <a:ext uri="{FF2B5EF4-FFF2-40B4-BE49-F238E27FC236}">
              <a16:creationId xmlns:a16="http://schemas.microsoft.com/office/drawing/2014/main" id="{EE91162B-52D6-4BD2-A221-50BD360C43DF}"/>
            </a:ext>
          </a:extLst>
        </xdr:cNvPr>
        <xdr:cNvSpPr txBox="1"/>
      </xdr:nvSpPr>
      <xdr:spPr>
        <a:xfrm>
          <a:off x="17001567" y="1821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113228</xdr:rowOff>
    </xdr:from>
    <xdr:ext cx="469744" cy="259045"/>
    <xdr:sp macro="" textlink="">
      <xdr:nvSpPr>
        <xdr:cNvPr id="863" name="n_4mainValue【公民館】&#10;一人当たり面積">
          <a:extLst>
            <a:ext uri="{FF2B5EF4-FFF2-40B4-BE49-F238E27FC236}">
              <a16:creationId xmlns:a16="http://schemas.microsoft.com/office/drawing/2014/main" id="{8E4AEFF9-84D7-4AFB-AB29-2E7D3D96C40F}"/>
            </a:ext>
          </a:extLst>
        </xdr:cNvPr>
        <xdr:cNvSpPr txBox="1"/>
      </xdr:nvSpPr>
      <xdr:spPr>
        <a:xfrm>
          <a:off x="16226867" y="1821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F99D1792-2949-478D-8C36-62FB92D31C7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BD42CA9A-6C16-4C18-B958-9DC519D0C2A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D47AB6C3-EAEF-48FF-91E6-1EAA47918D1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有形固定資産減価償却率について、学校施設は類似団体内平均値より</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28.2</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％上回り、児童館は</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31.2</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％上回っている。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公民館も類似団体内平均値を</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16.8</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％上回っており、数値そのものも</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87.2</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％と老朽化がさらに進行している。</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認定こども園・幼稚園・保育所について前年度より</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6.9%</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低下した。これは令和</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6</a:t>
          </a: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年度に、こども園の増築工事を行ったためである。</a:t>
          </a:r>
          <a:endParaRPr kumimoji="0" lang="ja-JP"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いずれも建設後</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35</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年以上経過した施設であり、富加町公共施設等総合管理計画に基づいた維持修繕・更新が必要である。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修繕の実施に当たっては、長寿命化の観点から、将来コストを抑制するよう検討する。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E19FD2-96AB-4165-A0CD-7F790EE21AC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CAB5D53-E104-4D3E-86ED-D63F459F94D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FD497F-B7D3-4B91-B038-5803CE48DCC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89C4B02-9843-4133-B5A8-9BC3249F9A8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岐阜県富加町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BB08955-13D0-4BCD-827F-8601076909D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0F947F-C32F-4E68-8CD0-4876ADCC4A5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81A11AB-29D0-4F2D-8EA3-10F4BAC0D1B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36A9AB0-230A-49A6-A24C-DE73B8E839B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41E924-94DF-4F25-8FC1-9125B9B1FF2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9C9DF6A-F72F-4285-835E-D64C304B5A8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5,884
5,685
16.82
3,721,924
3,555,117
163,650
2,427,212
1,134,531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750AB3-F507-42B0-84F1-11706D157D3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8328801-C066-4B81-BD1A-AE8B23EBB02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6E5C4B-A4E3-41AB-989A-19ED1A5C2F5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32AB40-AB7C-43F1-86C0-939ECDB8F05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CB05AC-1A57-45D4-A162-D3025A2BEDD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ECECC37-574A-495B-923F-41DFC14679C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767DD3-5484-415C-B274-0B78C48E128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77DF1BF-C63E-4C55-9161-74536F1897F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EBD341-91F2-42E3-8E76-E3084D98282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D723E7-1971-436F-A50A-AB91C564AB7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D40A67-855C-41DD-BB67-27345D7E7B8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A3562B8-1B0B-457A-9022-7B148B8DF01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889E8B2-F018-4910-8F31-80ED7032F8C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6A8E06-954A-479B-A0F3-EC420E6E778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0C668E-E232-427A-BF27-6F5A0B53EC5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C290AD-E245-430B-AD7E-A1522D89A40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B80169-9690-4888-8540-27B155667C0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2B7236B-BE7D-47C2-AB00-62FAB82C497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34077E-E04E-49FF-8DD8-914DA187F3C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EDD4EC-5F2C-4525-A2A7-7236AADA542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8AA7048-D217-4130-BE80-37D5FE6E930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7DA406-98D1-4E34-B053-CA34847BDD0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70F703-77BC-4329-B9F9-24513EAB1E6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7408B92-A078-4D88-83E6-D9940638A10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FDA9F2-4F7C-423A-A78B-CB8FAE8EE62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217BAE5-0561-41F6-B25C-3E6F0051C82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C69EAC-D696-430B-9E11-7CB8D9BC4EA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1066A98-547F-4788-AD1B-A99436F1DD5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4694D1-A6B5-4E50-B947-621F484E991C}"/>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34D2B5B-283F-4899-BC1E-BF38C89AEC5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62D013E-BB3D-4E3E-BF4A-1D64AD879A2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094E897-EFAD-4AC8-BDFD-DDAEBCFFA5E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833BE88-5D83-4323-A23A-E54C05CEE64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3BE69BD-DFD1-4E53-A12B-361AF9D0133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0E9F7DA-BC19-40BC-BA93-CEB73FC293A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DF2D27C-5B2E-480E-B7B5-4F0A4625D46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8D827FE-E955-4630-B0D8-1A116F03C91E}"/>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005455B-82F0-441A-99D8-FC9D414B068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05C0233-D37A-4C6C-AE0B-4892CF037EB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0C73BAD-AB05-4E8A-83EF-1012CE33D79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B96EC72-3BD9-457B-A2E3-9670218FE46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760E351-54AD-473D-ACB3-F3016D0848E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64B06C3-1C43-4FF7-B950-C60E919D969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F7D5DE4-CA62-4DA4-8BDE-1D218AAF0CA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87CB9BB-E97D-4E62-AFF9-1B544509B5E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6611B0F-34AB-4547-87AE-DDCF3C83216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8371A12-0299-4110-8417-30F47729785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655D41C-10E1-43D2-B376-2C1486A8FDB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A5685E9-6A28-4224-81E0-F6C9966B635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6E1DC478-C18F-4CF5-BFAC-B4289B17663F}"/>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D65E0C1-7B51-4C38-B613-D557E79749D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DD08C1B5-ACF7-4C8F-85C0-155664714DDD}"/>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199FC10-25DD-4B8F-8D38-33023B2C02A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F63DC91-3503-47B6-AAD4-A02702AE9A6A}"/>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4A1CF2BC-4C47-4413-A683-83BFBAD4AB77}"/>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88D9FCD-8C78-4AD0-92CB-9CBD2AD8FC0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5E6EE66-0ADD-4A5D-9810-3BB8890D0D38}"/>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91BAFE45-AC9E-4FF1-B1A2-3A3195CA091F}"/>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F9F7F72E-19AD-4F09-8422-1C96D33D3CA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4B434603-B3A3-42BF-8961-6DB2DA47FD0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817A7382-64E1-48F0-9957-BB09BA88E5B2}"/>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A72A5978-2F4A-4FAA-BFAA-C93D4F73BD71}"/>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4576369E-6676-45CB-9C58-8608667C79B7}"/>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3CA18B64-B65C-416B-ADD7-0EAAB8D7EE8A}"/>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4D7C65F2-CCE7-4884-BBC9-1E1A690FA11E}"/>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510D0E2B-331F-44CE-9BA3-EA93BA4335A9}"/>
            </a:ext>
          </a:extLst>
        </xdr:cNvPr>
        <xdr:cNvSpPr txBox="1"/>
      </xdr:nvSpPr>
      <xdr:spPr>
        <a:xfrm>
          <a:off x="4124960" y="10105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306BA40D-EFB6-43A0-9C48-3486D74DEADB}"/>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A9AFEBAB-B46D-4AA2-9B5D-1AE8C448D708}"/>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2C035865-1FAD-4A41-B3B0-7B8AD5D04486}"/>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6A4AC059-AE9F-4236-B560-D06A99FF47D6}"/>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809C98B4-AA1E-4A6E-8D16-FCBDA47EF224}"/>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2F5D44C3-03E6-4DBB-9E96-3DCBDDC4DA4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27454AB-CB42-4B42-87FD-EBC8FE9444A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24A00F9-B0CF-45DE-AFED-F71FE39A2BE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0161487-BE86-4CE7-ADB9-4CC8E0F5A97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8D98531-2923-45E9-A264-6F945F21E92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96520</xdr:rowOff>
    </xdr:from>
    <xdr:to>
      <xdr:col>24</xdr:col>
      <xdr:colOff>114300</xdr:colOff>
      <xdr:row>60</xdr:row>
      <xdr:rowOff>26670</xdr:rowOff>
    </xdr:to>
    <xdr:sp macro="" textlink="">
      <xdr:nvSpPr>
        <xdr:cNvPr id="88" name="楕円 87">
          <a:extLst>
            <a:ext uri="{FF2B5EF4-FFF2-40B4-BE49-F238E27FC236}">
              <a16:creationId xmlns:a16="http://schemas.microsoft.com/office/drawing/2014/main" id="{3BF0125F-41A4-4200-BEE6-C3B537F7F9A3}"/>
            </a:ext>
          </a:extLst>
        </xdr:cNvPr>
        <xdr:cNvSpPr/>
      </xdr:nvSpPr>
      <xdr:spPr>
        <a:xfrm>
          <a:off x="4036060" y="9987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119397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25AF3349-EC6A-469D-B1CA-33DDC5F684B9}"/>
            </a:ext>
          </a:extLst>
        </xdr:cNvPr>
        <xdr:cNvSpPr txBox="1"/>
      </xdr:nvSpPr>
      <xdr:spPr>
        <a:xfrm>
          <a:off x="4124960" y="9842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129540</xdr:rowOff>
    </xdr:from>
    <xdr:to>
      <xdr:col>20</xdr:col>
      <xdr:colOff>38100</xdr:colOff>
      <xdr:row>60</xdr:row>
      <xdr:rowOff>59690</xdr:rowOff>
    </xdr:to>
    <xdr:sp macro="" textlink="">
      <xdr:nvSpPr>
        <xdr:cNvPr id="90" name="楕円 89">
          <a:extLst>
            <a:ext uri="{FF2B5EF4-FFF2-40B4-BE49-F238E27FC236}">
              <a16:creationId xmlns:a16="http://schemas.microsoft.com/office/drawing/2014/main" id="{24F22735-C825-4622-9BC6-6F18A687AF7E}"/>
            </a:ext>
          </a:extLst>
        </xdr:cNvPr>
        <xdr:cNvSpPr/>
      </xdr:nvSpPr>
      <xdr:spPr>
        <a:xfrm>
          <a:off x="3312160" y="10020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147320</xdr:rowOff>
    </xdr:from>
    <xdr:to>
      <xdr:col>24</xdr:col>
      <xdr:colOff>63500</xdr:colOff>
      <xdr:row>60</xdr:row>
      <xdr:rowOff>8890</xdr:rowOff>
    </xdr:to>
    <xdr:cxnSp macro="">
      <xdr:nvCxnSpPr>
        <xdr:cNvPr id="91" name="直線コネクタ 90">
          <a:extLst>
            <a:ext uri="{FF2B5EF4-FFF2-40B4-BE49-F238E27FC236}">
              <a16:creationId xmlns:a16="http://schemas.microsoft.com/office/drawing/2014/main" id="{7EA8BB30-22C9-4255-8F87-DB9BFDBE917C}"/>
            </a:ext>
          </a:extLst>
        </xdr:cNvPr>
        <xdr:cNvCxnSpPr/>
      </xdr:nvCxnSpPr>
      <xdr:spPr>
        <a:xfrm flipV="1">
          <a:off x="3355340" y="10038080"/>
          <a:ext cx="73152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101600</xdr:rowOff>
    </xdr:from>
    <xdr:to>
      <xdr:col>15</xdr:col>
      <xdr:colOff>101600</xdr:colOff>
      <xdr:row>60</xdr:row>
      <xdr:rowOff>31750</xdr:rowOff>
    </xdr:to>
    <xdr:sp macro="" textlink="">
      <xdr:nvSpPr>
        <xdr:cNvPr id="92" name="楕円 91">
          <a:extLst>
            <a:ext uri="{FF2B5EF4-FFF2-40B4-BE49-F238E27FC236}">
              <a16:creationId xmlns:a16="http://schemas.microsoft.com/office/drawing/2014/main" id="{34934A29-55DE-44BF-B67B-ADFD65C60F6C}"/>
            </a:ext>
          </a:extLst>
        </xdr:cNvPr>
        <xdr:cNvSpPr/>
      </xdr:nvSpPr>
      <xdr:spPr>
        <a:xfrm>
          <a:off x="2514600" y="9992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152400</xdr:rowOff>
    </xdr:from>
    <xdr:to>
      <xdr:col>19</xdr:col>
      <xdr:colOff>177800</xdr:colOff>
      <xdr:row>60</xdr:row>
      <xdr:rowOff>8890</xdr:rowOff>
    </xdr:to>
    <xdr:cxnSp macro="">
      <xdr:nvCxnSpPr>
        <xdr:cNvPr id="93" name="直線コネクタ 92">
          <a:extLst>
            <a:ext uri="{FF2B5EF4-FFF2-40B4-BE49-F238E27FC236}">
              <a16:creationId xmlns:a16="http://schemas.microsoft.com/office/drawing/2014/main" id="{3430D9FD-D97A-4278-83CE-02A39F46D7ED}"/>
            </a:ext>
          </a:extLst>
        </xdr:cNvPr>
        <xdr:cNvCxnSpPr/>
      </xdr:nvCxnSpPr>
      <xdr:spPr>
        <a:xfrm>
          <a:off x="2565400" y="10043160"/>
          <a:ext cx="78994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73660</xdr:rowOff>
    </xdr:from>
    <xdr:to>
      <xdr:col>10</xdr:col>
      <xdr:colOff>165100</xdr:colOff>
      <xdr:row>60</xdr:row>
      <xdr:rowOff>3810</xdr:rowOff>
    </xdr:to>
    <xdr:sp macro="" textlink="">
      <xdr:nvSpPr>
        <xdr:cNvPr id="94" name="楕円 93">
          <a:extLst>
            <a:ext uri="{FF2B5EF4-FFF2-40B4-BE49-F238E27FC236}">
              <a16:creationId xmlns:a16="http://schemas.microsoft.com/office/drawing/2014/main" id="{A93D0125-04D4-45F2-97CD-CDF354FE8D73}"/>
            </a:ext>
          </a:extLst>
        </xdr:cNvPr>
        <xdr:cNvSpPr/>
      </xdr:nvSpPr>
      <xdr:spPr>
        <a:xfrm>
          <a:off x="1739900" y="9964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124460</xdr:rowOff>
    </xdr:from>
    <xdr:to>
      <xdr:col>15</xdr:col>
      <xdr:colOff>50800</xdr:colOff>
      <xdr:row>59</xdr:row>
      <xdr:rowOff>152400</xdr:rowOff>
    </xdr:to>
    <xdr:cxnSp macro="">
      <xdr:nvCxnSpPr>
        <xdr:cNvPr id="95" name="直線コネクタ 94">
          <a:extLst>
            <a:ext uri="{FF2B5EF4-FFF2-40B4-BE49-F238E27FC236}">
              <a16:creationId xmlns:a16="http://schemas.microsoft.com/office/drawing/2014/main" id="{B99AAA6B-1DDA-416E-87AA-ECB52121F649}"/>
            </a:ext>
          </a:extLst>
        </xdr:cNvPr>
        <xdr:cNvCxnSpPr/>
      </xdr:nvCxnSpPr>
      <xdr:spPr>
        <a:xfrm>
          <a:off x="1790700" y="10015220"/>
          <a:ext cx="7747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45720</xdr:rowOff>
    </xdr:from>
    <xdr:to>
      <xdr:col>6</xdr:col>
      <xdr:colOff>38100</xdr:colOff>
      <xdr:row>59</xdr:row>
      <xdr:rowOff>147320</xdr:rowOff>
    </xdr:to>
    <xdr:sp macro="" textlink="">
      <xdr:nvSpPr>
        <xdr:cNvPr id="96" name="楕円 95">
          <a:extLst>
            <a:ext uri="{FF2B5EF4-FFF2-40B4-BE49-F238E27FC236}">
              <a16:creationId xmlns:a16="http://schemas.microsoft.com/office/drawing/2014/main" id="{C6ADF82F-2CEB-4E00-829C-71CC4464D085}"/>
            </a:ext>
          </a:extLst>
        </xdr:cNvPr>
        <xdr:cNvSpPr/>
      </xdr:nvSpPr>
      <xdr:spPr>
        <a:xfrm>
          <a:off x="965200" y="9936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96520</xdr:rowOff>
    </xdr:from>
    <xdr:to>
      <xdr:col>10</xdr:col>
      <xdr:colOff>114300</xdr:colOff>
      <xdr:row>59</xdr:row>
      <xdr:rowOff>124460</xdr:rowOff>
    </xdr:to>
    <xdr:cxnSp macro="">
      <xdr:nvCxnSpPr>
        <xdr:cNvPr id="97" name="直線コネクタ 96">
          <a:extLst>
            <a:ext uri="{FF2B5EF4-FFF2-40B4-BE49-F238E27FC236}">
              <a16:creationId xmlns:a16="http://schemas.microsoft.com/office/drawing/2014/main" id="{902FAA45-792C-4D6F-B342-5DC62226DB14}"/>
            </a:ext>
          </a:extLst>
        </xdr:cNvPr>
        <xdr:cNvCxnSpPr/>
      </xdr:nvCxnSpPr>
      <xdr:spPr>
        <a:xfrm>
          <a:off x="1008380" y="9987280"/>
          <a:ext cx="78232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E5F92CEF-2C4C-411C-9FC0-55FDB09DA6BF}"/>
            </a:ext>
          </a:extLst>
        </xdr:cNvPr>
        <xdr:cNvSpPr txBox="1"/>
      </xdr:nvSpPr>
      <xdr:spPr>
        <a:xfrm>
          <a:off x="3170564" y="1024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EFF10CF5-E042-4FF2-9DBD-D4739F7D6A03}"/>
            </a:ext>
          </a:extLst>
        </xdr:cNvPr>
        <xdr:cNvSpPr txBox="1"/>
      </xdr:nvSpPr>
      <xdr:spPr>
        <a:xfrm>
          <a:off x="238570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D2D8A065-239B-41A9-B9E3-A6C2B3AE7B52}"/>
            </a:ext>
          </a:extLst>
        </xdr:cNvPr>
        <xdr:cNvSpPr txBox="1"/>
      </xdr:nvSpPr>
      <xdr:spPr>
        <a:xfrm>
          <a:off x="1611004" y="1022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727B01AB-1267-47F7-B5F6-C7970AE197E6}"/>
            </a:ext>
          </a:extLst>
        </xdr:cNvPr>
        <xdr:cNvSpPr txBox="1"/>
      </xdr:nvSpPr>
      <xdr:spPr>
        <a:xfrm>
          <a:off x="83630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76217</xdr:rowOff>
    </xdr:from>
    <xdr:ext cx="405111" cy="259045"/>
    <xdr:sp macro="" textlink="">
      <xdr:nvSpPr>
        <xdr:cNvPr id="102" name="n_1mainValue【体育館・プール】&#10;有形固定資産減価償却率">
          <a:extLst>
            <a:ext uri="{FF2B5EF4-FFF2-40B4-BE49-F238E27FC236}">
              <a16:creationId xmlns:a16="http://schemas.microsoft.com/office/drawing/2014/main" id="{1E6AB273-93AF-41BD-8F7D-50C9F1E89E07}"/>
            </a:ext>
          </a:extLst>
        </xdr:cNvPr>
        <xdr:cNvSpPr txBox="1"/>
      </xdr:nvSpPr>
      <xdr:spPr>
        <a:xfrm>
          <a:off x="3170564" y="979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48277</xdr:rowOff>
    </xdr:from>
    <xdr:ext cx="405111" cy="259045"/>
    <xdr:sp macro="" textlink="">
      <xdr:nvSpPr>
        <xdr:cNvPr id="103" name="n_2mainValue【体育館・プール】&#10;有形固定資産減価償却率">
          <a:extLst>
            <a:ext uri="{FF2B5EF4-FFF2-40B4-BE49-F238E27FC236}">
              <a16:creationId xmlns:a16="http://schemas.microsoft.com/office/drawing/2014/main" id="{132BACC1-18DC-46A3-A8BE-4151C8EDC6BD}"/>
            </a:ext>
          </a:extLst>
        </xdr:cNvPr>
        <xdr:cNvSpPr txBox="1"/>
      </xdr:nvSpPr>
      <xdr:spPr>
        <a:xfrm>
          <a:off x="238570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20337</xdr:rowOff>
    </xdr:from>
    <xdr:ext cx="405111" cy="259045"/>
    <xdr:sp macro="" textlink="">
      <xdr:nvSpPr>
        <xdr:cNvPr id="104" name="n_3mainValue【体育館・プール】&#10;有形固定資産減価償却率">
          <a:extLst>
            <a:ext uri="{FF2B5EF4-FFF2-40B4-BE49-F238E27FC236}">
              <a16:creationId xmlns:a16="http://schemas.microsoft.com/office/drawing/2014/main" id="{CAC61F5C-DBEB-45CC-9922-3C0C10CDC3CB}"/>
            </a:ext>
          </a:extLst>
        </xdr:cNvPr>
        <xdr:cNvSpPr txBox="1"/>
      </xdr:nvSpPr>
      <xdr:spPr>
        <a:xfrm>
          <a:off x="1611004" y="974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163847</xdr:rowOff>
    </xdr:from>
    <xdr:ext cx="405111" cy="259045"/>
    <xdr:sp macro="" textlink="">
      <xdr:nvSpPr>
        <xdr:cNvPr id="105" name="n_4mainValue【体育館・プール】&#10;有形固定資産減価償却率">
          <a:extLst>
            <a:ext uri="{FF2B5EF4-FFF2-40B4-BE49-F238E27FC236}">
              <a16:creationId xmlns:a16="http://schemas.microsoft.com/office/drawing/2014/main" id="{E399B9D6-6F18-4C07-AA2F-17BEB3F70181}"/>
            </a:ext>
          </a:extLst>
        </xdr:cNvPr>
        <xdr:cNvSpPr txBox="1"/>
      </xdr:nvSpPr>
      <xdr:spPr>
        <a:xfrm>
          <a:off x="836304" y="971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595A5ED0-1D29-4C1F-8AE6-A56A44C9122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20156BAC-1986-4E26-A9B9-C4EDEF17CDB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EE17259B-DCA3-4CF9-BADE-A207EC4A79B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9B36F071-1436-4C2B-ABE2-67777A42E95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867F9100-6A22-4371-ACC9-95EB6365D7D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634F3B46-D0CE-4113-B744-96860DE1746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BE66BDB1-0FCF-4B56-9788-55512CE73DB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5DC382AB-69DE-45CE-B54B-B04F54E5D4A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F3B5FE47-9474-4E56-99D3-69D29032390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83BF1F9B-E6AC-45C9-B990-EC6E4C5C5A5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D548795D-485B-4DFE-84DF-6CBB8F29BF5A}"/>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9D668B0B-9D36-4091-8B0B-2208740B3F1B}"/>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45F963DA-9663-4752-954B-02378575FA9F}"/>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3B85F46B-DB42-4871-B485-5C0EC1836B52}"/>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E6353DF1-AE9B-4DB7-BB4E-926489939D39}"/>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7023DCE1-A658-4711-84BE-4B7EFEADD9C2}"/>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45B3472C-BEDB-4510-B7E3-03E604DA268A}"/>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AA7D8121-9269-4599-A674-748765125910}"/>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A49A8CB1-C18D-47EB-845B-C122ECE5B57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708B57B-89B3-4BDB-B39E-796DA301E35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4FA7BA9B-0E2B-4C7C-8E27-E8EF38952AB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D4068217-9E3D-4680-8F82-2B349F6E5207}"/>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F1BA7CD4-E6D8-4F5C-93EC-0C6B18BA91ED}"/>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88D6ACB9-09CC-4806-BF65-1C2A89FEEF31}"/>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90CC3EE3-E46E-41FF-9284-A520999155B8}"/>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BCACABA3-09F0-4BD8-868D-7886C01CBFE4}"/>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47CDD7E7-56F5-4BCD-A254-55422C1F1461}"/>
            </a:ext>
          </a:extLst>
        </xdr:cNvPr>
        <xdr:cNvSpPr txBox="1"/>
      </xdr:nvSpPr>
      <xdr:spPr>
        <a:xfrm>
          <a:off x="9258300" y="995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1FE49631-AF8F-4020-BDC3-F643A05AAADC}"/>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A7880035-793F-4DD6-A9DE-120A9B35C71B}"/>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C06D3591-46B3-4F12-9BEC-B1FCC104EF13}"/>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EBF3222D-1ED5-4034-BEF4-A4212DFAF8DF}"/>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A0C3F11A-35D8-4A68-B91F-5B244946FC34}"/>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A1C476B9-1C23-4E95-9FFC-C798BED7999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6EE712C5-53C3-43E2-AA93-23C0C4D7FD3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23D6C49-24F6-4F5F-A22D-050BBD317C3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F232689-86CE-423C-853F-51B66F4BC6D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A0DB1CE-8705-4126-B6BA-DF4532FE243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159969</xdr:rowOff>
    </xdr:from>
    <xdr:to>
      <xdr:col>55</xdr:col>
      <xdr:colOff>50800</xdr:colOff>
      <xdr:row>62</xdr:row>
      <xdr:rowOff>90119</xdr:rowOff>
    </xdr:to>
    <xdr:sp macro="" textlink="">
      <xdr:nvSpPr>
        <xdr:cNvPr id="143" name="楕円 142">
          <a:extLst>
            <a:ext uri="{FF2B5EF4-FFF2-40B4-BE49-F238E27FC236}">
              <a16:creationId xmlns:a16="http://schemas.microsoft.com/office/drawing/2014/main" id="{1684B27A-6194-4BC0-A53E-CD03F27FBE86}"/>
            </a:ext>
          </a:extLst>
        </xdr:cNvPr>
        <xdr:cNvSpPr/>
      </xdr:nvSpPr>
      <xdr:spPr>
        <a:xfrm>
          <a:off x="9192260" y="10386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138396</xdr:rowOff>
    </xdr:from>
    <xdr:ext cx="469744" cy="259045"/>
    <xdr:sp macro="" textlink="">
      <xdr:nvSpPr>
        <xdr:cNvPr id="144" name="【体育館・プール】&#10;一人当たり面積該当値テキスト">
          <a:extLst>
            <a:ext uri="{FF2B5EF4-FFF2-40B4-BE49-F238E27FC236}">
              <a16:creationId xmlns:a16="http://schemas.microsoft.com/office/drawing/2014/main" id="{A0052955-9E4A-4673-AD99-3D71376C660C}"/>
            </a:ext>
          </a:extLst>
        </xdr:cNvPr>
        <xdr:cNvSpPr txBox="1"/>
      </xdr:nvSpPr>
      <xdr:spPr>
        <a:xfrm>
          <a:off x="9258300" y="10364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158141</xdr:rowOff>
    </xdr:from>
    <xdr:to>
      <xdr:col>50</xdr:col>
      <xdr:colOff>165100</xdr:colOff>
      <xdr:row>62</xdr:row>
      <xdr:rowOff>88291</xdr:rowOff>
    </xdr:to>
    <xdr:sp macro="" textlink="">
      <xdr:nvSpPr>
        <xdr:cNvPr id="145" name="楕円 144">
          <a:extLst>
            <a:ext uri="{FF2B5EF4-FFF2-40B4-BE49-F238E27FC236}">
              <a16:creationId xmlns:a16="http://schemas.microsoft.com/office/drawing/2014/main" id="{06F1B730-51F4-478E-8454-8F711C82B549}"/>
            </a:ext>
          </a:extLst>
        </xdr:cNvPr>
        <xdr:cNvSpPr/>
      </xdr:nvSpPr>
      <xdr:spPr>
        <a:xfrm>
          <a:off x="8445500" y="103841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37491</xdr:rowOff>
    </xdr:from>
    <xdr:to>
      <xdr:col>55</xdr:col>
      <xdr:colOff>0</xdr:colOff>
      <xdr:row>62</xdr:row>
      <xdr:rowOff>39319</xdr:rowOff>
    </xdr:to>
    <xdr:cxnSp macro="">
      <xdr:nvCxnSpPr>
        <xdr:cNvPr id="146" name="直線コネクタ 145">
          <a:extLst>
            <a:ext uri="{FF2B5EF4-FFF2-40B4-BE49-F238E27FC236}">
              <a16:creationId xmlns:a16="http://schemas.microsoft.com/office/drawing/2014/main" id="{12034DD1-7186-4379-A349-0C12690D8691}"/>
            </a:ext>
          </a:extLst>
        </xdr:cNvPr>
        <xdr:cNvCxnSpPr/>
      </xdr:nvCxnSpPr>
      <xdr:spPr>
        <a:xfrm>
          <a:off x="8496300" y="10431171"/>
          <a:ext cx="7239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153568</xdr:rowOff>
    </xdr:from>
    <xdr:to>
      <xdr:col>46</xdr:col>
      <xdr:colOff>38100</xdr:colOff>
      <xdr:row>62</xdr:row>
      <xdr:rowOff>83718</xdr:rowOff>
    </xdr:to>
    <xdr:sp macro="" textlink="">
      <xdr:nvSpPr>
        <xdr:cNvPr id="147" name="楕円 146">
          <a:extLst>
            <a:ext uri="{FF2B5EF4-FFF2-40B4-BE49-F238E27FC236}">
              <a16:creationId xmlns:a16="http://schemas.microsoft.com/office/drawing/2014/main" id="{2B43DABA-A459-4734-B74E-6FD5F55EFB5B}"/>
            </a:ext>
          </a:extLst>
        </xdr:cNvPr>
        <xdr:cNvSpPr/>
      </xdr:nvSpPr>
      <xdr:spPr>
        <a:xfrm>
          <a:off x="7670800" y="103796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32918</xdr:rowOff>
    </xdr:from>
    <xdr:to>
      <xdr:col>50</xdr:col>
      <xdr:colOff>114300</xdr:colOff>
      <xdr:row>62</xdr:row>
      <xdr:rowOff>37491</xdr:rowOff>
    </xdr:to>
    <xdr:cxnSp macro="">
      <xdr:nvCxnSpPr>
        <xdr:cNvPr id="148" name="直線コネクタ 147">
          <a:extLst>
            <a:ext uri="{FF2B5EF4-FFF2-40B4-BE49-F238E27FC236}">
              <a16:creationId xmlns:a16="http://schemas.microsoft.com/office/drawing/2014/main" id="{B7308C06-99B9-4F94-9CAE-FDAF30EED267}"/>
            </a:ext>
          </a:extLst>
        </xdr:cNvPr>
        <xdr:cNvCxnSpPr/>
      </xdr:nvCxnSpPr>
      <xdr:spPr>
        <a:xfrm>
          <a:off x="7713980" y="10426598"/>
          <a:ext cx="78232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149911</xdr:rowOff>
    </xdr:from>
    <xdr:to>
      <xdr:col>41</xdr:col>
      <xdr:colOff>101600</xdr:colOff>
      <xdr:row>62</xdr:row>
      <xdr:rowOff>80061</xdr:rowOff>
    </xdr:to>
    <xdr:sp macro="" textlink="">
      <xdr:nvSpPr>
        <xdr:cNvPr id="149" name="楕円 148">
          <a:extLst>
            <a:ext uri="{FF2B5EF4-FFF2-40B4-BE49-F238E27FC236}">
              <a16:creationId xmlns:a16="http://schemas.microsoft.com/office/drawing/2014/main" id="{A1F4EAE0-FA70-4ACB-8811-623B78545A50}"/>
            </a:ext>
          </a:extLst>
        </xdr:cNvPr>
        <xdr:cNvSpPr/>
      </xdr:nvSpPr>
      <xdr:spPr>
        <a:xfrm>
          <a:off x="6873240" y="103759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29261</xdr:rowOff>
    </xdr:from>
    <xdr:to>
      <xdr:col>45</xdr:col>
      <xdr:colOff>177800</xdr:colOff>
      <xdr:row>62</xdr:row>
      <xdr:rowOff>32918</xdr:rowOff>
    </xdr:to>
    <xdr:cxnSp macro="">
      <xdr:nvCxnSpPr>
        <xdr:cNvPr id="150" name="直線コネクタ 149">
          <a:extLst>
            <a:ext uri="{FF2B5EF4-FFF2-40B4-BE49-F238E27FC236}">
              <a16:creationId xmlns:a16="http://schemas.microsoft.com/office/drawing/2014/main" id="{53AA4562-A1F8-439F-8B52-88780DA6F5D5}"/>
            </a:ext>
          </a:extLst>
        </xdr:cNvPr>
        <xdr:cNvCxnSpPr/>
      </xdr:nvCxnSpPr>
      <xdr:spPr>
        <a:xfrm>
          <a:off x="6924040" y="10422941"/>
          <a:ext cx="78994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152654</xdr:rowOff>
    </xdr:from>
    <xdr:to>
      <xdr:col>36</xdr:col>
      <xdr:colOff>165100</xdr:colOff>
      <xdr:row>62</xdr:row>
      <xdr:rowOff>82804</xdr:rowOff>
    </xdr:to>
    <xdr:sp macro="" textlink="">
      <xdr:nvSpPr>
        <xdr:cNvPr id="151" name="楕円 150">
          <a:extLst>
            <a:ext uri="{FF2B5EF4-FFF2-40B4-BE49-F238E27FC236}">
              <a16:creationId xmlns:a16="http://schemas.microsoft.com/office/drawing/2014/main" id="{1E522EF6-7CCF-48D9-879C-539763A7A6A4}"/>
            </a:ext>
          </a:extLst>
        </xdr:cNvPr>
        <xdr:cNvSpPr/>
      </xdr:nvSpPr>
      <xdr:spPr>
        <a:xfrm>
          <a:off x="6098540" y="10378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29261</xdr:rowOff>
    </xdr:from>
    <xdr:to>
      <xdr:col>41</xdr:col>
      <xdr:colOff>50800</xdr:colOff>
      <xdr:row>62</xdr:row>
      <xdr:rowOff>32004</xdr:rowOff>
    </xdr:to>
    <xdr:cxnSp macro="">
      <xdr:nvCxnSpPr>
        <xdr:cNvPr id="152" name="直線コネクタ 151">
          <a:extLst>
            <a:ext uri="{FF2B5EF4-FFF2-40B4-BE49-F238E27FC236}">
              <a16:creationId xmlns:a16="http://schemas.microsoft.com/office/drawing/2014/main" id="{755C5975-913E-4D6E-A516-362AB9852DEB}"/>
            </a:ext>
          </a:extLst>
        </xdr:cNvPr>
        <xdr:cNvCxnSpPr/>
      </xdr:nvCxnSpPr>
      <xdr:spPr>
        <a:xfrm flipV="1">
          <a:off x="6149340" y="10422941"/>
          <a:ext cx="7747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4A6975E9-20A0-4F7A-9EE2-066008074187}"/>
            </a:ext>
          </a:extLst>
        </xdr:cNvPr>
        <xdr:cNvSpPr txBox="1"/>
      </xdr:nvSpPr>
      <xdr:spPr>
        <a:xfrm>
          <a:off x="8271587" y="98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FB6F1FFD-4A92-4AAD-8B30-DD722FF5F120}"/>
            </a:ext>
          </a:extLst>
        </xdr:cNvPr>
        <xdr:cNvSpPr txBox="1"/>
      </xdr:nvSpPr>
      <xdr:spPr>
        <a:xfrm>
          <a:off x="7509587" y="99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79C16194-C41C-4367-8D96-D811095D40BD}"/>
            </a:ext>
          </a:extLst>
        </xdr:cNvPr>
        <xdr:cNvSpPr txBox="1"/>
      </xdr:nvSpPr>
      <xdr:spPr>
        <a:xfrm>
          <a:off x="6712027" y="99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1E0C5E8A-2CB1-4F1A-94A6-7C0314C97861}"/>
            </a:ext>
          </a:extLst>
        </xdr:cNvPr>
        <xdr:cNvSpPr txBox="1"/>
      </xdr:nvSpPr>
      <xdr:spPr>
        <a:xfrm>
          <a:off x="5937327" y="98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79418</xdr:rowOff>
    </xdr:from>
    <xdr:ext cx="469744" cy="259045"/>
    <xdr:sp macro="" textlink="">
      <xdr:nvSpPr>
        <xdr:cNvPr id="157" name="n_1mainValue【体育館・プール】&#10;一人当たり面積">
          <a:extLst>
            <a:ext uri="{FF2B5EF4-FFF2-40B4-BE49-F238E27FC236}">
              <a16:creationId xmlns:a16="http://schemas.microsoft.com/office/drawing/2014/main" id="{69CCB6FA-B760-4FA2-952A-59A69DEDF508}"/>
            </a:ext>
          </a:extLst>
        </xdr:cNvPr>
        <xdr:cNvSpPr txBox="1"/>
      </xdr:nvSpPr>
      <xdr:spPr>
        <a:xfrm>
          <a:off x="8271587" y="10473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74845</xdr:rowOff>
    </xdr:from>
    <xdr:ext cx="469744" cy="259045"/>
    <xdr:sp macro="" textlink="">
      <xdr:nvSpPr>
        <xdr:cNvPr id="158" name="n_2mainValue【体育館・プール】&#10;一人当たり面積">
          <a:extLst>
            <a:ext uri="{FF2B5EF4-FFF2-40B4-BE49-F238E27FC236}">
              <a16:creationId xmlns:a16="http://schemas.microsoft.com/office/drawing/2014/main" id="{5E72CD79-C6D0-4A52-B72A-9DCA30E25D4B}"/>
            </a:ext>
          </a:extLst>
        </xdr:cNvPr>
        <xdr:cNvSpPr txBox="1"/>
      </xdr:nvSpPr>
      <xdr:spPr>
        <a:xfrm>
          <a:off x="7509587" y="1046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71188</xdr:rowOff>
    </xdr:from>
    <xdr:ext cx="469744" cy="259045"/>
    <xdr:sp macro="" textlink="">
      <xdr:nvSpPr>
        <xdr:cNvPr id="159" name="n_3mainValue【体育館・プール】&#10;一人当たり面積">
          <a:extLst>
            <a:ext uri="{FF2B5EF4-FFF2-40B4-BE49-F238E27FC236}">
              <a16:creationId xmlns:a16="http://schemas.microsoft.com/office/drawing/2014/main" id="{4BA8C1D3-5D7D-44AD-AA95-9EE3F93515F9}"/>
            </a:ext>
          </a:extLst>
        </xdr:cNvPr>
        <xdr:cNvSpPr txBox="1"/>
      </xdr:nvSpPr>
      <xdr:spPr>
        <a:xfrm>
          <a:off x="6712027" y="1046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73931</xdr:rowOff>
    </xdr:from>
    <xdr:ext cx="469744" cy="259045"/>
    <xdr:sp macro="" textlink="">
      <xdr:nvSpPr>
        <xdr:cNvPr id="160" name="n_4mainValue【体育館・プール】&#10;一人当たり面積">
          <a:extLst>
            <a:ext uri="{FF2B5EF4-FFF2-40B4-BE49-F238E27FC236}">
              <a16:creationId xmlns:a16="http://schemas.microsoft.com/office/drawing/2014/main" id="{5B9D3F11-95DB-4EBC-A24D-477C9EDC08DF}"/>
            </a:ext>
          </a:extLst>
        </xdr:cNvPr>
        <xdr:cNvSpPr txBox="1"/>
      </xdr:nvSpPr>
      <xdr:spPr>
        <a:xfrm>
          <a:off x="5937327" y="1046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162EA958-C9ED-4E55-8519-E0395D22A7B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C88DD9C3-707A-4D74-95A2-4599AC738C1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83BD5565-C5F7-4476-A95B-523E0B92709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ACACA8E2-243A-4FEE-9867-D9F2BB1814C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477DF483-AA0B-4077-B7F6-2B04F862534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932ECE11-1A8A-4E87-B089-55FA2CC7213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9625AA77-5BF9-4A97-A950-16673E5A48A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618270F5-3900-4EAA-9FF2-0E54497F7685}"/>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F5996691-988A-4AA9-9DF7-5F877EBBE1A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E26BF5A4-0168-4410-92CC-BDA960F8BFF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A9B1A268-CEDB-422A-A990-84C3686F05A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535947F6-41BC-4954-9915-0D55C64989B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442669D0-1A66-4A53-B11C-89757B3B820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6AB406B7-3BA0-48AE-9A9E-29055BCFE59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FE714EF5-10D4-4795-85E1-431CAEEC63D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695E0FD7-97D8-4B60-AA9F-3EC8B46ABC81}"/>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43177EC5-4636-4FBA-A26C-9540A46E62B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3CD5BFA7-018C-4CCE-AD2E-1AF457CE275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41E3795A-6016-4757-B742-E87B5C6DE19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D7D46C49-CC83-4D9D-A0F2-A9F72E4A249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53379581-349A-48F5-9E8F-0312D212367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9E287E62-C81A-460E-B05D-2AB18BBE0A2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3C4D49D1-CFF3-43C9-91FC-16C24712A89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AA256F82-BDC7-47FB-809A-298612D762B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5" name="テキスト ボックス 184">
          <a:extLst>
            <a:ext uri="{FF2B5EF4-FFF2-40B4-BE49-F238E27FC236}">
              <a16:creationId xmlns:a16="http://schemas.microsoft.com/office/drawing/2014/main" id="{B94D93F0-84AD-4603-A53E-EE5A2A5B4F8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6" name="直線コネクタ 185">
          <a:extLst>
            <a:ext uri="{FF2B5EF4-FFF2-40B4-BE49-F238E27FC236}">
              <a16:creationId xmlns:a16="http://schemas.microsoft.com/office/drawing/2014/main" id="{719A4832-7817-45B9-A142-0EF5D0EF5ED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7" name="テキスト ボックス 186">
          <a:extLst>
            <a:ext uri="{FF2B5EF4-FFF2-40B4-BE49-F238E27FC236}">
              <a16:creationId xmlns:a16="http://schemas.microsoft.com/office/drawing/2014/main" id="{D90CD96D-D0DF-4928-9958-0E4C8B0F3EAB}"/>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88" name="直線コネクタ 187">
          <a:extLst>
            <a:ext uri="{FF2B5EF4-FFF2-40B4-BE49-F238E27FC236}">
              <a16:creationId xmlns:a16="http://schemas.microsoft.com/office/drawing/2014/main" id="{BD00FD72-16AF-470E-B301-ACE67C15C8C2}"/>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89" name="テキスト ボックス 188">
          <a:extLst>
            <a:ext uri="{FF2B5EF4-FFF2-40B4-BE49-F238E27FC236}">
              <a16:creationId xmlns:a16="http://schemas.microsoft.com/office/drawing/2014/main" id="{62B5E7D1-EA02-47B2-8684-67CCF1E8DE57}"/>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0" name="直線コネクタ 189">
          <a:extLst>
            <a:ext uri="{FF2B5EF4-FFF2-40B4-BE49-F238E27FC236}">
              <a16:creationId xmlns:a16="http://schemas.microsoft.com/office/drawing/2014/main" id="{77839AFD-82A3-4683-BD0F-D4AFA0D63A0A}"/>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1" name="テキスト ボックス 190">
          <a:extLst>
            <a:ext uri="{FF2B5EF4-FFF2-40B4-BE49-F238E27FC236}">
              <a16:creationId xmlns:a16="http://schemas.microsoft.com/office/drawing/2014/main" id="{94538C7F-550B-454A-A075-B73798D97CE8}"/>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2" name="直線コネクタ 191">
          <a:extLst>
            <a:ext uri="{FF2B5EF4-FFF2-40B4-BE49-F238E27FC236}">
              <a16:creationId xmlns:a16="http://schemas.microsoft.com/office/drawing/2014/main" id="{80D9E6FE-4447-4BC7-992C-1DD728BAB33F}"/>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3" name="テキスト ボックス 192">
          <a:extLst>
            <a:ext uri="{FF2B5EF4-FFF2-40B4-BE49-F238E27FC236}">
              <a16:creationId xmlns:a16="http://schemas.microsoft.com/office/drawing/2014/main" id="{9F8E9C4A-C194-4C78-AA1F-42EAC355BB56}"/>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4" name="直線コネクタ 193">
          <a:extLst>
            <a:ext uri="{FF2B5EF4-FFF2-40B4-BE49-F238E27FC236}">
              <a16:creationId xmlns:a16="http://schemas.microsoft.com/office/drawing/2014/main" id="{D0575127-8C6A-4676-B55E-B72B5ABD37F2}"/>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5" name="テキスト ボックス 194">
          <a:extLst>
            <a:ext uri="{FF2B5EF4-FFF2-40B4-BE49-F238E27FC236}">
              <a16:creationId xmlns:a16="http://schemas.microsoft.com/office/drawing/2014/main" id="{04D49D4F-0125-4876-A3ED-860213232979}"/>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6" name="直線コネクタ 195">
          <a:extLst>
            <a:ext uri="{FF2B5EF4-FFF2-40B4-BE49-F238E27FC236}">
              <a16:creationId xmlns:a16="http://schemas.microsoft.com/office/drawing/2014/main" id="{656A426A-EA77-443D-B1E4-5BB0234E3857}"/>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7" name="テキスト ボックス 196">
          <a:extLst>
            <a:ext uri="{FF2B5EF4-FFF2-40B4-BE49-F238E27FC236}">
              <a16:creationId xmlns:a16="http://schemas.microsoft.com/office/drawing/2014/main" id="{DB49D8B1-D394-4EA0-BE32-EFCD98B717C6}"/>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98" name="直線コネクタ 197">
          <a:extLst>
            <a:ext uri="{FF2B5EF4-FFF2-40B4-BE49-F238E27FC236}">
              <a16:creationId xmlns:a16="http://schemas.microsoft.com/office/drawing/2014/main" id="{FADA57FA-DCFB-4020-97D0-125E5332A9A1}"/>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99" name="テキスト ボックス 198">
          <a:extLst>
            <a:ext uri="{FF2B5EF4-FFF2-40B4-BE49-F238E27FC236}">
              <a16:creationId xmlns:a16="http://schemas.microsoft.com/office/drawing/2014/main" id="{46A71C8C-B152-4067-A91E-5C6F2CEFD146}"/>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0" name="直線コネクタ 199">
          <a:extLst>
            <a:ext uri="{FF2B5EF4-FFF2-40B4-BE49-F238E27FC236}">
              <a16:creationId xmlns:a16="http://schemas.microsoft.com/office/drawing/2014/main" id="{F80B1BB6-52A8-4F3B-8A44-74780D428AB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a:extLst>
            <a:ext uri="{FF2B5EF4-FFF2-40B4-BE49-F238E27FC236}">
              <a16:creationId xmlns:a16="http://schemas.microsoft.com/office/drawing/2014/main" id="{C833FCC2-01B0-4D5A-92EC-A654A81A4E0C}"/>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02" name="直線コネクタ 201">
          <a:extLst>
            <a:ext uri="{FF2B5EF4-FFF2-40B4-BE49-F238E27FC236}">
              <a16:creationId xmlns:a16="http://schemas.microsoft.com/office/drawing/2014/main" id="{EB781599-90ED-40DD-B423-8790F0DFBF28}"/>
            </a:ext>
          </a:extLst>
        </xdr:cNvPr>
        <xdr:cNvCxnSpPr/>
      </xdr:nvCxnSpPr>
      <xdr:spPr>
        <a:xfrm flipV="1">
          <a:off x="4086225" y="1688918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3" name="【市民会館】&#10;有形固定資産減価償却率最小値テキスト">
          <a:extLst>
            <a:ext uri="{FF2B5EF4-FFF2-40B4-BE49-F238E27FC236}">
              <a16:creationId xmlns:a16="http://schemas.microsoft.com/office/drawing/2014/main" id="{CB59F99B-E24B-4BB1-AFDB-A55DBD6E9711}"/>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4" name="直線コネクタ 203">
          <a:extLst>
            <a:ext uri="{FF2B5EF4-FFF2-40B4-BE49-F238E27FC236}">
              <a16:creationId xmlns:a16="http://schemas.microsoft.com/office/drawing/2014/main" id="{2D5C413B-8BE9-48F0-8303-7ED4F9E8F03B}"/>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205" name="【市民会館】&#10;有形固定資産減価償却率最大値テキスト">
          <a:extLst>
            <a:ext uri="{FF2B5EF4-FFF2-40B4-BE49-F238E27FC236}">
              <a16:creationId xmlns:a16="http://schemas.microsoft.com/office/drawing/2014/main" id="{13CCBECB-A6CE-4AF4-9842-71619DCC1930}"/>
            </a:ext>
          </a:extLst>
        </xdr:cNvPr>
        <xdr:cNvSpPr txBox="1"/>
      </xdr:nvSpPr>
      <xdr:spPr>
        <a:xfrm>
          <a:off x="4124960" y="1666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206" name="直線コネクタ 205">
          <a:extLst>
            <a:ext uri="{FF2B5EF4-FFF2-40B4-BE49-F238E27FC236}">
              <a16:creationId xmlns:a16="http://schemas.microsoft.com/office/drawing/2014/main" id="{B46F9BEB-86BD-4ECD-AF1D-C70F53F5BC12}"/>
            </a:ext>
          </a:extLst>
        </xdr:cNvPr>
        <xdr:cNvCxnSpPr/>
      </xdr:nvCxnSpPr>
      <xdr:spPr>
        <a:xfrm>
          <a:off x="402082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158948</xdr:rowOff>
    </xdr:from>
    <xdr:ext cx="405111" cy="259045"/>
    <xdr:sp macro="" textlink="">
      <xdr:nvSpPr>
        <xdr:cNvPr id="207" name="【市民会館】&#10;有形固定資産減価償却率平均値テキスト">
          <a:extLst>
            <a:ext uri="{FF2B5EF4-FFF2-40B4-BE49-F238E27FC236}">
              <a16:creationId xmlns:a16="http://schemas.microsoft.com/office/drawing/2014/main" id="{03D62A63-2A81-4ABC-B048-562EC1C03A30}"/>
            </a:ext>
          </a:extLst>
        </xdr:cNvPr>
        <xdr:cNvSpPr txBox="1"/>
      </xdr:nvSpPr>
      <xdr:spPr>
        <a:xfrm>
          <a:off x="4124960" y="175935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208" name="フローチャート: 判断 207">
          <a:extLst>
            <a:ext uri="{FF2B5EF4-FFF2-40B4-BE49-F238E27FC236}">
              <a16:creationId xmlns:a16="http://schemas.microsoft.com/office/drawing/2014/main" id="{ADB084B2-7348-45B8-8996-E1E07F220896}"/>
            </a:ext>
          </a:extLst>
        </xdr:cNvPr>
        <xdr:cNvSpPr/>
      </xdr:nvSpPr>
      <xdr:spPr>
        <a:xfrm>
          <a:off x="4036060" y="1761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209" name="フローチャート: 判断 208">
          <a:extLst>
            <a:ext uri="{FF2B5EF4-FFF2-40B4-BE49-F238E27FC236}">
              <a16:creationId xmlns:a16="http://schemas.microsoft.com/office/drawing/2014/main" id="{5A20F9A7-A4F8-4964-9968-E3B6D2D70FFA}"/>
            </a:ext>
          </a:extLst>
        </xdr:cNvPr>
        <xdr:cNvSpPr/>
      </xdr:nvSpPr>
      <xdr:spPr>
        <a:xfrm>
          <a:off x="3312160" y="176112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210" name="フローチャート: 判断 209">
          <a:extLst>
            <a:ext uri="{FF2B5EF4-FFF2-40B4-BE49-F238E27FC236}">
              <a16:creationId xmlns:a16="http://schemas.microsoft.com/office/drawing/2014/main" id="{6C71D067-8C9F-4DE4-8611-E89A069FEB7A}"/>
            </a:ext>
          </a:extLst>
        </xdr:cNvPr>
        <xdr:cNvSpPr/>
      </xdr:nvSpPr>
      <xdr:spPr>
        <a:xfrm>
          <a:off x="251460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211" name="フローチャート: 判断 210">
          <a:extLst>
            <a:ext uri="{FF2B5EF4-FFF2-40B4-BE49-F238E27FC236}">
              <a16:creationId xmlns:a16="http://schemas.microsoft.com/office/drawing/2014/main" id="{39BDFBD2-8F90-4100-B1E3-01F5A87CFC7F}"/>
            </a:ext>
          </a:extLst>
        </xdr:cNvPr>
        <xdr:cNvSpPr/>
      </xdr:nvSpPr>
      <xdr:spPr>
        <a:xfrm>
          <a:off x="1739900" y="1759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212" name="フローチャート: 判断 211">
          <a:extLst>
            <a:ext uri="{FF2B5EF4-FFF2-40B4-BE49-F238E27FC236}">
              <a16:creationId xmlns:a16="http://schemas.microsoft.com/office/drawing/2014/main" id="{66D1213B-F43D-43D4-AAEE-2CCEF3406890}"/>
            </a:ext>
          </a:extLst>
        </xdr:cNvPr>
        <xdr:cNvSpPr/>
      </xdr:nvSpPr>
      <xdr:spPr>
        <a:xfrm>
          <a:off x="965200" y="1754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4F5DD021-CB4D-40BD-A7AD-E2DA8F07DCA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EFCCD8B5-79CB-410C-8FAC-9161FAB76D2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ED25827C-AF37-4F7E-83DE-2765645F9B8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68186923-57AC-42AC-B78D-EBFE2E2291F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B5CA3C43-32F4-4D2E-B102-F8CFA40F4CF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59689</xdr:rowOff>
    </xdr:from>
    <xdr:to>
      <xdr:col>24</xdr:col>
      <xdr:colOff>114300</xdr:colOff>
      <xdr:row>101</xdr:row>
      <xdr:rowOff>161289</xdr:rowOff>
    </xdr:to>
    <xdr:sp macro="" textlink="">
      <xdr:nvSpPr>
        <xdr:cNvPr id="218" name="楕円 217">
          <a:extLst>
            <a:ext uri="{FF2B5EF4-FFF2-40B4-BE49-F238E27FC236}">
              <a16:creationId xmlns:a16="http://schemas.microsoft.com/office/drawing/2014/main" id="{99E5BFD0-F9E9-4790-8361-61A9A500A2BD}"/>
            </a:ext>
          </a:extLst>
        </xdr:cNvPr>
        <xdr:cNvSpPr/>
      </xdr:nvSpPr>
      <xdr:spPr>
        <a:xfrm>
          <a:off x="4036060" y="1699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82566</xdr:rowOff>
    </xdr:from>
    <xdr:ext cx="405111" cy="259045"/>
    <xdr:sp macro="" textlink="">
      <xdr:nvSpPr>
        <xdr:cNvPr id="219" name="【市民会館】&#10;有形固定資産減価償却率該当値テキスト">
          <a:extLst>
            <a:ext uri="{FF2B5EF4-FFF2-40B4-BE49-F238E27FC236}">
              <a16:creationId xmlns:a16="http://schemas.microsoft.com/office/drawing/2014/main" id="{63607A66-40AD-4490-BA97-39756059E91F}"/>
            </a:ext>
          </a:extLst>
        </xdr:cNvPr>
        <xdr:cNvSpPr txBox="1"/>
      </xdr:nvSpPr>
      <xdr:spPr>
        <a:xfrm>
          <a:off x="4124960" y="1684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162561</xdr:rowOff>
    </xdr:from>
    <xdr:to>
      <xdr:col>20</xdr:col>
      <xdr:colOff>38100</xdr:colOff>
      <xdr:row>101</xdr:row>
      <xdr:rowOff>92711</xdr:rowOff>
    </xdr:to>
    <xdr:sp macro="" textlink="">
      <xdr:nvSpPr>
        <xdr:cNvPr id="220" name="楕円 219">
          <a:extLst>
            <a:ext uri="{FF2B5EF4-FFF2-40B4-BE49-F238E27FC236}">
              <a16:creationId xmlns:a16="http://schemas.microsoft.com/office/drawing/2014/main" id="{15C81740-6985-4D5B-A24B-E5E95AE03012}"/>
            </a:ext>
          </a:extLst>
        </xdr:cNvPr>
        <xdr:cNvSpPr/>
      </xdr:nvSpPr>
      <xdr:spPr>
        <a:xfrm>
          <a:off x="3312160" y="169265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41911</xdr:rowOff>
    </xdr:from>
    <xdr:to>
      <xdr:col>24</xdr:col>
      <xdr:colOff>63500</xdr:colOff>
      <xdr:row>101</xdr:row>
      <xdr:rowOff>110489</xdr:rowOff>
    </xdr:to>
    <xdr:cxnSp macro="">
      <xdr:nvCxnSpPr>
        <xdr:cNvPr id="221" name="直線コネクタ 220">
          <a:extLst>
            <a:ext uri="{FF2B5EF4-FFF2-40B4-BE49-F238E27FC236}">
              <a16:creationId xmlns:a16="http://schemas.microsoft.com/office/drawing/2014/main" id="{D6348A1C-ED8D-4363-835B-5AF7E750A695}"/>
            </a:ext>
          </a:extLst>
        </xdr:cNvPr>
        <xdr:cNvCxnSpPr/>
      </xdr:nvCxnSpPr>
      <xdr:spPr>
        <a:xfrm>
          <a:off x="3355340" y="16973551"/>
          <a:ext cx="73152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151130</xdr:rowOff>
    </xdr:from>
    <xdr:to>
      <xdr:col>15</xdr:col>
      <xdr:colOff>101600</xdr:colOff>
      <xdr:row>101</xdr:row>
      <xdr:rowOff>81280</xdr:rowOff>
    </xdr:to>
    <xdr:sp macro="" textlink="">
      <xdr:nvSpPr>
        <xdr:cNvPr id="222" name="楕円 221">
          <a:extLst>
            <a:ext uri="{FF2B5EF4-FFF2-40B4-BE49-F238E27FC236}">
              <a16:creationId xmlns:a16="http://schemas.microsoft.com/office/drawing/2014/main" id="{A9462F7B-6426-456C-8DA8-8CD1AD0F7FBF}"/>
            </a:ext>
          </a:extLst>
        </xdr:cNvPr>
        <xdr:cNvSpPr/>
      </xdr:nvSpPr>
      <xdr:spPr>
        <a:xfrm>
          <a:off x="2514600" y="16915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30480</xdr:rowOff>
    </xdr:from>
    <xdr:to>
      <xdr:col>19</xdr:col>
      <xdr:colOff>177800</xdr:colOff>
      <xdr:row>101</xdr:row>
      <xdr:rowOff>41911</xdr:rowOff>
    </xdr:to>
    <xdr:cxnSp macro="">
      <xdr:nvCxnSpPr>
        <xdr:cNvPr id="223" name="直線コネクタ 222">
          <a:extLst>
            <a:ext uri="{FF2B5EF4-FFF2-40B4-BE49-F238E27FC236}">
              <a16:creationId xmlns:a16="http://schemas.microsoft.com/office/drawing/2014/main" id="{5448FB15-2A52-4E0E-B8CA-280D11579C52}"/>
            </a:ext>
          </a:extLst>
        </xdr:cNvPr>
        <xdr:cNvCxnSpPr/>
      </xdr:nvCxnSpPr>
      <xdr:spPr>
        <a:xfrm>
          <a:off x="2565400" y="16962120"/>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125005</xdr:rowOff>
    </xdr:from>
    <xdr:to>
      <xdr:col>10</xdr:col>
      <xdr:colOff>165100</xdr:colOff>
      <xdr:row>101</xdr:row>
      <xdr:rowOff>55155</xdr:rowOff>
    </xdr:to>
    <xdr:sp macro="" textlink="">
      <xdr:nvSpPr>
        <xdr:cNvPr id="224" name="楕円 223">
          <a:extLst>
            <a:ext uri="{FF2B5EF4-FFF2-40B4-BE49-F238E27FC236}">
              <a16:creationId xmlns:a16="http://schemas.microsoft.com/office/drawing/2014/main" id="{A842488D-E5CD-45F7-A3AE-64C78C95E282}"/>
            </a:ext>
          </a:extLst>
        </xdr:cNvPr>
        <xdr:cNvSpPr/>
      </xdr:nvSpPr>
      <xdr:spPr>
        <a:xfrm>
          <a:off x="1739900" y="16889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4355</xdr:rowOff>
    </xdr:from>
    <xdr:to>
      <xdr:col>15</xdr:col>
      <xdr:colOff>50800</xdr:colOff>
      <xdr:row>101</xdr:row>
      <xdr:rowOff>30480</xdr:rowOff>
    </xdr:to>
    <xdr:cxnSp macro="">
      <xdr:nvCxnSpPr>
        <xdr:cNvPr id="225" name="直線コネクタ 224">
          <a:extLst>
            <a:ext uri="{FF2B5EF4-FFF2-40B4-BE49-F238E27FC236}">
              <a16:creationId xmlns:a16="http://schemas.microsoft.com/office/drawing/2014/main" id="{751983AB-7A81-40F4-9A86-0562FAC19B62}"/>
            </a:ext>
          </a:extLst>
        </xdr:cNvPr>
        <xdr:cNvCxnSpPr/>
      </xdr:nvCxnSpPr>
      <xdr:spPr>
        <a:xfrm>
          <a:off x="1790700" y="16935995"/>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67855</xdr:rowOff>
    </xdr:from>
    <xdr:to>
      <xdr:col>6</xdr:col>
      <xdr:colOff>38100</xdr:colOff>
      <xdr:row>100</xdr:row>
      <xdr:rowOff>169455</xdr:rowOff>
    </xdr:to>
    <xdr:sp macro="" textlink="">
      <xdr:nvSpPr>
        <xdr:cNvPr id="226" name="楕円 225">
          <a:extLst>
            <a:ext uri="{FF2B5EF4-FFF2-40B4-BE49-F238E27FC236}">
              <a16:creationId xmlns:a16="http://schemas.microsoft.com/office/drawing/2014/main" id="{662B3DA1-E094-4695-B248-8522BACBE0E7}"/>
            </a:ext>
          </a:extLst>
        </xdr:cNvPr>
        <xdr:cNvSpPr/>
      </xdr:nvSpPr>
      <xdr:spPr>
        <a:xfrm>
          <a:off x="965200" y="168318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118655</xdr:rowOff>
    </xdr:from>
    <xdr:to>
      <xdr:col>10</xdr:col>
      <xdr:colOff>114300</xdr:colOff>
      <xdr:row>101</xdr:row>
      <xdr:rowOff>4355</xdr:rowOff>
    </xdr:to>
    <xdr:cxnSp macro="">
      <xdr:nvCxnSpPr>
        <xdr:cNvPr id="227" name="直線コネクタ 226">
          <a:extLst>
            <a:ext uri="{FF2B5EF4-FFF2-40B4-BE49-F238E27FC236}">
              <a16:creationId xmlns:a16="http://schemas.microsoft.com/office/drawing/2014/main" id="{45199FA4-58F4-4D8F-AF90-4E852E447A6D}"/>
            </a:ext>
          </a:extLst>
        </xdr:cNvPr>
        <xdr:cNvCxnSpPr/>
      </xdr:nvCxnSpPr>
      <xdr:spPr>
        <a:xfrm>
          <a:off x="1008380" y="16882655"/>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101798</xdr:rowOff>
    </xdr:from>
    <xdr:ext cx="405111" cy="259045"/>
    <xdr:sp macro="" textlink="">
      <xdr:nvSpPr>
        <xdr:cNvPr id="228" name="n_1aveValue【市民会館】&#10;有形固定資産減価償却率">
          <a:extLst>
            <a:ext uri="{FF2B5EF4-FFF2-40B4-BE49-F238E27FC236}">
              <a16:creationId xmlns:a16="http://schemas.microsoft.com/office/drawing/2014/main" id="{B5A7BBF9-F0CA-419C-A1D9-B2CA42F60672}"/>
            </a:ext>
          </a:extLst>
        </xdr:cNvPr>
        <xdr:cNvSpPr txBox="1"/>
      </xdr:nvSpPr>
      <xdr:spPr>
        <a:xfrm>
          <a:off x="3170564" y="17703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74040</xdr:rowOff>
    </xdr:from>
    <xdr:ext cx="405111" cy="259045"/>
    <xdr:sp macro="" textlink="">
      <xdr:nvSpPr>
        <xdr:cNvPr id="229" name="n_2aveValue【市民会館】&#10;有形固定資産減価償却率">
          <a:extLst>
            <a:ext uri="{FF2B5EF4-FFF2-40B4-BE49-F238E27FC236}">
              <a16:creationId xmlns:a16="http://schemas.microsoft.com/office/drawing/2014/main" id="{9B9A1174-D3FA-4487-BAD7-96AB5081CD84}"/>
            </a:ext>
          </a:extLst>
        </xdr:cNvPr>
        <xdr:cNvSpPr txBox="1"/>
      </xdr:nvSpPr>
      <xdr:spPr>
        <a:xfrm>
          <a:off x="2385704" y="176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230" name="n_3aveValue【市民会館】&#10;有形固定資産減価償却率">
          <a:extLst>
            <a:ext uri="{FF2B5EF4-FFF2-40B4-BE49-F238E27FC236}">
              <a16:creationId xmlns:a16="http://schemas.microsoft.com/office/drawing/2014/main" id="{E952178A-A550-45FA-A7FA-4F6F09084263}"/>
            </a:ext>
          </a:extLst>
        </xdr:cNvPr>
        <xdr:cNvSpPr txBox="1"/>
      </xdr:nvSpPr>
      <xdr:spPr>
        <a:xfrm>
          <a:off x="1611004"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231" name="n_4aveValue【市民会館】&#10;有形固定資産減価償却率">
          <a:extLst>
            <a:ext uri="{FF2B5EF4-FFF2-40B4-BE49-F238E27FC236}">
              <a16:creationId xmlns:a16="http://schemas.microsoft.com/office/drawing/2014/main" id="{BD4D68B7-A345-4606-81D3-1ACECA84F3ED}"/>
            </a:ext>
          </a:extLst>
        </xdr:cNvPr>
        <xdr:cNvSpPr txBox="1"/>
      </xdr:nvSpPr>
      <xdr:spPr>
        <a:xfrm>
          <a:off x="836304"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109238</xdr:rowOff>
    </xdr:from>
    <xdr:ext cx="405111" cy="259045"/>
    <xdr:sp macro="" textlink="">
      <xdr:nvSpPr>
        <xdr:cNvPr id="232" name="n_1mainValue【市民会館】&#10;有形固定資産減価償却率">
          <a:extLst>
            <a:ext uri="{FF2B5EF4-FFF2-40B4-BE49-F238E27FC236}">
              <a16:creationId xmlns:a16="http://schemas.microsoft.com/office/drawing/2014/main" id="{72327F53-A941-4081-94B1-155B3F7A3FBE}"/>
            </a:ext>
          </a:extLst>
        </xdr:cNvPr>
        <xdr:cNvSpPr txBox="1"/>
      </xdr:nvSpPr>
      <xdr:spPr>
        <a:xfrm>
          <a:off x="3170564" y="1670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97807</xdr:rowOff>
    </xdr:from>
    <xdr:ext cx="405111" cy="259045"/>
    <xdr:sp macro="" textlink="">
      <xdr:nvSpPr>
        <xdr:cNvPr id="233" name="n_2mainValue【市民会館】&#10;有形固定資産減価償却率">
          <a:extLst>
            <a:ext uri="{FF2B5EF4-FFF2-40B4-BE49-F238E27FC236}">
              <a16:creationId xmlns:a16="http://schemas.microsoft.com/office/drawing/2014/main" id="{39371498-047A-4D35-990B-F161BB74C516}"/>
            </a:ext>
          </a:extLst>
        </xdr:cNvPr>
        <xdr:cNvSpPr txBox="1"/>
      </xdr:nvSpPr>
      <xdr:spPr>
        <a:xfrm>
          <a:off x="2385704" y="1669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71682</xdr:rowOff>
    </xdr:from>
    <xdr:ext cx="405111" cy="259045"/>
    <xdr:sp macro="" textlink="">
      <xdr:nvSpPr>
        <xdr:cNvPr id="234" name="n_3mainValue【市民会館】&#10;有形固定資産減価償却率">
          <a:extLst>
            <a:ext uri="{FF2B5EF4-FFF2-40B4-BE49-F238E27FC236}">
              <a16:creationId xmlns:a16="http://schemas.microsoft.com/office/drawing/2014/main" id="{F3F35B6F-E967-4379-9561-ED41E3443E7F}"/>
            </a:ext>
          </a:extLst>
        </xdr:cNvPr>
        <xdr:cNvSpPr txBox="1"/>
      </xdr:nvSpPr>
      <xdr:spPr>
        <a:xfrm>
          <a:off x="1611004" y="1666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14532</xdr:rowOff>
    </xdr:from>
    <xdr:ext cx="405111" cy="259045"/>
    <xdr:sp macro="" textlink="">
      <xdr:nvSpPr>
        <xdr:cNvPr id="235" name="n_4mainValue【市民会館】&#10;有形固定資産減価償却率">
          <a:extLst>
            <a:ext uri="{FF2B5EF4-FFF2-40B4-BE49-F238E27FC236}">
              <a16:creationId xmlns:a16="http://schemas.microsoft.com/office/drawing/2014/main" id="{9C63AE14-FEBB-4CD6-B565-1686631BD1E6}"/>
            </a:ext>
          </a:extLst>
        </xdr:cNvPr>
        <xdr:cNvSpPr txBox="1"/>
      </xdr:nvSpPr>
      <xdr:spPr>
        <a:xfrm>
          <a:off x="836304" y="166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6" name="正方形/長方形 235">
          <a:extLst>
            <a:ext uri="{FF2B5EF4-FFF2-40B4-BE49-F238E27FC236}">
              <a16:creationId xmlns:a16="http://schemas.microsoft.com/office/drawing/2014/main" id="{DECD1981-9650-4ED3-9551-C6B21E492A7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7" name="正方形/長方形 236">
          <a:extLst>
            <a:ext uri="{FF2B5EF4-FFF2-40B4-BE49-F238E27FC236}">
              <a16:creationId xmlns:a16="http://schemas.microsoft.com/office/drawing/2014/main" id="{1DDE7C83-2A47-461D-BACD-F7960B98BE7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8" name="正方形/長方形 237">
          <a:extLst>
            <a:ext uri="{FF2B5EF4-FFF2-40B4-BE49-F238E27FC236}">
              <a16:creationId xmlns:a16="http://schemas.microsoft.com/office/drawing/2014/main" id="{D852C3AF-9D40-4BCA-B0B0-5E1A0B9379A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9" name="正方形/長方形 238">
          <a:extLst>
            <a:ext uri="{FF2B5EF4-FFF2-40B4-BE49-F238E27FC236}">
              <a16:creationId xmlns:a16="http://schemas.microsoft.com/office/drawing/2014/main" id="{56BD2332-6CAE-4B79-91EA-DC6F7EDDD9F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0" name="正方形/長方形 239">
          <a:extLst>
            <a:ext uri="{FF2B5EF4-FFF2-40B4-BE49-F238E27FC236}">
              <a16:creationId xmlns:a16="http://schemas.microsoft.com/office/drawing/2014/main" id="{A1EFC21F-BCFE-4568-BFCE-F774A391DDC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1" name="正方形/長方形 240">
          <a:extLst>
            <a:ext uri="{FF2B5EF4-FFF2-40B4-BE49-F238E27FC236}">
              <a16:creationId xmlns:a16="http://schemas.microsoft.com/office/drawing/2014/main" id="{51C63E09-9323-4A5A-9D13-15E2D1A6C28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2" name="正方形/長方形 241">
          <a:extLst>
            <a:ext uri="{FF2B5EF4-FFF2-40B4-BE49-F238E27FC236}">
              <a16:creationId xmlns:a16="http://schemas.microsoft.com/office/drawing/2014/main" id="{84A836A8-9B24-419F-8DBF-562CBF0511F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3" name="正方形/長方形 242">
          <a:extLst>
            <a:ext uri="{FF2B5EF4-FFF2-40B4-BE49-F238E27FC236}">
              <a16:creationId xmlns:a16="http://schemas.microsoft.com/office/drawing/2014/main" id="{D04A3365-20CA-418F-8E1D-5C75A5C23FCF}"/>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4" name="テキスト ボックス 243">
          <a:extLst>
            <a:ext uri="{FF2B5EF4-FFF2-40B4-BE49-F238E27FC236}">
              <a16:creationId xmlns:a16="http://schemas.microsoft.com/office/drawing/2014/main" id="{F9F58941-EC3F-4F57-93C9-38234804AF6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5" name="直線コネクタ 244">
          <a:extLst>
            <a:ext uri="{FF2B5EF4-FFF2-40B4-BE49-F238E27FC236}">
              <a16:creationId xmlns:a16="http://schemas.microsoft.com/office/drawing/2014/main" id="{413D8018-DF3C-4F37-92C1-5260A36662B9}"/>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6" name="直線コネクタ 245">
          <a:extLst>
            <a:ext uri="{FF2B5EF4-FFF2-40B4-BE49-F238E27FC236}">
              <a16:creationId xmlns:a16="http://schemas.microsoft.com/office/drawing/2014/main" id="{66F66417-E742-47A2-9A1C-480D93FCF86E}"/>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7" name="テキスト ボックス 246">
          <a:extLst>
            <a:ext uri="{FF2B5EF4-FFF2-40B4-BE49-F238E27FC236}">
              <a16:creationId xmlns:a16="http://schemas.microsoft.com/office/drawing/2014/main" id="{6EDF2D91-80B6-4726-8E55-E0A0ACA4505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8" name="直線コネクタ 247">
          <a:extLst>
            <a:ext uri="{FF2B5EF4-FFF2-40B4-BE49-F238E27FC236}">
              <a16:creationId xmlns:a16="http://schemas.microsoft.com/office/drawing/2014/main" id="{E3261FAB-9B49-4EBC-ACF2-35655ABF6D46}"/>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9" name="テキスト ボックス 248">
          <a:extLst>
            <a:ext uri="{FF2B5EF4-FFF2-40B4-BE49-F238E27FC236}">
              <a16:creationId xmlns:a16="http://schemas.microsoft.com/office/drawing/2014/main" id="{24C55325-BE0F-4E1F-A404-781889DBFD03}"/>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0" name="直線コネクタ 249">
          <a:extLst>
            <a:ext uri="{FF2B5EF4-FFF2-40B4-BE49-F238E27FC236}">
              <a16:creationId xmlns:a16="http://schemas.microsoft.com/office/drawing/2014/main" id="{C9FBCEB1-373F-4173-99C0-FBA07F985AF3}"/>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1" name="テキスト ボックス 250">
          <a:extLst>
            <a:ext uri="{FF2B5EF4-FFF2-40B4-BE49-F238E27FC236}">
              <a16:creationId xmlns:a16="http://schemas.microsoft.com/office/drawing/2014/main" id="{E54B089B-7232-43C7-8A80-678FD337A8A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2" name="直線コネクタ 251">
          <a:extLst>
            <a:ext uri="{FF2B5EF4-FFF2-40B4-BE49-F238E27FC236}">
              <a16:creationId xmlns:a16="http://schemas.microsoft.com/office/drawing/2014/main" id="{C9D1B744-4218-449E-9A6F-B32F1A838C1C}"/>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3" name="テキスト ボックス 252">
          <a:extLst>
            <a:ext uri="{FF2B5EF4-FFF2-40B4-BE49-F238E27FC236}">
              <a16:creationId xmlns:a16="http://schemas.microsoft.com/office/drawing/2014/main" id="{233E8131-6047-472A-8605-206F98246252}"/>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4" name="直線コネクタ 253">
          <a:extLst>
            <a:ext uri="{FF2B5EF4-FFF2-40B4-BE49-F238E27FC236}">
              <a16:creationId xmlns:a16="http://schemas.microsoft.com/office/drawing/2014/main" id="{AC870AEE-06B5-4FB7-A56D-8CD55A2D7D75}"/>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5" name="テキスト ボックス 254">
          <a:extLst>
            <a:ext uri="{FF2B5EF4-FFF2-40B4-BE49-F238E27FC236}">
              <a16:creationId xmlns:a16="http://schemas.microsoft.com/office/drawing/2014/main" id="{51C717AA-4897-4B01-9AA7-F4E7D063BBB5}"/>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a:extLst>
            <a:ext uri="{FF2B5EF4-FFF2-40B4-BE49-F238E27FC236}">
              <a16:creationId xmlns:a16="http://schemas.microsoft.com/office/drawing/2014/main" id="{E090B4B5-BBEE-4C1A-BE49-D475D385333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a:extLst>
            <a:ext uri="{FF2B5EF4-FFF2-40B4-BE49-F238E27FC236}">
              <a16:creationId xmlns:a16="http://schemas.microsoft.com/office/drawing/2014/main" id="{54F17443-E7C7-47D2-AC3A-E52C8AF8B412}"/>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a:extLst>
            <a:ext uri="{FF2B5EF4-FFF2-40B4-BE49-F238E27FC236}">
              <a16:creationId xmlns:a16="http://schemas.microsoft.com/office/drawing/2014/main" id="{2A5F6BD2-7269-4614-BAE9-78CAE4391AD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259" name="直線コネクタ 258">
          <a:extLst>
            <a:ext uri="{FF2B5EF4-FFF2-40B4-BE49-F238E27FC236}">
              <a16:creationId xmlns:a16="http://schemas.microsoft.com/office/drawing/2014/main" id="{0432D3CB-B8B1-4DCD-9F0F-2F2CB22357F6}"/>
            </a:ext>
          </a:extLst>
        </xdr:cNvPr>
        <xdr:cNvCxnSpPr/>
      </xdr:nvCxnSpPr>
      <xdr:spPr>
        <a:xfrm flipV="1">
          <a:off x="9219565" y="1682953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260" name="【市民会館】&#10;一人当たり面積最小値テキスト">
          <a:extLst>
            <a:ext uri="{FF2B5EF4-FFF2-40B4-BE49-F238E27FC236}">
              <a16:creationId xmlns:a16="http://schemas.microsoft.com/office/drawing/2014/main" id="{4711CE8C-61A0-45B4-9CD4-A45E3AC93CCB}"/>
            </a:ext>
          </a:extLst>
        </xdr:cNvPr>
        <xdr:cNvSpPr txBox="1"/>
      </xdr:nvSpPr>
      <xdr:spPr>
        <a:xfrm>
          <a:off x="9258300"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261" name="直線コネクタ 260">
          <a:extLst>
            <a:ext uri="{FF2B5EF4-FFF2-40B4-BE49-F238E27FC236}">
              <a16:creationId xmlns:a16="http://schemas.microsoft.com/office/drawing/2014/main" id="{315AE5EF-878E-4A0C-83F6-C1FBF668FD66}"/>
            </a:ext>
          </a:extLst>
        </xdr:cNvPr>
        <xdr:cNvCxnSpPr/>
      </xdr:nvCxnSpPr>
      <xdr:spPr>
        <a:xfrm>
          <a:off x="9154160" y="18246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262" name="【市民会館】&#10;一人当たり面積最大値テキスト">
          <a:extLst>
            <a:ext uri="{FF2B5EF4-FFF2-40B4-BE49-F238E27FC236}">
              <a16:creationId xmlns:a16="http://schemas.microsoft.com/office/drawing/2014/main" id="{472DBB54-1E55-45C9-94FF-0E36FA69D3B6}"/>
            </a:ext>
          </a:extLst>
        </xdr:cNvPr>
        <xdr:cNvSpPr txBox="1"/>
      </xdr:nvSpPr>
      <xdr:spPr>
        <a:xfrm>
          <a:off x="9258300" y="166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263" name="直線コネクタ 262">
          <a:extLst>
            <a:ext uri="{FF2B5EF4-FFF2-40B4-BE49-F238E27FC236}">
              <a16:creationId xmlns:a16="http://schemas.microsoft.com/office/drawing/2014/main" id="{937C03D5-323A-40FB-A513-17B66FC2D396}"/>
            </a:ext>
          </a:extLst>
        </xdr:cNvPr>
        <xdr:cNvCxnSpPr/>
      </xdr:nvCxnSpPr>
      <xdr:spPr>
        <a:xfrm>
          <a:off x="9154160" y="1682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264" name="【市民会館】&#10;一人当たり面積平均値テキスト">
          <a:extLst>
            <a:ext uri="{FF2B5EF4-FFF2-40B4-BE49-F238E27FC236}">
              <a16:creationId xmlns:a16="http://schemas.microsoft.com/office/drawing/2014/main" id="{4B774E05-F6D3-456B-85B9-90AB85A40755}"/>
            </a:ext>
          </a:extLst>
        </xdr:cNvPr>
        <xdr:cNvSpPr txBox="1"/>
      </xdr:nvSpPr>
      <xdr:spPr>
        <a:xfrm>
          <a:off x="9258300" y="17874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265" name="フローチャート: 判断 264">
          <a:extLst>
            <a:ext uri="{FF2B5EF4-FFF2-40B4-BE49-F238E27FC236}">
              <a16:creationId xmlns:a16="http://schemas.microsoft.com/office/drawing/2014/main" id="{C3C3A6B8-8AD2-41D8-BACC-CFCDC008CB45}"/>
            </a:ext>
          </a:extLst>
        </xdr:cNvPr>
        <xdr:cNvSpPr/>
      </xdr:nvSpPr>
      <xdr:spPr>
        <a:xfrm>
          <a:off x="9192260" y="1789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266" name="フローチャート: 判断 265">
          <a:extLst>
            <a:ext uri="{FF2B5EF4-FFF2-40B4-BE49-F238E27FC236}">
              <a16:creationId xmlns:a16="http://schemas.microsoft.com/office/drawing/2014/main" id="{0EBFFA5C-2D6D-4DB6-A728-A8F368732293}"/>
            </a:ext>
          </a:extLst>
        </xdr:cNvPr>
        <xdr:cNvSpPr/>
      </xdr:nvSpPr>
      <xdr:spPr>
        <a:xfrm>
          <a:off x="8445500" y="17906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267" name="フローチャート: 判断 266">
          <a:extLst>
            <a:ext uri="{FF2B5EF4-FFF2-40B4-BE49-F238E27FC236}">
              <a16:creationId xmlns:a16="http://schemas.microsoft.com/office/drawing/2014/main" id="{4B9E92C4-301A-4389-A066-45FB325D6D32}"/>
            </a:ext>
          </a:extLst>
        </xdr:cNvPr>
        <xdr:cNvSpPr/>
      </xdr:nvSpPr>
      <xdr:spPr>
        <a:xfrm>
          <a:off x="7670800" y="17905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268" name="フローチャート: 判断 267">
          <a:extLst>
            <a:ext uri="{FF2B5EF4-FFF2-40B4-BE49-F238E27FC236}">
              <a16:creationId xmlns:a16="http://schemas.microsoft.com/office/drawing/2014/main" id="{64F1B3DD-89D4-44C5-AA7D-A8F8AD339517}"/>
            </a:ext>
          </a:extLst>
        </xdr:cNvPr>
        <xdr:cNvSpPr/>
      </xdr:nvSpPr>
      <xdr:spPr>
        <a:xfrm>
          <a:off x="6873240" y="17912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269" name="フローチャート: 判断 268">
          <a:extLst>
            <a:ext uri="{FF2B5EF4-FFF2-40B4-BE49-F238E27FC236}">
              <a16:creationId xmlns:a16="http://schemas.microsoft.com/office/drawing/2014/main" id="{5E16112D-0115-49FE-8A37-924799AD434B}"/>
            </a:ext>
          </a:extLst>
        </xdr:cNvPr>
        <xdr:cNvSpPr/>
      </xdr:nvSpPr>
      <xdr:spPr>
        <a:xfrm>
          <a:off x="6098540" y="179186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5017E2DD-93BB-41D3-9462-DC293DE1888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DA666FB3-344F-44C0-8D4F-DC8104E63B0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7348BC73-1B89-4BBC-8AC2-E696D259C0C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C1C9053B-AE90-4F6F-99BC-0F90CC43BFB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D7F6E501-6D2B-4EBF-835B-C84CF3252A2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165608</xdr:rowOff>
    </xdr:from>
    <xdr:to>
      <xdr:col>55</xdr:col>
      <xdr:colOff>50800</xdr:colOff>
      <xdr:row>106</xdr:row>
      <xdr:rowOff>95758</xdr:rowOff>
    </xdr:to>
    <xdr:sp macro="" textlink="">
      <xdr:nvSpPr>
        <xdr:cNvPr id="275" name="楕円 274">
          <a:extLst>
            <a:ext uri="{FF2B5EF4-FFF2-40B4-BE49-F238E27FC236}">
              <a16:creationId xmlns:a16="http://schemas.microsoft.com/office/drawing/2014/main" id="{C063206B-BFA4-4D32-AAFB-75E66E57D573}"/>
            </a:ext>
          </a:extLst>
        </xdr:cNvPr>
        <xdr:cNvSpPr/>
      </xdr:nvSpPr>
      <xdr:spPr>
        <a:xfrm>
          <a:off x="9192260" y="177678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17035</xdr:rowOff>
    </xdr:from>
    <xdr:ext cx="469744" cy="259045"/>
    <xdr:sp macro="" textlink="">
      <xdr:nvSpPr>
        <xdr:cNvPr id="276" name="【市民会館】&#10;一人当たり面積該当値テキスト">
          <a:extLst>
            <a:ext uri="{FF2B5EF4-FFF2-40B4-BE49-F238E27FC236}">
              <a16:creationId xmlns:a16="http://schemas.microsoft.com/office/drawing/2014/main" id="{7CA59957-B112-4C37-AADA-BA9A4FFD46FD}"/>
            </a:ext>
          </a:extLst>
        </xdr:cNvPr>
        <xdr:cNvSpPr txBox="1"/>
      </xdr:nvSpPr>
      <xdr:spPr>
        <a:xfrm>
          <a:off x="9258300" y="1761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162561</xdr:rowOff>
    </xdr:from>
    <xdr:to>
      <xdr:col>50</xdr:col>
      <xdr:colOff>165100</xdr:colOff>
      <xdr:row>106</xdr:row>
      <xdr:rowOff>92711</xdr:rowOff>
    </xdr:to>
    <xdr:sp macro="" textlink="">
      <xdr:nvSpPr>
        <xdr:cNvPr id="277" name="楕円 276">
          <a:extLst>
            <a:ext uri="{FF2B5EF4-FFF2-40B4-BE49-F238E27FC236}">
              <a16:creationId xmlns:a16="http://schemas.microsoft.com/office/drawing/2014/main" id="{C9B46C0B-0140-4636-8351-F683275EC18A}"/>
            </a:ext>
          </a:extLst>
        </xdr:cNvPr>
        <xdr:cNvSpPr/>
      </xdr:nvSpPr>
      <xdr:spPr>
        <a:xfrm>
          <a:off x="8445500" y="17764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41911</xdr:rowOff>
    </xdr:from>
    <xdr:to>
      <xdr:col>55</xdr:col>
      <xdr:colOff>0</xdr:colOff>
      <xdr:row>106</xdr:row>
      <xdr:rowOff>44958</xdr:rowOff>
    </xdr:to>
    <xdr:cxnSp macro="">
      <xdr:nvCxnSpPr>
        <xdr:cNvPr id="278" name="直線コネクタ 277">
          <a:extLst>
            <a:ext uri="{FF2B5EF4-FFF2-40B4-BE49-F238E27FC236}">
              <a16:creationId xmlns:a16="http://schemas.microsoft.com/office/drawing/2014/main" id="{7060AE41-461B-49BF-8C4E-9CC640FA34EC}"/>
            </a:ext>
          </a:extLst>
        </xdr:cNvPr>
        <xdr:cNvCxnSpPr/>
      </xdr:nvCxnSpPr>
      <xdr:spPr>
        <a:xfrm>
          <a:off x="8496300" y="17811751"/>
          <a:ext cx="7239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155702</xdr:rowOff>
    </xdr:from>
    <xdr:to>
      <xdr:col>46</xdr:col>
      <xdr:colOff>38100</xdr:colOff>
      <xdr:row>106</xdr:row>
      <xdr:rowOff>85852</xdr:rowOff>
    </xdr:to>
    <xdr:sp macro="" textlink="">
      <xdr:nvSpPr>
        <xdr:cNvPr id="279" name="楕円 278">
          <a:extLst>
            <a:ext uri="{FF2B5EF4-FFF2-40B4-BE49-F238E27FC236}">
              <a16:creationId xmlns:a16="http://schemas.microsoft.com/office/drawing/2014/main" id="{860679D2-7299-4499-BC3C-09989777F929}"/>
            </a:ext>
          </a:extLst>
        </xdr:cNvPr>
        <xdr:cNvSpPr/>
      </xdr:nvSpPr>
      <xdr:spPr>
        <a:xfrm>
          <a:off x="7670800" y="17757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35052</xdr:rowOff>
    </xdr:from>
    <xdr:to>
      <xdr:col>50</xdr:col>
      <xdr:colOff>114300</xdr:colOff>
      <xdr:row>106</xdr:row>
      <xdr:rowOff>41911</xdr:rowOff>
    </xdr:to>
    <xdr:cxnSp macro="">
      <xdr:nvCxnSpPr>
        <xdr:cNvPr id="280" name="直線コネクタ 279">
          <a:extLst>
            <a:ext uri="{FF2B5EF4-FFF2-40B4-BE49-F238E27FC236}">
              <a16:creationId xmlns:a16="http://schemas.microsoft.com/office/drawing/2014/main" id="{DBED181A-15C8-4CD2-8367-8ADE1022C59A}"/>
            </a:ext>
          </a:extLst>
        </xdr:cNvPr>
        <xdr:cNvCxnSpPr/>
      </xdr:nvCxnSpPr>
      <xdr:spPr>
        <a:xfrm>
          <a:off x="7713980" y="17804892"/>
          <a:ext cx="78232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150368</xdr:rowOff>
    </xdr:from>
    <xdr:to>
      <xdr:col>41</xdr:col>
      <xdr:colOff>101600</xdr:colOff>
      <xdr:row>106</xdr:row>
      <xdr:rowOff>80518</xdr:rowOff>
    </xdr:to>
    <xdr:sp macro="" textlink="">
      <xdr:nvSpPr>
        <xdr:cNvPr id="281" name="楕円 280">
          <a:extLst>
            <a:ext uri="{FF2B5EF4-FFF2-40B4-BE49-F238E27FC236}">
              <a16:creationId xmlns:a16="http://schemas.microsoft.com/office/drawing/2014/main" id="{2A1541C0-5F09-402C-80AB-4A9F834A121A}"/>
            </a:ext>
          </a:extLst>
        </xdr:cNvPr>
        <xdr:cNvSpPr/>
      </xdr:nvSpPr>
      <xdr:spPr>
        <a:xfrm>
          <a:off x="6873240" y="17752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29718</xdr:rowOff>
    </xdr:from>
    <xdr:to>
      <xdr:col>45</xdr:col>
      <xdr:colOff>177800</xdr:colOff>
      <xdr:row>106</xdr:row>
      <xdr:rowOff>35052</xdr:rowOff>
    </xdr:to>
    <xdr:cxnSp macro="">
      <xdr:nvCxnSpPr>
        <xdr:cNvPr id="282" name="直線コネクタ 281">
          <a:extLst>
            <a:ext uri="{FF2B5EF4-FFF2-40B4-BE49-F238E27FC236}">
              <a16:creationId xmlns:a16="http://schemas.microsoft.com/office/drawing/2014/main" id="{B2078A22-2F87-4837-AF91-C6495C478E22}"/>
            </a:ext>
          </a:extLst>
        </xdr:cNvPr>
        <xdr:cNvCxnSpPr/>
      </xdr:nvCxnSpPr>
      <xdr:spPr>
        <a:xfrm>
          <a:off x="6924040" y="17799558"/>
          <a:ext cx="78994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154939</xdr:rowOff>
    </xdr:from>
    <xdr:to>
      <xdr:col>36</xdr:col>
      <xdr:colOff>165100</xdr:colOff>
      <xdr:row>106</xdr:row>
      <xdr:rowOff>85089</xdr:rowOff>
    </xdr:to>
    <xdr:sp macro="" textlink="">
      <xdr:nvSpPr>
        <xdr:cNvPr id="283" name="楕円 282">
          <a:extLst>
            <a:ext uri="{FF2B5EF4-FFF2-40B4-BE49-F238E27FC236}">
              <a16:creationId xmlns:a16="http://schemas.microsoft.com/office/drawing/2014/main" id="{E19C3B53-71BD-4F8C-B252-6A02BEF49BC6}"/>
            </a:ext>
          </a:extLst>
        </xdr:cNvPr>
        <xdr:cNvSpPr/>
      </xdr:nvSpPr>
      <xdr:spPr>
        <a:xfrm>
          <a:off x="6098540" y="17757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29718</xdr:rowOff>
    </xdr:from>
    <xdr:to>
      <xdr:col>41</xdr:col>
      <xdr:colOff>50800</xdr:colOff>
      <xdr:row>106</xdr:row>
      <xdr:rowOff>34289</xdr:rowOff>
    </xdr:to>
    <xdr:cxnSp macro="">
      <xdr:nvCxnSpPr>
        <xdr:cNvPr id="284" name="直線コネクタ 283">
          <a:extLst>
            <a:ext uri="{FF2B5EF4-FFF2-40B4-BE49-F238E27FC236}">
              <a16:creationId xmlns:a16="http://schemas.microsoft.com/office/drawing/2014/main" id="{0CEEE2C0-1C04-4809-851A-CF6E51582FBD}"/>
            </a:ext>
          </a:extLst>
        </xdr:cNvPr>
        <xdr:cNvCxnSpPr/>
      </xdr:nvCxnSpPr>
      <xdr:spPr>
        <a:xfrm flipV="1">
          <a:off x="6149340" y="17799558"/>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285" name="n_1aveValue【市民会館】&#10;一人当たり面積">
          <a:extLst>
            <a:ext uri="{FF2B5EF4-FFF2-40B4-BE49-F238E27FC236}">
              <a16:creationId xmlns:a16="http://schemas.microsoft.com/office/drawing/2014/main" id="{FFC53FD5-EC2E-4762-BF68-2D5271E3A6D2}"/>
            </a:ext>
          </a:extLst>
        </xdr:cNvPr>
        <xdr:cNvSpPr txBox="1"/>
      </xdr:nvSpPr>
      <xdr:spPr>
        <a:xfrm>
          <a:off x="8271587" y="1799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286" name="n_2aveValue【市民会館】&#10;一人当たり面積">
          <a:extLst>
            <a:ext uri="{FF2B5EF4-FFF2-40B4-BE49-F238E27FC236}">
              <a16:creationId xmlns:a16="http://schemas.microsoft.com/office/drawing/2014/main" id="{AAA644AA-1C11-45B9-83EC-6B38C8443441}"/>
            </a:ext>
          </a:extLst>
        </xdr:cNvPr>
        <xdr:cNvSpPr txBox="1"/>
      </xdr:nvSpPr>
      <xdr:spPr>
        <a:xfrm>
          <a:off x="7509587" y="1799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287" name="n_3aveValue【市民会館】&#10;一人当たり面積">
          <a:extLst>
            <a:ext uri="{FF2B5EF4-FFF2-40B4-BE49-F238E27FC236}">
              <a16:creationId xmlns:a16="http://schemas.microsoft.com/office/drawing/2014/main" id="{E1475076-738C-4AA8-BFC3-46CBFCEA8026}"/>
            </a:ext>
          </a:extLst>
        </xdr:cNvPr>
        <xdr:cNvSpPr txBox="1"/>
      </xdr:nvSpPr>
      <xdr:spPr>
        <a:xfrm>
          <a:off x="6712027" y="1800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288" name="n_4aveValue【市民会館】&#10;一人当たり面積">
          <a:extLst>
            <a:ext uri="{FF2B5EF4-FFF2-40B4-BE49-F238E27FC236}">
              <a16:creationId xmlns:a16="http://schemas.microsoft.com/office/drawing/2014/main" id="{AF232556-88A0-4D6D-B24D-B0EE77C98A5B}"/>
            </a:ext>
          </a:extLst>
        </xdr:cNvPr>
        <xdr:cNvSpPr txBox="1"/>
      </xdr:nvSpPr>
      <xdr:spPr>
        <a:xfrm>
          <a:off x="5937327" y="180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109238</xdr:rowOff>
    </xdr:from>
    <xdr:ext cx="469744" cy="259045"/>
    <xdr:sp macro="" textlink="">
      <xdr:nvSpPr>
        <xdr:cNvPr id="289" name="n_1mainValue【市民会館】&#10;一人当たり面積">
          <a:extLst>
            <a:ext uri="{FF2B5EF4-FFF2-40B4-BE49-F238E27FC236}">
              <a16:creationId xmlns:a16="http://schemas.microsoft.com/office/drawing/2014/main" id="{480ECED9-DD75-4927-8A99-61946744AB68}"/>
            </a:ext>
          </a:extLst>
        </xdr:cNvPr>
        <xdr:cNvSpPr txBox="1"/>
      </xdr:nvSpPr>
      <xdr:spPr>
        <a:xfrm>
          <a:off x="827158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102379</xdr:rowOff>
    </xdr:from>
    <xdr:ext cx="469744" cy="259045"/>
    <xdr:sp macro="" textlink="">
      <xdr:nvSpPr>
        <xdr:cNvPr id="290" name="n_2mainValue【市民会館】&#10;一人当たり面積">
          <a:extLst>
            <a:ext uri="{FF2B5EF4-FFF2-40B4-BE49-F238E27FC236}">
              <a16:creationId xmlns:a16="http://schemas.microsoft.com/office/drawing/2014/main" id="{4CBEF397-49C3-4331-8B12-E133066E8D2E}"/>
            </a:ext>
          </a:extLst>
        </xdr:cNvPr>
        <xdr:cNvSpPr txBox="1"/>
      </xdr:nvSpPr>
      <xdr:spPr>
        <a:xfrm>
          <a:off x="7509587" y="1753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97045</xdr:rowOff>
    </xdr:from>
    <xdr:ext cx="469744" cy="259045"/>
    <xdr:sp macro="" textlink="">
      <xdr:nvSpPr>
        <xdr:cNvPr id="291" name="n_3mainValue【市民会館】&#10;一人当たり面積">
          <a:extLst>
            <a:ext uri="{FF2B5EF4-FFF2-40B4-BE49-F238E27FC236}">
              <a16:creationId xmlns:a16="http://schemas.microsoft.com/office/drawing/2014/main" id="{3706FA83-BAFF-4325-B42D-FC2543687910}"/>
            </a:ext>
          </a:extLst>
        </xdr:cNvPr>
        <xdr:cNvSpPr txBox="1"/>
      </xdr:nvSpPr>
      <xdr:spPr>
        <a:xfrm>
          <a:off x="6712027" y="1753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101616</xdr:rowOff>
    </xdr:from>
    <xdr:ext cx="469744" cy="259045"/>
    <xdr:sp macro="" textlink="">
      <xdr:nvSpPr>
        <xdr:cNvPr id="292" name="n_4mainValue【市民会館】&#10;一人当たり面積">
          <a:extLst>
            <a:ext uri="{FF2B5EF4-FFF2-40B4-BE49-F238E27FC236}">
              <a16:creationId xmlns:a16="http://schemas.microsoft.com/office/drawing/2014/main" id="{DBB07187-5B3D-4047-ABD0-C8CA9B9E8ED3}"/>
            </a:ext>
          </a:extLst>
        </xdr:cNvPr>
        <xdr:cNvSpPr txBox="1"/>
      </xdr:nvSpPr>
      <xdr:spPr>
        <a:xfrm>
          <a:off x="5937327" y="1753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619B2FE9-985F-4CA6-BD0B-E70F193F38D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F62480C1-B358-4478-A9F2-99F12DCC6C4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7AF698F6-1915-460E-8DBD-287BDF37877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C86B71F5-DC47-453B-9820-B6E2675A1B5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50A57E84-2638-4EF1-844C-E11F0205198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10051FEF-D8D9-4BEB-B429-04B81D71D2A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CCC98DBC-5C56-4A61-9A1A-E8BFD706814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6F98C1BE-B3C3-4254-A387-64BFE675D94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CA3E9450-F902-426A-9DCE-36270C4CBE0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DFA7453F-9DAD-440B-8011-E83F1112D4D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D61AFCEA-7D01-4E5E-93A0-D9F02EE7684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1FDC457E-0A50-4A0F-B60C-E5AE59CAAF9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E97533B1-663E-4D87-84E9-6853F374240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F2FC680E-FD9D-4C4E-8101-DB8D0BF9654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F6496ABE-E41C-40D7-9F1B-1B006A1F468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73C34A82-A6D1-45B0-9AC1-8C18B6CE7372}"/>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637078F2-BADC-4CC7-9E9A-ED66DE32384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A37FEFD7-6FED-49C0-9249-1DE7FD1922AC}"/>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9524A7EC-66DB-4672-82E9-2FB695F9D02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8472D427-057F-4E03-BA94-03FA950957A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3" name="テキスト ボックス 312">
          <a:extLst>
            <a:ext uri="{FF2B5EF4-FFF2-40B4-BE49-F238E27FC236}">
              <a16:creationId xmlns:a16="http://schemas.microsoft.com/office/drawing/2014/main" id="{D1F0C813-ED87-47FD-82A2-4A00FCAD7D4C}"/>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989748B6-72D8-410A-BF34-43A0CCB39C2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F5E2CF91-89E2-4466-BDF9-F50081619DA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6" name="直線コネクタ 315">
          <a:extLst>
            <a:ext uri="{FF2B5EF4-FFF2-40B4-BE49-F238E27FC236}">
              <a16:creationId xmlns:a16="http://schemas.microsoft.com/office/drawing/2014/main" id="{8C9F5E3A-EEA8-41F9-9DD0-4B7F32B34A74}"/>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44CF91AD-95D7-4FA7-97E4-8375ACEDE20D}"/>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8" name="直線コネクタ 317">
          <a:extLst>
            <a:ext uri="{FF2B5EF4-FFF2-40B4-BE49-F238E27FC236}">
              <a16:creationId xmlns:a16="http://schemas.microsoft.com/office/drawing/2014/main" id="{AC5EB0A7-DA9E-444E-B661-3D4F7AA00FAD}"/>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9" name="【一般廃棄物処理施設】&#10;有形固定資産減価償却率最大値テキスト">
          <a:extLst>
            <a:ext uri="{FF2B5EF4-FFF2-40B4-BE49-F238E27FC236}">
              <a16:creationId xmlns:a16="http://schemas.microsoft.com/office/drawing/2014/main" id="{A0B68AFB-821F-4037-959D-B0906775CA99}"/>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0" name="直線コネクタ 319">
          <a:extLst>
            <a:ext uri="{FF2B5EF4-FFF2-40B4-BE49-F238E27FC236}">
              <a16:creationId xmlns:a16="http://schemas.microsoft.com/office/drawing/2014/main" id="{B008EF46-3A8A-4607-8C55-DDD75DCB0CFA}"/>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24C4BC4F-83EA-4614-B5EF-1B17C93919C1}"/>
            </a:ext>
          </a:extLst>
        </xdr:cNvPr>
        <xdr:cNvSpPr txBox="1"/>
      </xdr:nvSpPr>
      <xdr:spPr>
        <a:xfrm>
          <a:off x="14414500" y="634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322" name="フローチャート: 判断 321">
          <a:extLst>
            <a:ext uri="{FF2B5EF4-FFF2-40B4-BE49-F238E27FC236}">
              <a16:creationId xmlns:a16="http://schemas.microsoft.com/office/drawing/2014/main" id="{57242B91-D465-4477-BE22-6BA21024E20D}"/>
            </a:ext>
          </a:extLst>
        </xdr:cNvPr>
        <xdr:cNvSpPr/>
      </xdr:nvSpPr>
      <xdr:spPr>
        <a:xfrm>
          <a:off x="14325600" y="63677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323" name="フローチャート: 判断 322">
          <a:extLst>
            <a:ext uri="{FF2B5EF4-FFF2-40B4-BE49-F238E27FC236}">
              <a16:creationId xmlns:a16="http://schemas.microsoft.com/office/drawing/2014/main" id="{D9B57463-6CEF-47EF-9F60-33734545B68F}"/>
            </a:ext>
          </a:extLst>
        </xdr:cNvPr>
        <xdr:cNvSpPr/>
      </xdr:nvSpPr>
      <xdr:spPr>
        <a:xfrm>
          <a:off x="1357884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324" name="フローチャート: 判断 323">
          <a:extLst>
            <a:ext uri="{FF2B5EF4-FFF2-40B4-BE49-F238E27FC236}">
              <a16:creationId xmlns:a16="http://schemas.microsoft.com/office/drawing/2014/main" id="{29B28011-F665-4CFE-A35B-6BAF6D9095AF}"/>
            </a:ext>
          </a:extLst>
        </xdr:cNvPr>
        <xdr:cNvSpPr/>
      </xdr:nvSpPr>
      <xdr:spPr>
        <a:xfrm>
          <a:off x="12804140" y="6362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325" name="フローチャート: 判断 324">
          <a:extLst>
            <a:ext uri="{FF2B5EF4-FFF2-40B4-BE49-F238E27FC236}">
              <a16:creationId xmlns:a16="http://schemas.microsoft.com/office/drawing/2014/main" id="{4B0DFE61-EF0E-4B27-96E0-295E89141C5D}"/>
            </a:ext>
          </a:extLst>
        </xdr:cNvPr>
        <xdr:cNvSpPr/>
      </xdr:nvSpPr>
      <xdr:spPr>
        <a:xfrm>
          <a:off x="12029440" y="6316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6" name="フローチャート: 判断 325">
          <a:extLst>
            <a:ext uri="{FF2B5EF4-FFF2-40B4-BE49-F238E27FC236}">
              <a16:creationId xmlns:a16="http://schemas.microsoft.com/office/drawing/2014/main" id="{C7657251-30BD-4AF6-912E-C0F87FA2F219}"/>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2B7C8825-110D-4B0F-B4AE-36BAF1DDECB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A1D6C8E7-9B70-4AD0-996C-A73E624A63D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2A5927CA-3231-4E51-8B7E-1297A0909EC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F9956BA3-E16A-417A-8CBE-197AC9CC3BA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746F7ED4-E043-4ABC-8FB2-4B1351047D3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17780</xdr:rowOff>
    </xdr:from>
    <xdr:to>
      <xdr:col>85</xdr:col>
      <xdr:colOff>177800</xdr:colOff>
      <xdr:row>37</xdr:row>
      <xdr:rowOff>119380</xdr:rowOff>
    </xdr:to>
    <xdr:sp macro="" textlink="">
      <xdr:nvSpPr>
        <xdr:cNvPr id="332" name="楕円 331">
          <a:extLst>
            <a:ext uri="{FF2B5EF4-FFF2-40B4-BE49-F238E27FC236}">
              <a16:creationId xmlns:a16="http://schemas.microsoft.com/office/drawing/2014/main" id="{FC9E8AD2-9B2F-499B-B0E3-D35F5EBEEA08}"/>
            </a:ext>
          </a:extLst>
        </xdr:cNvPr>
        <xdr:cNvSpPr/>
      </xdr:nvSpPr>
      <xdr:spPr>
        <a:xfrm>
          <a:off x="14325600" y="62204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40657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2524765A-17B1-484A-8C64-7DD603395FB8}"/>
            </a:ext>
          </a:extLst>
        </xdr:cNvPr>
        <xdr:cNvSpPr txBox="1"/>
      </xdr:nvSpPr>
      <xdr:spPr>
        <a:xfrm>
          <a:off x="14414500"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161290</xdr:rowOff>
    </xdr:from>
    <xdr:to>
      <xdr:col>81</xdr:col>
      <xdr:colOff>101600</xdr:colOff>
      <xdr:row>37</xdr:row>
      <xdr:rowOff>91440</xdr:rowOff>
    </xdr:to>
    <xdr:sp macro="" textlink="">
      <xdr:nvSpPr>
        <xdr:cNvPr id="334" name="楕円 333">
          <a:extLst>
            <a:ext uri="{FF2B5EF4-FFF2-40B4-BE49-F238E27FC236}">
              <a16:creationId xmlns:a16="http://schemas.microsoft.com/office/drawing/2014/main" id="{E243CB2F-1A54-4511-AA95-82099CC5EF0D}"/>
            </a:ext>
          </a:extLst>
        </xdr:cNvPr>
        <xdr:cNvSpPr/>
      </xdr:nvSpPr>
      <xdr:spPr>
        <a:xfrm>
          <a:off x="13578840" y="6196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40640</xdr:rowOff>
    </xdr:from>
    <xdr:to>
      <xdr:col>85</xdr:col>
      <xdr:colOff>127000</xdr:colOff>
      <xdr:row>37</xdr:row>
      <xdr:rowOff>68580</xdr:rowOff>
    </xdr:to>
    <xdr:cxnSp macro="">
      <xdr:nvCxnSpPr>
        <xdr:cNvPr id="335" name="直線コネクタ 334">
          <a:extLst>
            <a:ext uri="{FF2B5EF4-FFF2-40B4-BE49-F238E27FC236}">
              <a16:creationId xmlns:a16="http://schemas.microsoft.com/office/drawing/2014/main" id="{803C599B-5E27-40C7-A6BA-CA8B5E09F21C}"/>
            </a:ext>
          </a:extLst>
        </xdr:cNvPr>
        <xdr:cNvCxnSpPr/>
      </xdr:nvCxnSpPr>
      <xdr:spPr>
        <a:xfrm>
          <a:off x="13629640" y="6243320"/>
          <a:ext cx="74676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133350</xdr:rowOff>
    </xdr:from>
    <xdr:to>
      <xdr:col>76</xdr:col>
      <xdr:colOff>165100</xdr:colOff>
      <xdr:row>37</xdr:row>
      <xdr:rowOff>63500</xdr:rowOff>
    </xdr:to>
    <xdr:sp macro="" textlink="">
      <xdr:nvSpPr>
        <xdr:cNvPr id="336" name="楕円 335">
          <a:extLst>
            <a:ext uri="{FF2B5EF4-FFF2-40B4-BE49-F238E27FC236}">
              <a16:creationId xmlns:a16="http://schemas.microsoft.com/office/drawing/2014/main" id="{6F509024-134A-4214-9846-31C0183B5470}"/>
            </a:ext>
          </a:extLst>
        </xdr:cNvPr>
        <xdr:cNvSpPr/>
      </xdr:nvSpPr>
      <xdr:spPr>
        <a:xfrm>
          <a:off x="12804140" y="6168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12700</xdr:rowOff>
    </xdr:from>
    <xdr:to>
      <xdr:col>81</xdr:col>
      <xdr:colOff>50800</xdr:colOff>
      <xdr:row>37</xdr:row>
      <xdr:rowOff>40640</xdr:rowOff>
    </xdr:to>
    <xdr:cxnSp macro="">
      <xdr:nvCxnSpPr>
        <xdr:cNvPr id="337" name="直線コネクタ 336">
          <a:extLst>
            <a:ext uri="{FF2B5EF4-FFF2-40B4-BE49-F238E27FC236}">
              <a16:creationId xmlns:a16="http://schemas.microsoft.com/office/drawing/2014/main" id="{3548A15F-690B-4637-ABB7-DA70D1FE0124}"/>
            </a:ext>
          </a:extLst>
        </xdr:cNvPr>
        <xdr:cNvCxnSpPr/>
      </xdr:nvCxnSpPr>
      <xdr:spPr>
        <a:xfrm>
          <a:off x="12854940" y="6215380"/>
          <a:ext cx="7747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106680</xdr:rowOff>
    </xdr:from>
    <xdr:to>
      <xdr:col>72</xdr:col>
      <xdr:colOff>38100</xdr:colOff>
      <xdr:row>37</xdr:row>
      <xdr:rowOff>36830</xdr:rowOff>
    </xdr:to>
    <xdr:sp macro="" textlink="">
      <xdr:nvSpPr>
        <xdr:cNvPr id="338" name="楕円 337">
          <a:extLst>
            <a:ext uri="{FF2B5EF4-FFF2-40B4-BE49-F238E27FC236}">
              <a16:creationId xmlns:a16="http://schemas.microsoft.com/office/drawing/2014/main" id="{3B44FE67-BB63-4A58-BED0-E1A8F8114700}"/>
            </a:ext>
          </a:extLst>
        </xdr:cNvPr>
        <xdr:cNvSpPr/>
      </xdr:nvSpPr>
      <xdr:spPr>
        <a:xfrm>
          <a:off x="12029440" y="6141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157480</xdr:rowOff>
    </xdr:from>
    <xdr:to>
      <xdr:col>76</xdr:col>
      <xdr:colOff>114300</xdr:colOff>
      <xdr:row>37</xdr:row>
      <xdr:rowOff>12700</xdr:rowOff>
    </xdr:to>
    <xdr:cxnSp macro="">
      <xdr:nvCxnSpPr>
        <xdr:cNvPr id="339" name="直線コネクタ 338">
          <a:extLst>
            <a:ext uri="{FF2B5EF4-FFF2-40B4-BE49-F238E27FC236}">
              <a16:creationId xmlns:a16="http://schemas.microsoft.com/office/drawing/2014/main" id="{56CBEE66-6C27-4876-B0C0-3F5DD12C99B5}"/>
            </a:ext>
          </a:extLst>
        </xdr:cNvPr>
        <xdr:cNvCxnSpPr/>
      </xdr:nvCxnSpPr>
      <xdr:spPr>
        <a:xfrm>
          <a:off x="12072620" y="619252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77470</xdr:rowOff>
    </xdr:from>
    <xdr:to>
      <xdr:col>67</xdr:col>
      <xdr:colOff>101600</xdr:colOff>
      <xdr:row>37</xdr:row>
      <xdr:rowOff>7620</xdr:rowOff>
    </xdr:to>
    <xdr:sp macro="" textlink="">
      <xdr:nvSpPr>
        <xdr:cNvPr id="340" name="楕円 339">
          <a:extLst>
            <a:ext uri="{FF2B5EF4-FFF2-40B4-BE49-F238E27FC236}">
              <a16:creationId xmlns:a16="http://schemas.microsoft.com/office/drawing/2014/main" id="{6E4652F6-3279-4961-9B82-9B0098CC5DCA}"/>
            </a:ext>
          </a:extLst>
        </xdr:cNvPr>
        <xdr:cNvSpPr/>
      </xdr:nvSpPr>
      <xdr:spPr>
        <a:xfrm>
          <a:off x="11231880" y="6112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128270</xdr:rowOff>
    </xdr:from>
    <xdr:to>
      <xdr:col>71</xdr:col>
      <xdr:colOff>177800</xdr:colOff>
      <xdr:row>36</xdr:row>
      <xdr:rowOff>157480</xdr:rowOff>
    </xdr:to>
    <xdr:cxnSp macro="">
      <xdr:nvCxnSpPr>
        <xdr:cNvPr id="341" name="直線コネクタ 340">
          <a:extLst>
            <a:ext uri="{FF2B5EF4-FFF2-40B4-BE49-F238E27FC236}">
              <a16:creationId xmlns:a16="http://schemas.microsoft.com/office/drawing/2014/main" id="{721DDDB9-120F-4086-862A-0B461157147F}"/>
            </a:ext>
          </a:extLst>
        </xdr:cNvPr>
        <xdr:cNvCxnSpPr/>
      </xdr:nvCxnSpPr>
      <xdr:spPr>
        <a:xfrm>
          <a:off x="11282680" y="6163310"/>
          <a:ext cx="78994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180B85D9-8E83-4276-BCDA-B0BFC59889ED}"/>
            </a:ext>
          </a:extLst>
        </xdr:cNvPr>
        <xdr:cNvSpPr txBox="1"/>
      </xdr:nvSpPr>
      <xdr:spPr>
        <a:xfrm>
          <a:off x="134372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DD5F05F1-C8B1-4943-B52C-FED4B8BCBFA7}"/>
            </a:ext>
          </a:extLst>
        </xdr:cNvPr>
        <xdr:cNvSpPr txBox="1"/>
      </xdr:nvSpPr>
      <xdr:spPr>
        <a:xfrm>
          <a:off x="12675244" y="645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EC17F6B6-1519-478A-953E-2BEEE9A4E7DC}"/>
            </a:ext>
          </a:extLst>
        </xdr:cNvPr>
        <xdr:cNvSpPr txBox="1"/>
      </xdr:nvSpPr>
      <xdr:spPr>
        <a:xfrm>
          <a:off x="11900544" y="640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B7145B9E-F808-4C43-9095-6FCCBD4DEC3B}"/>
            </a:ext>
          </a:extLst>
        </xdr:cNvPr>
        <xdr:cNvSpPr txBox="1"/>
      </xdr:nvSpPr>
      <xdr:spPr>
        <a:xfrm>
          <a:off x="1110298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107967</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4307FEAC-98E5-47A4-A751-289EC2C445B0}"/>
            </a:ext>
          </a:extLst>
        </xdr:cNvPr>
        <xdr:cNvSpPr txBox="1"/>
      </xdr:nvSpPr>
      <xdr:spPr>
        <a:xfrm>
          <a:off x="13437244" y="5975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80027</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FDA3F7BC-C1EF-4417-9D43-250643E0D366}"/>
            </a:ext>
          </a:extLst>
        </xdr:cNvPr>
        <xdr:cNvSpPr txBox="1"/>
      </xdr:nvSpPr>
      <xdr:spPr>
        <a:xfrm>
          <a:off x="12675244" y="594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53357</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DA3A9A64-0D06-4603-9D52-D8CA2EC813B0}"/>
            </a:ext>
          </a:extLst>
        </xdr:cNvPr>
        <xdr:cNvSpPr txBox="1"/>
      </xdr:nvSpPr>
      <xdr:spPr>
        <a:xfrm>
          <a:off x="11900544" y="592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24147</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2B27A2FB-5516-4832-AD88-AE90613476AA}"/>
            </a:ext>
          </a:extLst>
        </xdr:cNvPr>
        <xdr:cNvSpPr txBox="1"/>
      </xdr:nvSpPr>
      <xdr:spPr>
        <a:xfrm>
          <a:off x="11102984" y="5891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E02006A4-3806-4D62-BD1F-4CFC4D58764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ECDEFBF2-A8A4-429C-ACC3-EFA722185CB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F44F35B0-D6D0-4984-80F1-689B3659F04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CDD8655E-2A2E-4F56-BC05-03391C9F8AE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735F2F76-57C5-473C-A903-20B905EF8EA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D1B5FF2F-9303-4227-A494-0813D20CCD7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B3EF24B8-FDEE-4E86-B6F3-0B8AF29F269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B7E98A3F-B513-4904-9123-07294BDF20A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669198D1-80D0-40A0-8E3D-C67228D19CF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3197CDC3-1C69-4A51-A3F8-D3EBD05D2B8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0" name="直線コネクタ 359">
          <a:extLst>
            <a:ext uri="{FF2B5EF4-FFF2-40B4-BE49-F238E27FC236}">
              <a16:creationId xmlns:a16="http://schemas.microsoft.com/office/drawing/2014/main" id="{122FDAD1-4D05-497F-9963-7C7733FC9FAF}"/>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61" name="テキスト ボックス 360">
          <a:extLst>
            <a:ext uri="{FF2B5EF4-FFF2-40B4-BE49-F238E27FC236}">
              <a16:creationId xmlns:a16="http://schemas.microsoft.com/office/drawing/2014/main" id="{364CB425-6DBC-4C89-8B33-DD34BB804BFD}"/>
            </a:ext>
          </a:extLst>
        </xdr:cNvPr>
        <xdr:cNvSpPr txBox="1"/>
      </xdr:nvSpPr>
      <xdr:spPr>
        <a:xfrm>
          <a:off x="15890374" y="699499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62" name="直線コネクタ 361">
          <a:extLst>
            <a:ext uri="{FF2B5EF4-FFF2-40B4-BE49-F238E27FC236}">
              <a16:creationId xmlns:a16="http://schemas.microsoft.com/office/drawing/2014/main" id="{0D553A19-56C8-4CE7-8600-AE4EB5F41E00}"/>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63" name="テキスト ボックス 362">
          <a:extLst>
            <a:ext uri="{FF2B5EF4-FFF2-40B4-BE49-F238E27FC236}">
              <a16:creationId xmlns:a16="http://schemas.microsoft.com/office/drawing/2014/main" id="{6924DF0A-39D6-4A47-AD8D-0A8A9449C614}"/>
            </a:ext>
          </a:extLst>
        </xdr:cNvPr>
        <xdr:cNvSpPr txBox="1"/>
      </xdr:nvSpPr>
      <xdr:spPr>
        <a:xfrm>
          <a:off x="15589461" y="66760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64" name="直線コネクタ 363">
          <a:extLst>
            <a:ext uri="{FF2B5EF4-FFF2-40B4-BE49-F238E27FC236}">
              <a16:creationId xmlns:a16="http://schemas.microsoft.com/office/drawing/2014/main" id="{0BAFDBD3-A85A-4276-A93D-0660DB9CC618}"/>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5" name="テキスト ボックス 364">
          <a:extLst>
            <a:ext uri="{FF2B5EF4-FFF2-40B4-BE49-F238E27FC236}">
              <a16:creationId xmlns:a16="http://schemas.microsoft.com/office/drawing/2014/main" id="{85E3FEAF-F5D5-44E9-A248-65B268706AA8}"/>
            </a:ext>
          </a:extLst>
        </xdr:cNvPr>
        <xdr:cNvSpPr txBox="1"/>
      </xdr:nvSpPr>
      <xdr:spPr>
        <a:xfrm>
          <a:off x="15589461" y="63570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6" name="直線コネクタ 365">
          <a:extLst>
            <a:ext uri="{FF2B5EF4-FFF2-40B4-BE49-F238E27FC236}">
              <a16:creationId xmlns:a16="http://schemas.microsoft.com/office/drawing/2014/main" id="{B39A0469-C355-4CB1-A41E-DB9823FCAC78}"/>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67" name="テキスト ボックス 366">
          <a:extLst>
            <a:ext uri="{FF2B5EF4-FFF2-40B4-BE49-F238E27FC236}">
              <a16:creationId xmlns:a16="http://schemas.microsoft.com/office/drawing/2014/main" id="{088431EF-A50B-4518-83FE-B6635DF2974B}"/>
            </a:ext>
          </a:extLst>
        </xdr:cNvPr>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8" name="直線コネクタ 367">
          <a:extLst>
            <a:ext uri="{FF2B5EF4-FFF2-40B4-BE49-F238E27FC236}">
              <a16:creationId xmlns:a16="http://schemas.microsoft.com/office/drawing/2014/main" id="{FCA18856-5EE8-4EA6-AD70-33E4AF35F37A}"/>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9" name="テキスト ボックス 368">
          <a:extLst>
            <a:ext uri="{FF2B5EF4-FFF2-40B4-BE49-F238E27FC236}">
              <a16:creationId xmlns:a16="http://schemas.microsoft.com/office/drawing/2014/main" id="{5463E089-84F9-4240-845B-5C1FCA753689}"/>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0" name="直線コネクタ 369">
          <a:extLst>
            <a:ext uri="{FF2B5EF4-FFF2-40B4-BE49-F238E27FC236}">
              <a16:creationId xmlns:a16="http://schemas.microsoft.com/office/drawing/2014/main" id="{EDC6D028-34B0-4A1D-9354-D0D9186A2F8E}"/>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71" name="テキスト ボックス 370">
          <a:extLst>
            <a:ext uri="{FF2B5EF4-FFF2-40B4-BE49-F238E27FC236}">
              <a16:creationId xmlns:a16="http://schemas.microsoft.com/office/drawing/2014/main" id="{96D44C09-5465-4401-86EF-8F620F010000}"/>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55D636E7-6378-4CA2-8C8B-71BA0A6D714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3" name="テキスト ボックス 372">
          <a:extLst>
            <a:ext uri="{FF2B5EF4-FFF2-40B4-BE49-F238E27FC236}">
              <a16:creationId xmlns:a16="http://schemas.microsoft.com/office/drawing/2014/main" id="{81EEEAC2-0245-4974-8415-3D46546807D8}"/>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64F0F403-8B4C-4D41-A5AB-E9C11050902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375" name="直線コネクタ 374">
          <a:extLst>
            <a:ext uri="{FF2B5EF4-FFF2-40B4-BE49-F238E27FC236}">
              <a16:creationId xmlns:a16="http://schemas.microsoft.com/office/drawing/2014/main" id="{188A5A03-506D-4061-9BCE-259722A1E440}"/>
            </a:ext>
          </a:extLst>
        </xdr:cNvPr>
        <xdr:cNvCxnSpPr/>
      </xdr:nvCxnSpPr>
      <xdr:spPr>
        <a:xfrm flipV="1">
          <a:off x="19509104" y="5606854"/>
          <a:ext cx="0" cy="1518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376" name="【一般廃棄物処理施設】&#10;一人当たり有形固定資産（償却資産）額最小値テキスト">
          <a:extLst>
            <a:ext uri="{FF2B5EF4-FFF2-40B4-BE49-F238E27FC236}">
              <a16:creationId xmlns:a16="http://schemas.microsoft.com/office/drawing/2014/main" id="{92D5FDC0-F16E-46A6-8232-BFD15623A00A}"/>
            </a:ext>
          </a:extLst>
        </xdr:cNvPr>
        <xdr:cNvSpPr txBox="1"/>
      </xdr:nvSpPr>
      <xdr:spPr>
        <a:xfrm>
          <a:off x="19547840" y="712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377" name="直線コネクタ 376">
          <a:extLst>
            <a:ext uri="{FF2B5EF4-FFF2-40B4-BE49-F238E27FC236}">
              <a16:creationId xmlns:a16="http://schemas.microsoft.com/office/drawing/2014/main" id="{469234FB-1905-4D5B-89F1-A98A77E6CF43}"/>
            </a:ext>
          </a:extLst>
        </xdr:cNvPr>
        <xdr:cNvCxnSpPr/>
      </xdr:nvCxnSpPr>
      <xdr:spPr>
        <a:xfrm>
          <a:off x="19443700" y="7124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2D531706-A74B-4E1E-B110-8D3BBC5DEAC3}"/>
            </a:ext>
          </a:extLst>
        </xdr:cNvPr>
        <xdr:cNvSpPr txBox="1"/>
      </xdr:nvSpPr>
      <xdr:spPr>
        <a:xfrm>
          <a:off x="19547840" y="538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379" name="直線コネクタ 378">
          <a:extLst>
            <a:ext uri="{FF2B5EF4-FFF2-40B4-BE49-F238E27FC236}">
              <a16:creationId xmlns:a16="http://schemas.microsoft.com/office/drawing/2014/main" id="{96DC8237-E54C-451D-A008-0A1FD51D3247}"/>
            </a:ext>
          </a:extLst>
        </xdr:cNvPr>
        <xdr:cNvCxnSpPr/>
      </xdr:nvCxnSpPr>
      <xdr:spPr>
        <a:xfrm>
          <a:off x="19443700" y="5606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CDA843EE-FE03-4C7F-88A5-C15BA6912378}"/>
            </a:ext>
          </a:extLst>
        </xdr:cNvPr>
        <xdr:cNvSpPr txBox="1"/>
      </xdr:nvSpPr>
      <xdr:spPr>
        <a:xfrm>
          <a:off x="19547840" y="6406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381" name="フローチャート: 判断 380">
          <a:extLst>
            <a:ext uri="{FF2B5EF4-FFF2-40B4-BE49-F238E27FC236}">
              <a16:creationId xmlns:a16="http://schemas.microsoft.com/office/drawing/2014/main" id="{65EE3742-27AC-4406-8D55-3B25D08CECB9}"/>
            </a:ext>
          </a:extLst>
        </xdr:cNvPr>
        <xdr:cNvSpPr/>
      </xdr:nvSpPr>
      <xdr:spPr>
        <a:xfrm>
          <a:off x="19458940" y="6551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382" name="フローチャート: 判断 381">
          <a:extLst>
            <a:ext uri="{FF2B5EF4-FFF2-40B4-BE49-F238E27FC236}">
              <a16:creationId xmlns:a16="http://schemas.microsoft.com/office/drawing/2014/main" id="{45BC7D5F-3A0C-4230-8F93-208EBD3400AB}"/>
            </a:ext>
          </a:extLst>
        </xdr:cNvPr>
        <xdr:cNvSpPr/>
      </xdr:nvSpPr>
      <xdr:spPr>
        <a:xfrm>
          <a:off x="18735040" y="65380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383" name="フローチャート: 判断 382">
          <a:extLst>
            <a:ext uri="{FF2B5EF4-FFF2-40B4-BE49-F238E27FC236}">
              <a16:creationId xmlns:a16="http://schemas.microsoft.com/office/drawing/2014/main" id="{A1FA63AB-19BA-41FA-A1D7-036C80D280FA}"/>
            </a:ext>
          </a:extLst>
        </xdr:cNvPr>
        <xdr:cNvSpPr/>
      </xdr:nvSpPr>
      <xdr:spPr>
        <a:xfrm>
          <a:off x="17937480" y="659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384" name="フローチャート: 判断 383">
          <a:extLst>
            <a:ext uri="{FF2B5EF4-FFF2-40B4-BE49-F238E27FC236}">
              <a16:creationId xmlns:a16="http://schemas.microsoft.com/office/drawing/2014/main" id="{6B7120E1-E979-4536-9946-E85EA348EC0E}"/>
            </a:ext>
          </a:extLst>
        </xdr:cNvPr>
        <xdr:cNvSpPr/>
      </xdr:nvSpPr>
      <xdr:spPr>
        <a:xfrm>
          <a:off x="17162780" y="659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385" name="フローチャート: 判断 384">
          <a:extLst>
            <a:ext uri="{FF2B5EF4-FFF2-40B4-BE49-F238E27FC236}">
              <a16:creationId xmlns:a16="http://schemas.microsoft.com/office/drawing/2014/main" id="{699F6E3F-E3A1-46A2-B36F-26D2520C7D64}"/>
            </a:ext>
          </a:extLst>
        </xdr:cNvPr>
        <xdr:cNvSpPr/>
      </xdr:nvSpPr>
      <xdr:spPr>
        <a:xfrm>
          <a:off x="16388080" y="6614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BB175E7A-A494-4EF7-AA1A-53B4CA84D52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CCCCFB0B-216D-4064-9FA2-63743F7197D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F9C21318-9024-44B4-9696-F2E6727E179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3F0698DA-D20C-4E9B-B14A-E9925EF01C3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AA94E368-CD8E-4038-9F8B-67C7812667E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75620</xdr:rowOff>
    </xdr:from>
    <xdr:to>
      <xdr:col>116</xdr:col>
      <xdr:colOff>114300</xdr:colOff>
      <xdr:row>42</xdr:row>
      <xdr:rowOff>5770</xdr:rowOff>
    </xdr:to>
    <xdr:sp macro="" textlink="">
      <xdr:nvSpPr>
        <xdr:cNvPr id="391" name="楕円 390">
          <a:extLst>
            <a:ext uri="{FF2B5EF4-FFF2-40B4-BE49-F238E27FC236}">
              <a16:creationId xmlns:a16="http://schemas.microsoft.com/office/drawing/2014/main" id="{4491FF55-A94B-4B25-B6E8-199053AFE956}"/>
            </a:ext>
          </a:extLst>
        </xdr:cNvPr>
        <xdr:cNvSpPr/>
      </xdr:nvSpPr>
      <xdr:spPr>
        <a:xfrm>
          <a:off x="19458940" y="6948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54047</xdr:rowOff>
    </xdr:from>
    <xdr:ext cx="534377" cy="259045"/>
    <xdr:sp macro="" textlink="">
      <xdr:nvSpPr>
        <xdr:cNvPr id="392" name="【一般廃棄物処理施設】&#10;一人当たり有形固定資産（償却資産）額該当値テキスト">
          <a:extLst>
            <a:ext uri="{FF2B5EF4-FFF2-40B4-BE49-F238E27FC236}">
              <a16:creationId xmlns:a16="http://schemas.microsoft.com/office/drawing/2014/main" id="{56A8BB0E-7441-49B6-9264-D47C8F34D856}"/>
            </a:ext>
          </a:extLst>
        </xdr:cNvPr>
        <xdr:cNvSpPr txBox="1"/>
      </xdr:nvSpPr>
      <xdr:spPr>
        <a:xfrm>
          <a:off x="19547840" y="692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77949</xdr:rowOff>
    </xdr:from>
    <xdr:to>
      <xdr:col>112</xdr:col>
      <xdr:colOff>38100</xdr:colOff>
      <xdr:row>42</xdr:row>
      <xdr:rowOff>8099</xdr:rowOff>
    </xdr:to>
    <xdr:sp macro="" textlink="">
      <xdr:nvSpPr>
        <xdr:cNvPr id="393" name="楕円 392">
          <a:extLst>
            <a:ext uri="{FF2B5EF4-FFF2-40B4-BE49-F238E27FC236}">
              <a16:creationId xmlns:a16="http://schemas.microsoft.com/office/drawing/2014/main" id="{9B210CBB-C690-493E-AD85-91CAD376B887}"/>
            </a:ext>
          </a:extLst>
        </xdr:cNvPr>
        <xdr:cNvSpPr/>
      </xdr:nvSpPr>
      <xdr:spPr>
        <a:xfrm>
          <a:off x="18735040" y="69511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126420</xdr:rowOff>
    </xdr:from>
    <xdr:to>
      <xdr:col>116</xdr:col>
      <xdr:colOff>63500</xdr:colOff>
      <xdr:row>41</xdr:row>
      <xdr:rowOff>128749</xdr:rowOff>
    </xdr:to>
    <xdr:cxnSp macro="">
      <xdr:nvCxnSpPr>
        <xdr:cNvPr id="394" name="直線コネクタ 393">
          <a:extLst>
            <a:ext uri="{FF2B5EF4-FFF2-40B4-BE49-F238E27FC236}">
              <a16:creationId xmlns:a16="http://schemas.microsoft.com/office/drawing/2014/main" id="{3968ECBD-2AAD-4467-B709-1B3C290F398B}"/>
            </a:ext>
          </a:extLst>
        </xdr:cNvPr>
        <xdr:cNvCxnSpPr/>
      </xdr:nvCxnSpPr>
      <xdr:spPr>
        <a:xfrm flipV="1">
          <a:off x="18778220" y="6999660"/>
          <a:ext cx="731520" cy="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78690</xdr:rowOff>
    </xdr:from>
    <xdr:to>
      <xdr:col>107</xdr:col>
      <xdr:colOff>101600</xdr:colOff>
      <xdr:row>42</xdr:row>
      <xdr:rowOff>8840</xdr:rowOff>
    </xdr:to>
    <xdr:sp macro="" textlink="">
      <xdr:nvSpPr>
        <xdr:cNvPr id="395" name="楕円 394">
          <a:extLst>
            <a:ext uri="{FF2B5EF4-FFF2-40B4-BE49-F238E27FC236}">
              <a16:creationId xmlns:a16="http://schemas.microsoft.com/office/drawing/2014/main" id="{48CF477E-303C-443C-92EF-6AB16CDEDB70}"/>
            </a:ext>
          </a:extLst>
        </xdr:cNvPr>
        <xdr:cNvSpPr/>
      </xdr:nvSpPr>
      <xdr:spPr>
        <a:xfrm>
          <a:off x="17937480" y="6951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128749</xdr:rowOff>
    </xdr:from>
    <xdr:to>
      <xdr:col>111</xdr:col>
      <xdr:colOff>177800</xdr:colOff>
      <xdr:row>41</xdr:row>
      <xdr:rowOff>129490</xdr:rowOff>
    </xdr:to>
    <xdr:cxnSp macro="">
      <xdr:nvCxnSpPr>
        <xdr:cNvPr id="396" name="直線コネクタ 395">
          <a:extLst>
            <a:ext uri="{FF2B5EF4-FFF2-40B4-BE49-F238E27FC236}">
              <a16:creationId xmlns:a16="http://schemas.microsoft.com/office/drawing/2014/main" id="{28040627-39F6-417C-9FB0-CF27C7E039D3}"/>
            </a:ext>
          </a:extLst>
        </xdr:cNvPr>
        <xdr:cNvCxnSpPr/>
      </xdr:nvCxnSpPr>
      <xdr:spPr>
        <a:xfrm flipV="1">
          <a:off x="17988280" y="7001989"/>
          <a:ext cx="78994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84682</xdr:rowOff>
    </xdr:from>
    <xdr:to>
      <xdr:col>102</xdr:col>
      <xdr:colOff>165100</xdr:colOff>
      <xdr:row>42</xdr:row>
      <xdr:rowOff>14832</xdr:rowOff>
    </xdr:to>
    <xdr:sp macro="" textlink="">
      <xdr:nvSpPr>
        <xdr:cNvPr id="397" name="楕円 396">
          <a:extLst>
            <a:ext uri="{FF2B5EF4-FFF2-40B4-BE49-F238E27FC236}">
              <a16:creationId xmlns:a16="http://schemas.microsoft.com/office/drawing/2014/main" id="{BBAD616F-FD24-4FD4-A1CA-84284ACD88E3}"/>
            </a:ext>
          </a:extLst>
        </xdr:cNvPr>
        <xdr:cNvSpPr/>
      </xdr:nvSpPr>
      <xdr:spPr>
        <a:xfrm>
          <a:off x="17162780" y="69579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129490</xdr:rowOff>
    </xdr:from>
    <xdr:to>
      <xdr:col>107</xdr:col>
      <xdr:colOff>50800</xdr:colOff>
      <xdr:row>41</xdr:row>
      <xdr:rowOff>135482</xdr:rowOff>
    </xdr:to>
    <xdr:cxnSp macro="">
      <xdr:nvCxnSpPr>
        <xdr:cNvPr id="398" name="直線コネクタ 397">
          <a:extLst>
            <a:ext uri="{FF2B5EF4-FFF2-40B4-BE49-F238E27FC236}">
              <a16:creationId xmlns:a16="http://schemas.microsoft.com/office/drawing/2014/main" id="{67DE93AD-61B8-423A-88B3-ED68DC2A1038}"/>
            </a:ext>
          </a:extLst>
        </xdr:cNvPr>
        <xdr:cNvCxnSpPr/>
      </xdr:nvCxnSpPr>
      <xdr:spPr>
        <a:xfrm flipV="1">
          <a:off x="17213580" y="7002730"/>
          <a:ext cx="774700" cy="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84291</xdr:rowOff>
    </xdr:from>
    <xdr:to>
      <xdr:col>98</xdr:col>
      <xdr:colOff>38100</xdr:colOff>
      <xdr:row>42</xdr:row>
      <xdr:rowOff>14441</xdr:rowOff>
    </xdr:to>
    <xdr:sp macro="" textlink="">
      <xdr:nvSpPr>
        <xdr:cNvPr id="399" name="楕円 398">
          <a:extLst>
            <a:ext uri="{FF2B5EF4-FFF2-40B4-BE49-F238E27FC236}">
              <a16:creationId xmlns:a16="http://schemas.microsoft.com/office/drawing/2014/main" id="{0421F599-BB0F-4425-B3B3-EC739FD04C9E}"/>
            </a:ext>
          </a:extLst>
        </xdr:cNvPr>
        <xdr:cNvSpPr/>
      </xdr:nvSpPr>
      <xdr:spPr>
        <a:xfrm>
          <a:off x="16388080" y="6957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135091</xdr:rowOff>
    </xdr:from>
    <xdr:to>
      <xdr:col>102</xdr:col>
      <xdr:colOff>114300</xdr:colOff>
      <xdr:row>41</xdr:row>
      <xdr:rowOff>135482</xdr:rowOff>
    </xdr:to>
    <xdr:cxnSp macro="">
      <xdr:nvCxnSpPr>
        <xdr:cNvPr id="400" name="直線コネクタ 399">
          <a:extLst>
            <a:ext uri="{FF2B5EF4-FFF2-40B4-BE49-F238E27FC236}">
              <a16:creationId xmlns:a16="http://schemas.microsoft.com/office/drawing/2014/main" id="{9D001715-E6E1-426A-BF42-6E1E0CE26919}"/>
            </a:ext>
          </a:extLst>
        </xdr:cNvPr>
        <xdr:cNvCxnSpPr/>
      </xdr:nvCxnSpPr>
      <xdr:spPr>
        <a:xfrm>
          <a:off x="16431260" y="7008331"/>
          <a:ext cx="78232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650AE7CE-F464-4571-BE91-6EE6F8BB3A54}"/>
            </a:ext>
          </a:extLst>
        </xdr:cNvPr>
        <xdr:cNvSpPr txBox="1"/>
      </xdr:nvSpPr>
      <xdr:spPr>
        <a:xfrm>
          <a:off x="18496495" y="632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B3D133B1-B027-4ED1-845F-F4899C0A8607}"/>
            </a:ext>
          </a:extLst>
        </xdr:cNvPr>
        <xdr:cNvSpPr txBox="1"/>
      </xdr:nvSpPr>
      <xdr:spPr>
        <a:xfrm>
          <a:off x="17734495" y="637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31637558-11C7-40A7-896C-440DE4F558BC}"/>
            </a:ext>
          </a:extLst>
        </xdr:cNvPr>
        <xdr:cNvSpPr txBox="1"/>
      </xdr:nvSpPr>
      <xdr:spPr>
        <a:xfrm>
          <a:off x="16936935" y="637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FA4A1BF8-7C1E-4D50-9B4D-76D4AB2B475C}"/>
            </a:ext>
          </a:extLst>
        </xdr:cNvPr>
        <xdr:cNvSpPr txBox="1"/>
      </xdr:nvSpPr>
      <xdr:spPr>
        <a:xfrm>
          <a:off x="16162235" y="639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170676</xdr:rowOff>
    </xdr:from>
    <xdr:ext cx="534377" cy="259045"/>
    <xdr:sp macro="" textlink="">
      <xdr:nvSpPr>
        <xdr:cNvPr id="405" name="n_1mainValue【一般廃棄物処理施設】&#10;一人当たり有形固定資産（償却資産）額">
          <a:extLst>
            <a:ext uri="{FF2B5EF4-FFF2-40B4-BE49-F238E27FC236}">
              <a16:creationId xmlns:a16="http://schemas.microsoft.com/office/drawing/2014/main" id="{C7C88ED8-23BC-447B-8B2B-A2C290F2BBD3}"/>
            </a:ext>
          </a:extLst>
        </xdr:cNvPr>
        <xdr:cNvSpPr txBox="1"/>
      </xdr:nvSpPr>
      <xdr:spPr>
        <a:xfrm>
          <a:off x="18528811" y="704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171417</xdr:rowOff>
    </xdr:from>
    <xdr:ext cx="534377" cy="259045"/>
    <xdr:sp macro="" textlink="">
      <xdr:nvSpPr>
        <xdr:cNvPr id="406" name="n_2mainValue【一般廃棄物処理施設】&#10;一人当たり有形固定資産（償却資産）額">
          <a:extLst>
            <a:ext uri="{FF2B5EF4-FFF2-40B4-BE49-F238E27FC236}">
              <a16:creationId xmlns:a16="http://schemas.microsoft.com/office/drawing/2014/main" id="{75BC2E62-F329-499E-B064-E05F5F3F69B9}"/>
            </a:ext>
          </a:extLst>
        </xdr:cNvPr>
        <xdr:cNvSpPr txBox="1"/>
      </xdr:nvSpPr>
      <xdr:spPr>
        <a:xfrm>
          <a:off x="17766811" y="704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5959</xdr:rowOff>
    </xdr:from>
    <xdr:ext cx="534377" cy="259045"/>
    <xdr:sp macro="" textlink="">
      <xdr:nvSpPr>
        <xdr:cNvPr id="407" name="n_3mainValue【一般廃棄物処理施設】&#10;一人当たり有形固定資産（償却資産）額">
          <a:extLst>
            <a:ext uri="{FF2B5EF4-FFF2-40B4-BE49-F238E27FC236}">
              <a16:creationId xmlns:a16="http://schemas.microsoft.com/office/drawing/2014/main" id="{745F877B-3FA7-4650-A20A-70F5EB235ABF}"/>
            </a:ext>
          </a:extLst>
        </xdr:cNvPr>
        <xdr:cNvSpPr txBox="1"/>
      </xdr:nvSpPr>
      <xdr:spPr>
        <a:xfrm>
          <a:off x="16969251" y="704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5568</xdr:rowOff>
    </xdr:from>
    <xdr:ext cx="534377" cy="259045"/>
    <xdr:sp macro="" textlink="">
      <xdr:nvSpPr>
        <xdr:cNvPr id="408" name="n_4mainValue【一般廃棄物処理施設】&#10;一人当たり有形固定資産（償却資産）額">
          <a:extLst>
            <a:ext uri="{FF2B5EF4-FFF2-40B4-BE49-F238E27FC236}">
              <a16:creationId xmlns:a16="http://schemas.microsoft.com/office/drawing/2014/main" id="{98F54EAE-9F17-44CD-8575-522E2FAA1841}"/>
            </a:ext>
          </a:extLst>
        </xdr:cNvPr>
        <xdr:cNvSpPr txBox="1"/>
      </xdr:nvSpPr>
      <xdr:spPr>
        <a:xfrm>
          <a:off x="16194551" y="704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94C39187-2769-4D1B-9C5C-234C92ED34D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B02D11FC-881B-4F48-922B-A4F29AD8D82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E57327B7-1273-443F-B9FC-0B160581239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FDF07D1B-D8F2-4710-99FA-03D316623D2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260F4D64-795A-4077-9DDF-B5A0680064D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57F266CE-3477-475F-9278-A22F7CDBAF8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5BF3DEC6-E525-4054-9AB5-BCA85EFFC02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5602A447-2E3F-4326-99DC-5640B7DEC1D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CF2D7728-8CF7-4336-9318-A045531B724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2C4EC8F5-F098-4745-9A47-99D91EDA683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BC182B0A-FC46-478A-953D-1AEF09B7F52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DE716F2A-EC7A-4CD3-BC00-70163ED33652}"/>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a:extLst>
            <a:ext uri="{FF2B5EF4-FFF2-40B4-BE49-F238E27FC236}">
              <a16:creationId xmlns:a16="http://schemas.microsoft.com/office/drawing/2014/main" id="{DF7DD322-64D3-4E1C-B68C-75A4D733DE14}"/>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B8744179-E61B-4B5A-BCDE-BC762F3FED9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76C54BA0-5B8D-40C9-98BE-6FDED93E99B8}"/>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103D8395-1E15-49BD-8667-871777DEDC3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6734ACED-4363-47B7-A63E-0B7C24126F7A}"/>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F2BD2F0F-AF05-405C-B630-F0685EAD3AC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69C72BC8-E702-47CF-B48F-0CE76EE3726C}"/>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0421D279-8F03-4134-8A69-0C076A29A9D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D3A46D17-A0C2-4FA3-ADFD-6721BC45A40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2CA9C011-14BE-433A-B228-8B62C4723D82}"/>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a:extLst>
            <a:ext uri="{FF2B5EF4-FFF2-40B4-BE49-F238E27FC236}">
              <a16:creationId xmlns:a16="http://schemas.microsoft.com/office/drawing/2014/main" id="{251E0426-6441-4BC1-8647-1C6200981688}"/>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1226CE58-F71D-4A14-9B47-8D0799B77C7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FCEDA825-1D0A-4AE5-808B-9451C0A6858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34" name="直線コネクタ 433">
          <a:extLst>
            <a:ext uri="{FF2B5EF4-FFF2-40B4-BE49-F238E27FC236}">
              <a16:creationId xmlns:a16="http://schemas.microsoft.com/office/drawing/2014/main" id="{1E5A3363-E627-4AA0-AB99-B1028B4BD494}"/>
            </a:ext>
          </a:extLst>
        </xdr:cNvPr>
        <xdr:cNvCxnSpPr/>
      </xdr:nvCxnSpPr>
      <xdr:spPr>
        <a:xfrm flipV="1">
          <a:off x="14375764" y="9326335"/>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C100BA69-F2D5-4A16-81FB-DD3433453E10}"/>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6" name="直線コネクタ 435">
          <a:extLst>
            <a:ext uri="{FF2B5EF4-FFF2-40B4-BE49-F238E27FC236}">
              <a16:creationId xmlns:a16="http://schemas.microsoft.com/office/drawing/2014/main" id="{543A63A6-6D08-4156-B7C4-3D252E5B6AA7}"/>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7" name="【保健センター・保健所】&#10;有形固定資産減価償却率最大値テキスト">
          <a:extLst>
            <a:ext uri="{FF2B5EF4-FFF2-40B4-BE49-F238E27FC236}">
              <a16:creationId xmlns:a16="http://schemas.microsoft.com/office/drawing/2014/main" id="{F8EBC399-E60A-4339-87EF-2FDCEDB32C13}"/>
            </a:ext>
          </a:extLst>
        </xdr:cNvPr>
        <xdr:cNvSpPr txBox="1"/>
      </xdr:nvSpPr>
      <xdr:spPr>
        <a:xfrm>
          <a:off x="14414500" y="91053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8" name="直線コネクタ 437">
          <a:extLst>
            <a:ext uri="{FF2B5EF4-FFF2-40B4-BE49-F238E27FC236}">
              <a16:creationId xmlns:a16="http://schemas.microsoft.com/office/drawing/2014/main" id="{91806778-1935-4FF5-9F8D-18A4C52A733F}"/>
            </a:ext>
          </a:extLst>
        </xdr:cNvPr>
        <xdr:cNvCxnSpPr/>
      </xdr:nvCxnSpPr>
      <xdr:spPr>
        <a:xfrm>
          <a:off x="14287500" y="9326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1365BFFF-313D-47A2-8DCF-A2EFA9D98170}"/>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40" name="フローチャート: 判断 439">
          <a:extLst>
            <a:ext uri="{FF2B5EF4-FFF2-40B4-BE49-F238E27FC236}">
              <a16:creationId xmlns:a16="http://schemas.microsoft.com/office/drawing/2014/main" id="{ECF39318-D148-4DDD-94D0-007369C0764D}"/>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41" name="フローチャート: 判断 440">
          <a:extLst>
            <a:ext uri="{FF2B5EF4-FFF2-40B4-BE49-F238E27FC236}">
              <a16:creationId xmlns:a16="http://schemas.microsoft.com/office/drawing/2014/main" id="{0861A3D4-4B34-4A7C-A183-967FA1D76A38}"/>
            </a:ext>
          </a:extLst>
        </xdr:cNvPr>
        <xdr:cNvSpPr/>
      </xdr:nvSpPr>
      <xdr:spPr>
        <a:xfrm>
          <a:off x="135788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42" name="フローチャート: 判断 441">
          <a:extLst>
            <a:ext uri="{FF2B5EF4-FFF2-40B4-BE49-F238E27FC236}">
              <a16:creationId xmlns:a16="http://schemas.microsoft.com/office/drawing/2014/main" id="{35C73ED7-C66B-4635-B87B-132FB848F593}"/>
            </a:ext>
          </a:extLst>
        </xdr:cNvPr>
        <xdr:cNvSpPr/>
      </xdr:nvSpPr>
      <xdr:spPr>
        <a:xfrm>
          <a:off x="12804140" y="1006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43" name="フローチャート: 判断 442">
          <a:extLst>
            <a:ext uri="{FF2B5EF4-FFF2-40B4-BE49-F238E27FC236}">
              <a16:creationId xmlns:a16="http://schemas.microsoft.com/office/drawing/2014/main" id="{378FE973-8E50-4E70-BEF9-E82DE18FF070}"/>
            </a:ext>
          </a:extLst>
        </xdr:cNvPr>
        <xdr:cNvSpPr/>
      </xdr:nvSpPr>
      <xdr:spPr>
        <a:xfrm>
          <a:off x="12029440" y="10031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444" name="フローチャート: 判断 443">
          <a:extLst>
            <a:ext uri="{FF2B5EF4-FFF2-40B4-BE49-F238E27FC236}">
              <a16:creationId xmlns:a16="http://schemas.microsoft.com/office/drawing/2014/main" id="{21F4F7F1-FD9D-4AA1-A925-3E96AE615E7B}"/>
            </a:ext>
          </a:extLst>
        </xdr:cNvPr>
        <xdr:cNvSpPr/>
      </xdr:nvSpPr>
      <xdr:spPr>
        <a:xfrm>
          <a:off x="11231880" y="10027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FAE5C88E-6D6E-433C-8FA5-23DEC9EC370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197A4E5-7970-4FF6-A49D-EE4982E254D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19B3D5D7-F189-46E0-B8CF-082766B45DF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2ACD0651-7FC3-4AC1-9238-B2BB437FD29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2AD20425-4D9F-432D-9B85-3358E315C17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47172</xdr:rowOff>
    </xdr:from>
    <xdr:to>
      <xdr:col>85</xdr:col>
      <xdr:colOff>177800</xdr:colOff>
      <xdr:row>63</xdr:row>
      <xdr:rowOff>148772</xdr:rowOff>
    </xdr:to>
    <xdr:sp macro="" textlink="">
      <xdr:nvSpPr>
        <xdr:cNvPr id="450" name="楕円 449">
          <a:extLst>
            <a:ext uri="{FF2B5EF4-FFF2-40B4-BE49-F238E27FC236}">
              <a16:creationId xmlns:a16="http://schemas.microsoft.com/office/drawing/2014/main" id="{37859446-A56C-42AC-8DAD-97E49D67AB2B}"/>
            </a:ext>
          </a:extLst>
        </xdr:cNvPr>
        <xdr:cNvSpPr/>
      </xdr:nvSpPr>
      <xdr:spPr>
        <a:xfrm>
          <a:off x="14325600" y="1060849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25599</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8094E20C-F8FF-4BDA-BCDA-C110600483CC}"/>
            </a:ext>
          </a:extLst>
        </xdr:cNvPr>
        <xdr:cNvSpPr txBox="1"/>
      </xdr:nvSpPr>
      <xdr:spPr>
        <a:xfrm>
          <a:off x="14414500" y="1058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42273</xdr:rowOff>
    </xdr:from>
    <xdr:to>
      <xdr:col>81</xdr:col>
      <xdr:colOff>101600</xdr:colOff>
      <xdr:row>63</xdr:row>
      <xdr:rowOff>143873</xdr:rowOff>
    </xdr:to>
    <xdr:sp macro="" textlink="">
      <xdr:nvSpPr>
        <xdr:cNvPr id="452" name="楕円 451">
          <a:extLst>
            <a:ext uri="{FF2B5EF4-FFF2-40B4-BE49-F238E27FC236}">
              <a16:creationId xmlns:a16="http://schemas.microsoft.com/office/drawing/2014/main" id="{546FEF50-F60A-4FC4-9F5A-FBE19E37C937}"/>
            </a:ext>
          </a:extLst>
        </xdr:cNvPr>
        <xdr:cNvSpPr/>
      </xdr:nvSpPr>
      <xdr:spPr>
        <a:xfrm>
          <a:off x="1357884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93073</xdr:rowOff>
    </xdr:from>
    <xdr:to>
      <xdr:col>85</xdr:col>
      <xdr:colOff>127000</xdr:colOff>
      <xdr:row>63</xdr:row>
      <xdr:rowOff>97972</xdr:rowOff>
    </xdr:to>
    <xdr:cxnSp macro="">
      <xdr:nvCxnSpPr>
        <xdr:cNvPr id="453" name="直線コネクタ 452">
          <a:extLst>
            <a:ext uri="{FF2B5EF4-FFF2-40B4-BE49-F238E27FC236}">
              <a16:creationId xmlns:a16="http://schemas.microsoft.com/office/drawing/2014/main" id="{2125564F-7921-4612-A7D2-714995A7D62B}"/>
            </a:ext>
          </a:extLst>
        </xdr:cNvPr>
        <xdr:cNvCxnSpPr/>
      </xdr:nvCxnSpPr>
      <xdr:spPr>
        <a:xfrm>
          <a:off x="13629640" y="10654393"/>
          <a:ext cx="74676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7983</xdr:rowOff>
    </xdr:from>
    <xdr:to>
      <xdr:col>76</xdr:col>
      <xdr:colOff>165100</xdr:colOff>
      <xdr:row>63</xdr:row>
      <xdr:rowOff>109583</xdr:rowOff>
    </xdr:to>
    <xdr:sp macro="" textlink="">
      <xdr:nvSpPr>
        <xdr:cNvPr id="454" name="楕円 453">
          <a:extLst>
            <a:ext uri="{FF2B5EF4-FFF2-40B4-BE49-F238E27FC236}">
              <a16:creationId xmlns:a16="http://schemas.microsoft.com/office/drawing/2014/main" id="{7E397F12-AB96-4422-B7A1-C4BA6CCF70E4}"/>
            </a:ext>
          </a:extLst>
        </xdr:cNvPr>
        <xdr:cNvSpPr/>
      </xdr:nvSpPr>
      <xdr:spPr>
        <a:xfrm>
          <a:off x="1280414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58783</xdr:rowOff>
    </xdr:from>
    <xdr:to>
      <xdr:col>81</xdr:col>
      <xdr:colOff>50800</xdr:colOff>
      <xdr:row>63</xdr:row>
      <xdr:rowOff>93073</xdr:rowOff>
    </xdr:to>
    <xdr:cxnSp macro="">
      <xdr:nvCxnSpPr>
        <xdr:cNvPr id="455" name="直線コネクタ 454">
          <a:extLst>
            <a:ext uri="{FF2B5EF4-FFF2-40B4-BE49-F238E27FC236}">
              <a16:creationId xmlns:a16="http://schemas.microsoft.com/office/drawing/2014/main" id="{94337075-264D-4611-BE4D-5CF7EEF5F228}"/>
            </a:ext>
          </a:extLst>
        </xdr:cNvPr>
        <xdr:cNvCxnSpPr/>
      </xdr:nvCxnSpPr>
      <xdr:spPr>
        <a:xfrm>
          <a:off x="12854940" y="10620103"/>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146776</xdr:rowOff>
    </xdr:from>
    <xdr:to>
      <xdr:col>72</xdr:col>
      <xdr:colOff>38100</xdr:colOff>
      <xdr:row>63</xdr:row>
      <xdr:rowOff>76926</xdr:rowOff>
    </xdr:to>
    <xdr:sp macro="" textlink="">
      <xdr:nvSpPr>
        <xdr:cNvPr id="456" name="楕円 455">
          <a:extLst>
            <a:ext uri="{FF2B5EF4-FFF2-40B4-BE49-F238E27FC236}">
              <a16:creationId xmlns:a16="http://schemas.microsoft.com/office/drawing/2014/main" id="{0C990400-8D4B-4C04-BF62-1FEF10E50424}"/>
            </a:ext>
          </a:extLst>
        </xdr:cNvPr>
        <xdr:cNvSpPr/>
      </xdr:nvSpPr>
      <xdr:spPr>
        <a:xfrm>
          <a:off x="12029440" y="10540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26126</xdr:rowOff>
    </xdr:from>
    <xdr:to>
      <xdr:col>76</xdr:col>
      <xdr:colOff>114300</xdr:colOff>
      <xdr:row>63</xdr:row>
      <xdr:rowOff>58783</xdr:rowOff>
    </xdr:to>
    <xdr:cxnSp macro="">
      <xdr:nvCxnSpPr>
        <xdr:cNvPr id="457" name="直線コネクタ 456">
          <a:extLst>
            <a:ext uri="{FF2B5EF4-FFF2-40B4-BE49-F238E27FC236}">
              <a16:creationId xmlns:a16="http://schemas.microsoft.com/office/drawing/2014/main" id="{39D5B59B-FA8A-471B-BE6F-DDE2B9FF5562}"/>
            </a:ext>
          </a:extLst>
        </xdr:cNvPr>
        <xdr:cNvCxnSpPr/>
      </xdr:nvCxnSpPr>
      <xdr:spPr>
        <a:xfrm>
          <a:off x="12072620" y="10587446"/>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128815</xdr:rowOff>
    </xdr:from>
    <xdr:to>
      <xdr:col>67</xdr:col>
      <xdr:colOff>101600</xdr:colOff>
      <xdr:row>63</xdr:row>
      <xdr:rowOff>58965</xdr:rowOff>
    </xdr:to>
    <xdr:sp macro="" textlink="">
      <xdr:nvSpPr>
        <xdr:cNvPr id="458" name="楕円 457">
          <a:extLst>
            <a:ext uri="{FF2B5EF4-FFF2-40B4-BE49-F238E27FC236}">
              <a16:creationId xmlns:a16="http://schemas.microsoft.com/office/drawing/2014/main" id="{6B6927B1-4C1E-4D78-8380-FBBF92B2E843}"/>
            </a:ext>
          </a:extLst>
        </xdr:cNvPr>
        <xdr:cNvSpPr/>
      </xdr:nvSpPr>
      <xdr:spPr>
        <a:xfrm>
          <a:off x="11231880" y="10522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8165</xdr:rowOff>
    </xdr:from>
    <xdr:to>
      <xdr:col>71</xdr:col>
      <xdr:colOff>177800</xdr:colOff>
      <xdr:row>63</xdr:row>
      <xdr:rowOff>26126</xdr:rowOff>
    </xdr:to>
    <xdr:cxnSp macro="">
      <xdr:nvCxnSpPr>
        <xdr:cNvPr id="459" name="直線コネクタ 458">
          <a:extLst>
            <a:ext uri="{FF2B5EF4-FFF2-40B4-BE49-F238E27FC236}">
              <a16:creationId xmlns:a16="http://schemas.microsoft.com/office/drawing/2014/main" id="{A0506DC5-E93A-4ADC-9700-4973FCF26F1C}"/>
            </a:ext>
          </a:extLst>
        </xdr:cNvPr>
        <xdr:cNvCxnSpPr/>
      </xdr:nvCxnSpPr>
      <xdr:spPr>
        <a:xfrm>
          <a:off x="11282680" y="10569485"/>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32E83107-BAFA-4A19-83CC-369F92B1B590}"/>
            </a:ext>
          </a:extLst>
        </xdr:cNvPr>
        <xdr:cNvSpPr txBox="1"/>
      </xdr:nvSpPr>
      <xdr:spPr>
        <a:xfrm>
          <a:off x="13437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53BABFCC-69D1-4A20-9B7C-27EB8C3133FE}"/>
            </a:ext>
          </a:extLst>
        </xdr:cNvPr>
        <xdr:cNvSpPr txBox="1"/>
      </xdr:nvSpPr>
      <xdr:spPr>
        <a:xfrm>
          <a:off x="12675244" y="985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0E2370E9-F33B-4756-8FC5-B82FEEE03B3A}"/>
            </a:ext>
          </a:extLst>
        </xdr:cNvPr>
        <xdr:cNvSpPr txBox="1"/>
      </xdr:nvSpPr>
      <xdr:spPr>
        <a:xfrm>
          <a:off x="11900544" y="981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0A721401-EA61-4283-B92B-43238DD2BBE6}"/>
            </a:ext>
          </a:extLst>
        </xdr:cNvPr>
        <xdr:cNvSpPr txBox="1"/>
      </xdr:nvSpPr>
      <xdr:spPr>
        <a:xfrm>
          <a:off x="11102984" y="980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135000</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391FAC70-E81F-45BA-B557-94EC27E34932}"/>
            </a:ext>
          </a:extLst>
        </xdr:cNvPr>
        <xdr:cNvSpPr txBox="1"/>
      </xdr:nvSpPr>
      <xdr:spPr>
        <a:xfrm>
          <a:off x="134372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100710</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582B1A84-B95C-4964-88B0-198DF336B2FC}"/>
            </a:ext>
          </a:extLst>
        </xdr:cNvPr>
        <xdr:cNvSpPr txBox="1"/>
      </xdr:nvSpPr>
      <xdr:spPr>
        <a:xfrm>
          <a:off x="126752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68053</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28CF6A62-3B5C-4C92-B7DB-494F576FF409}"/>
            </a:ext>
          </a:extLst>
        </xdr:cNvPr>
        <xdr:cNvSpPr txBox="1"/>
      </xdr:nvSpPr>
      <xdr:spPr>
        <a:xfrm>
          <a:off x="119005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50092</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2DC22B99-B991-4B74-8136-5EEB98C5254D}"/>
            </a:ext>
          </a:extLst>
        </xdr:cNvPr>
        <xdr:cNvSpPr txBox="1"/>
      </xdr:nvSpPr>
      <xdr:spPr>
        <a:xfrm>
          <a:off x="11102984" y="1061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86EF7062-E889-4D7F-8B60-DA7E1EF0F13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C4718897-0295-49D9-BDD6-41D55BD56A2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7D9571CC-601C-4FB3-BDEF-BD99C6DCC2C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BB20C0DC-35F8-4D19-B628-3AE5A30C351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FD469D88-50CA-44FA-8C66-22167D5C848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6254667B-F463-4BB7-9398-8FE0F5C55F1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90DF9F92-79B0-46D2-AF96-66814799753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CD0F3329-F1DB-477D-A58D-2F51428AEDD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EE3D6A40-DDFB-46B2-8E0C-80A54C1581B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E366714B-5920-40E6-ADDC-C4A1E7538FC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1071D23B-9477-4298-88AF-CB5D396A5EAC}"/>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9151A8DB-3157-4F46-A66A-F6BD3F0B737E}"/>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DE09528D-48DF-4DD6-9198-4B497C7B761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DFA16D8E-3F85-43FE-AC97-7C758A5E68AC}"/>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D592A03B-AEDE-402A-A896-F5CFB30DAD2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6CEF97AE-21B6-4E0E-BD0D-3BC04F10E25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BFDB2AE7-F180-4D1F-8936-9577DD1426FE}"/>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563C32EB-AC7C-4B3E-984D-24AAC2881985}"/>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766FB757-598C-4707-9BA2-5C3C888782D4}"/>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2123E9EF-98C2-4959-BF0D-6B0A56CF8138}"/>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B751B7C7-3220-4E7B-B306-DA9EC5A883E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4C162452-69B9-416B-B2B4-BABF925B459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48923BAE-D0D3-4AB8-B0C9-F430BAD6E92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91" name="直線コネクタ 490">
          <a:extLst>
            <a:ext uri="{FF2B5EF4-FFF2-40B4-BE49-F238E27FC236}">
              <a16:creationId xmlns:a16="http://schemas.microsoft.com/office/drawing/2014/main" id="{FCEE2480-4139-457E-BA7D-5A2F7242F8BB}"/>
            </a:ext>
          </a:extLst>
        </xdr:cNvPr>
        <xdr:cNvCxnSpPr/>
      </xdr:nvCxnSpPr>
      <xdr:spPr>
        <a:xfrm flipV="1">
          <a:off x="19509104" y="955548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E99CC823-7D0C-4F22-B790-9B86CD2B762F}"/>
            </a:ext>
          </a:extLst>
        </xdr:cNvPr>
        <xdr:cNvSpPr txBox="1"/>
      </xdr:nvSpPr>
      <xdr:spPr>
        <a:xfrm>
          <a:off x="19547840"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93" name="直線コネクタ 492">
          <a:extLst>
            <a:ext uri="{FF2B5EF4-FFF2-40B4-BE49-F238E27FC236}">
              <a16:creationId xmlns:a16="http://schemas.microsoft.com/office/drawing/2014/main" id="{BE908C84-92D8-4309-9D77-45586751DB00}"/>
            </a:ext>
          </a:extLst>
        </xdr:cNvPr>
        <xdr:cNvCxnSpPr/>
      </xdr:nvCxnSpPr>
      <xdr:spPr>
        <a:xfrm>
          <a:off x="19443700" y="10715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F85A5D50-0004-4657-AEA0-ADF2236FD7CB}"/>
            </a:ext>
          </a:extLst>
        </xdr:cNvPr>
        <xdr:cNvSpPr txBox="1"/>
      </xdr:nvSpPr>
      <xdr:spPr>
        <a:xfrm>
          <a:off x="19547840" y="933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5" name="直線コネクタ 494">
          <a:extLst>
            <a:ext uri="{FF2B5EF4-FFF2-40B4-BE49-F238E27FC236}">
              <a16:creationId xmlns:a16="http://schemas.microsoft.com/office/drawing/2014/main" id="{6A719098-505E-4F28-88CB-BAA2D7BB1E8F}"/>
            </a:ext>
          </a:extLst>
        </xdr:cNvPr>
        <xdr:cNvCxnSpPr/>
      </xdr:nvCxnSpPr>
      <xdr:spPr>
        <a:xfrm>
          <a:off x="1944370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CA06CB2B-A3C2-454E-B586-33522B8B8100}"/>
            </a:ext>
          </a:extLst>
        </xdr:cNvPr>
        <xdr:cNvSpPr txBox="1"/>
      </xdr:nvSpPr>
      <xdr:spPr>
        <a:xfrm>
          <a:off x="19547840" y="1028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7" name="フローチャート: 判断 496">
          <a:extLst>
            <a:ext uri="{FF2B5EF4-FFF2-40B4-BE49-F238E27FC236}">
              <a16:creationId xmlns:a16="http://schemas.microsoft.com/office/drawing/2014/main" id="{B757DE94-0139-470D-9A53-DE15545F69E5}"/>
            </a:ext>
          </a:extLst>
        </xdr:cNvPr>
        <xdr:cNvSpPr/>
      </xdr:nvSpPr>
      <xdr:spPr>
        <a:xfrm>
          <a:off x="1945894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8" name="フローチャート: 判断 497">
          <a:extLst>
            <a:ext uri="{FF2B5EF4-FFF2-40B4-BE49-F238E27FC236}">
              <a16:creationId xmlns:a16="http://schemas.microsoft.com/office/drawing/2014/main" id="{35E00D67-E8F4-4D53-81AE-E3FA8655705D}"/>
            </a:ext>
          </a:extLst>
        </xdr:cNvPr>
        <xdr:cNvSpPr/>
      </xdr:nvSpPr>
      <xdr:spPr>
        <a:xfrm>
          <a:off x="18735040" y="10430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9" name="フローチャート: 判断 498">
          <a:extLst>
            <a:ext uri="{FF2B5EF4-FFF2-40B4-BE49-F238E27FC236}">
              <a16:creationId xmlns:a16="http://schemas.microsoft.com/office/drawing/2014/main" id="{2093792E-9F4A-4842-9598-FCAF2E3CAE21}"/>
            </a:ext>
          </a:extLst>
        </xdr:cNvPr>
        <xdr:cNvSpPr/>
      </xdr:nvSpPr>
      <xdr:spPr>
        <a:xfrm>
          <a:off x="1793748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00" name="フローチャート: 判断 499">
          <a:extLst>
            <a:ext uri="{FF2B5EF4-FFF2-40B4-BE49-F238E27FC236}">
              <a16:creationId xmlns:a16="http://schemas.microsoft.com/office/drawing/2014/main" id="{C45C9850-8B4A-456D-957D-3EF75E79FD89}"/>
            </a:ext>
          </a:extLst>
        </xdr:cNvPr>
        <xdr:cNvSpPr/>
      </xdr:nvSpPr>
      <xdr:spPr>
        <a:xfrm>
          <a:off x="1716278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501" name="フローチャート: 判断 500">
          <a:extLst>
            <a:ext uri="{FF2B5EF4-FFF2-40B4-BE49-F238E27FC236}">
              <a16:creationId xmlns:a16="http://schemas.microsoft.com/office/drawing/2014/main" id="{A008C2CC-8E8E-43FA-888B-DC24C86BC41B}"/>
            </a:ext>
          </a:extLst>
        </xdr:cNvPr>
        <xdr:cNvSpPr/>
      </xdr:nvSpPr>
      <xdr:spPr>
        <a:xfrm>
          <a:off x="1638808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C0FCD2CA-12D2-4140-86A2-F5D6933450B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C4480DD-367E-4B83-9E31-F438FCA96FF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F8C1A377-675A-41D7-9529-989A3E3321A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114FD04A-58E9-4CDF-B430-419D90A41FE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827A476B-EA3F-4917-A299-3DFB2A90728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48260</xdr:rowOff>
    </xdr:from>
    <xdr:to>
      <xdr:col>116</xdr:col>
      <xdr:colOff>114300</xdr:colOff>
      <xdr:row>63</xdr:row>
      <xdr:rowOff>149860</xdr:rowOff>
    </xdr:to>
    <xdr:sp macro="" textlink="">
      <xdr:nvSpPr>
        <xdr:cNvPr id="507" name="楕円 506">
          <a:extLst>
            <a:ext uri="{FF2B5EF4-FFF2-40B4-BE49-F238E27FC236}">
              <a16:creationId xmlns:a16="http://schemas.microsoft.com/office/drawing/2014/main" id="{E3D03447-CBA5-49BC-8CD8-0AA9DA3BB496}"/>
            </a:ext>
          </a:extLst>
        </xdr:cNvPr>
        <xdr:cNvSpPr/>
      </xdr:nvSpPr>
      <xdr:spPr>
        <a:xfrm>
          <a:off x="1945894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134637</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87EBDE58-C882-4A72-84E9-3DB02BD9DCC8}"/>
            </a:ext>
          </a:extLst>
        </xdr:cNvPr>
        <xdr:cNvSpPr txBox="1"/>
      </xdr:nvSpPr>
      <xdr:spPr>
        <a:xfrm>
          <a:off x="19547840" y="1052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48260</xdr:rowOff>
    </xdr:from>
    <xdr:to>
      <xdr:col>112</xdr:col>
      <xdr:colOff>38100</xdr:colOff>
      <xdr:row>63</xdr:row>
      <xdr:rowOff>149860</xdr:rowOff>
    </xdr:to>
    <xdr:sp macro="" textlink="">
      <xdr:nvSpPr>
        <xdr:cNvPr id="509" name="楕円 508">
          <a:extLst>
            <a:ext uri="{FF2B5EF4-FFF2-40B4-BE49-F238E27FC236}">
              <a16:creationId xmlns:a16="http://schemas.microsoft.com/office/drawing/2014/main" id="{51CBA7A4-8DC1-4EA8-ACE4-C8302C073C0A}"/>
            </a:ext>
          </a:extLst>
        </xdr:cNvPr>
        <xdr:cNvSpPr/>
      </xdr:nvSpPr>
      <xdr:spPr>
        <a:xfrm>
          <a:off x="18735040" y="10609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99060</xdr:rowOff>
    </xdr:from>
    <xdr:to>
      <xdr:col>116</xdr:col>
      <xdr:colOff>63500</xdr:colOff>
      <xdr:row>63</xdr:row>
      <xdr:rowOff>99060</xdr:rowOff>
    </xdr:to>
    <xdr:cxnSp macro="">
      <xdr:nvCxnSpPr>
        <xdr:cNvPr id="510" name="直線コネクタ 509">
          <a:extLst>
            <a:ext uri="{FF2B5EF4-FFF2-40B4-BE49-F238E27FC236}">
              <a16:creationId xmlns:a16="http://schemas.microsoft.com/office/drawing/2014/main" id="{D91F0871-D525-48D4-9557-B4E6628CDA18}"/>
            </a:ext>
          </a:extLst>
        </xdr:cNvPr>
        <xdr:cNvCxnSpPr/>
      </xdr:nvCxnSpPr>
      <xdr:spPr>
        <a:xfrm>
          <a:off x="18778220" y="106603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46355</xdr:rowOff>
    </xdr:from>
    <xdr:to>
      <xdr:col>107</xdr:col>
      <xdr:colOff>101600</xdr:colOff>
      <xdr:row>63</xdr:row>
      <xdr:rowOff>147955</xdr:rowOff>
    </xdr:to>
    <xdr:sp macro="" textlink="">
      <xdr:nvSpPr>
        <xdr:cNvPr id="511" name="楕円 510">
          <a:extLst>
            <a:ext uri="{FF2B5EF4-FFF2-40B4-BE49-F238E27FC236}">
              <a16:creationId xmlns:a16="http://schemas.microsoft.com/office/drawing/2014/main" id="{43577F23-35C9-47E9-B686-E957896ACEC8}"/>
            </a:ext>
          </a:extLst>
        </xdr:cNvPr>
        <xdr:cNvSpPr/>
      </xdr:nvSpPr>
      <xdr:spPr>
        <a:xfrm>
          <a:off x="1793748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97155</xdr:rowOff>
    </xdr:from>
    <xdr:to>
      <xdr:col>111</xdr:col>
      <xdr:colOff>177800</xdr:colOff>
      <xdr:row>63</xdr:row>
      <xdr:rowOff>99060</xdr:rowOff>
    </xdr:to>
    <xdr:cxnSp macro="">
      <xdr:nvCxnSpPr>
        <xdr:cNvPr id="512" name="直線コネクタ 511">
          <a:extLst>
            <a:ext uri="{FF2B5EF4-FFF2-40B4-BE49-F238E27FC236}">
              <a16:creationId xmlns:a16="http://schemas.microsoft.com/office/drawing/2014/main" id="{3DDCEF0C-EA07-4D40-A380-6F16ACD957E9}"/>
            </a:ext>
          </a:extLst>
        </xdr:cNvPr>
        <xdr:cNvCxnSpPr/>
      </xdr:nvCxnSpPr>
      <xdr:spPr>
        <a:xfrm>
          <a:off x="17988280" y="1065847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44450</xdr:rowOff>
    </xdr:from>
    <xdr:to>
      <xdr:col>102</xdr:col>
      <xdr:colOff>165100</xdr:colOff>
      <xdr:row>63</xdr:row>
      <xdr:rowOff>146050</xdr:rowOff>
    </xdr:to>
    <xdr:sp macro="" textlink="">
      <xdr:nvSpPr>
        <xdr:cNvPr id="513" name="楕円 512">
          <a:extLst>
            <a:ext uri="{FF2B5EF4-FFF2-40B4-BE49-F238E27FC236}">
              <a16:creationId xmlns:a16="http://schemas.microsoft.com/office/drawing/2014/main" id="{681473E0-DF3C-4E21-937D-FC1CA0498263}"/>
            </a:ext>
          </a:extLst>
        </xdr:cNvPr>
        <xdr:cNvSpPr/>
      </xdr:nvSpPr>
      <xdr:spPr>
        <a:xfrm>
          <a:off x="1716278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97155</xdr:rowOff>
    </xdr:to>
    <xdr:cxnSp macro="">
      <xdr:nvCxnSpPr>
        <xdr:cNvPr id="514" name="直線コネクタ 513">
          <a:extLst>
            <a:ext uri="{FF2B5EF4-FFF2-40B4-BE49-F238E27FC236}">
              <a16:creationId xmlns:a16="http://schemas.microsoft.com/office/drawing/2014/main" id="{D26A369D-CA1C-4117-BA29-571FD11DEBBE}"/>
            </a:ext>
          </a:extLst>
        </xdr:cNvPr>
        <xdr:cNvCxnSpPr/>
      </xdr:nvCxnSpPr>
      <xdr:spPr>
        <a:xfrm>
          <a:off x="17213580" y="1065657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46355</xdr:rowOff>
    </xdr:from>
    <xdr:to>
      <xdr:col>98</xdr:col>
      <xdr:colOff>38100</xdr:colOff>
      <xdr:row>63</xdr:row>
      <xdr:rowOff>147955</xdr:rowOff>
    </xdr:to>
    <xdr:sp macro="" textlink="">
      <xdr:nvSpPr>
        <xdr:cNvPr id="515" name="楕円 514">
          <a:extLst>
            <a:ext uri="{FF2B5EF4-FFF2-40B4-BE49-F238E27FC236}">
              <a16:creationId xmlns:a16="http://schemas.microsoft.com/office/drawing/2014/main" id="{44CE9E87-4667-41C4-B480-9B18869F4A87}"/>
            </a:ext>
          </a:extLst>
        </xdr:cNvPr>
        <xdr:cNvSpPr/>
      </xdr:nvSpPr>
      <xdr:spPr>
        <a:xfrm>
          <a:off x="16388080" y="10607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95250</xdr:rowOff>
    </xdr:from>
    <xdr:to>
      <xdr:col>102</xdr:col>
      <xdr:colOff>114300</xdr:colOff>
      <xdr:row>63</xdr:row>
      <xdr:rowOff>97155</xdr:rowOff>
    </xdr:to>
    <xdr:cxnSp macro="">
      <xdr:nvCxnSpPr>
        <xdr:cNvPr id="516" name="直線コネクタ 515">
          <a:extLst>
            <a:ext uri="{FF2B5EF4-FFF2-40B4-BE49-F238E27FC236}">
              <a16:creationId xmlns:a16="http://schemas.microsoft.com/office/drawing/2014/main" id="{1B526023-E66B-4F34-B638-8641CEBBD638}"/>
            </a:ext>
          </a:extLst>
        </xdr:cNvPr>
        <xdr:cNvCxnSpPr/>
      </xdr:nvCxnSpPr>
      <xdr:spPr>
        <a:xfrm flipV="1">
          <a:off x="16431260" y="1065657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517" name="n_1aveValue【保健センター・保健所】&#10;一人当たり面積">
          <a:extLst>
            <a:ext uri="{FF2B5EF4-FFF2-40B4-BE49-F238E27FC236}">
              <a16:creationId xmlns:a16="http://schemas.microsoft.com/office/drawing/2014/main" id="{90891EA7-06DE-4ED3-A723-9BB7882EB148}"/>
            </a:ext>
          </a:extLst>
        </xdr:cNvPr>
        <xdr:cNvSpPr txBox="1"/>
      </xdr:nvSpPr>
      <xdr:spPr>
        <a:xfrm>
          <a:off x="18561127"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518" name="n_2aveValue【保健センター・保健所】&#10;一人当たり面積">
          <a:extLst>
            <a:ext uri="{FF2B5EF4-FFF2-40B4-BE49-F238E27FC236}">
              <a16:creationId xmlns:a16="http://schemas.microsoft.com/office/drawing/2014/main" id="{6BEAA2C3-4A52-4C3E-A384-FD2A2AFE83F8}"/>
            </a:ext>
          </a:extLst>
        </xdr:cNvPr>
        <xdr:cNvSpPr txBox="1"/>
      </xdr:nvSpPr>
      <xdr:spPr>
        <a:xfrm>
          <a:off x="1777626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519" name="n_3aveValue【保健センター・保健所】&#10;一人当たり面積">
          <a:extLst>
            <a:ext uri="{FF2B5EF4-FFF2-40B4-BE49-F238E27FC236}">
              <a16:creationId xmlns:a16="http://schemas.microsoft.com/office/drawing/2014/main" id="{4BD015DB-FD78-462C-A5F3-CC331122395D}"/>
            </a:ext>
          </a:extLst>
        </xdr:cNvPr>
        <xdr:cNvSpPr txBox="1"/>
      </xdr:nvSpPr>
      <xdr:spPr>
        <a:xfrm>
          <a:off x="1700156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520" name="n_4aveValue【保健センター・保健所】&#10;一人当たり面積">
          <a:extLst>
            <a:ext uri="{FF2B5EF4-FFF2-40B4-BE49-F238E27FC236}">
              <a16:creationId xmlns:a16="http://schemas.microsoft.com/office/drawing/2014/main" id="{C21202BA-ADA5-4BBD-9A57-3AEEE070A423}"/>
            </a:ext>
          </a:extLst>
        </xdr:cNvPr>
        <xdr:cNvSpPr txBox="1"/>
      </xdr:nvSpPr>
      <xdr:spPr>
        <a:xfrm>
          <a:off x="1622686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140987</xdr:rowOff>
    </xdr:from>
    <xdr:ext cx="469744" cy="259045"/>
    <xdr:sp macro="" textlink="">
      <xdr:nvSpPr>
        <xdr:cNvPr id="521" name="n_1mainValue【保健センター・保健所】&#10;一人当たり面積">
          <a:extLst>
            <a:ext uri="{FF2B5EF4-FFF2-40B4-BE49-F238E27FC236}">
              <a16:creationId xmlns:a16="http://schemas.microsoft.com/office/drawing/2014/main" id="{C3D7C0B9-30AC-439E-9A57-85D4AA2D0FB7}"/>
            </a:ext>
          </a:extLst>
        </xdr:cNvPr>
        <xdr:cNvSpPr txBox="1"/>
      </xdr:nvSpPr>
      <xdr:spPr>
        <a:xfrm>
          <a:off x="185611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139082</xdr:rowOff>
    </xdr:from>
    <xdr:ext cx="469744" cy="259045"/>
    <xdr:sp macro="" textlink="">
      <xdr:nvSpPr>
        <xdr:cNvPr id="522" name="n_2mainValue【保健センター・保健所】&#10;一人当たり面積">
          <a:extLst>
            <a:ext uri="{FF2B5EF4-FFF2-40B4-BE49-F238E27FC236}">
              <a16:creationId xmlns:a16="http://schemas.microsoft.com/office/drawing/2014/main" id="{F22685E5-37BF-46C2-A008-4E5D2D6380E5}"/>
            </a:ext>
          </a:extLst>
        </xdr:cNvPr>
        <xdr:cNvSpPr txBox="1"/>
      </xdr:nvSpPr>
      <xdr:spPr>
        <a:xfrm>
          <a:off x="17776267" y="1070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137177</xdr:rowOff>
    </xdr:from>
    <xdr:ext cx="469744" cy="259045"/>
    <xdr:sp macro="" textlink="">
      <xdr:nvSpPr>
        <xdr:cNvPr id="523" name="n_3mainValue【保健センター・保健所】&#10;一人当たり面積">
          <a:extLst>
            <a:ext uri="{FF2B5EF4-FFF2-40B4-BE49-F238E27FC236}">
              <a16:creationId xmlns:a16="http://schemas.microsoft.com/office/drawing/2014/main" id="{4FD59AEC-0E81-4831-907D-C85FF45E52B2}"/>
            </a:ext>
          </a:extLst>
        </xdr:cNvPr>
        <xdr:cNvSpPr txBox="1"/>
      </xdr:nvSpPr>
      <xdr:spPr>
        <a:xfrm>
          <a:off x="1700156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139082</xdr:rowOff>
    </xdr:from>
    <xdr:ext cx="469744" cy="259045"/>
    <xdr:sp macro="" textlink="">
      <xdr:nvSpPr>
        <xdr:cNvPr id="524" name="n_4mainValue【保健センター・保健所】&#10;一人当たり面積">
          <a:extLst>
            <a:ext uri="{FF2B5EF4-FFF2-40B4-BE49-F238E27FC236}">
              <a16:creationId xmlns:a16="http://schemas.microsoft.com/office/drawing/2014/main" id="{2BD4A70C-8E9E-4C19-AC40-213A1458719C}"/>
            </a:ext>
          </a:extLst>
        </xdr:cNvPr>
        <xdr:cNvSpPr txBox="1"/>
      </xdr:nvSpPr>
      <xdr:spPr>
        <a:xfrm>
          <a:off x="16226867" y="1070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ECCBAD97-B348-4A56-8D65-474D39E61EE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4717807A-06C2-4352-BB60-C63B6315EA4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71DCBAA1-E2D8-487E-814F-0CDF9BEF54E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258A2E08-1B16-46C7-8327-1FA1F0D3532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93BE340B-C575-4564-A765-B83DBB5D47E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13AE3CC6-1E56-4BEA-9C5E-ADA630B05AC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A6B36BCE-586C-4BB1-9088-566FC9AABD41}"/>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B739ECA7-062D-4F91-8E9E-6CF385565606}"/>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CDB8E00D-EFC2-40F8-8FB2-A2C800D4B52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8CEA0068-3B6A-4028-AF07-71932FD9C31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250FE608-59AB-4F2E-8645-FBA8BB98672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F6EDE7D2-F278-4C30-B852-D487C7960F5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D3AF603C-1051-4116-9277-D6A82A2CA8F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A1F8B343-5077-40A8-8680-44AF6F54747C}"/>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2ED817FE-271C-42CA-9116-98B7E44290FA}"/>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204D54B2-2E66-4A56-A9FA-10597FFE6733}"/>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B19979BC-5206-4246-A50D-62AAA4531BA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34727776-3B93-4CC1-AD94-C0482A87ED6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51033C7A-70F3-4546-9C2E-86F95212D32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BA2C6216-9D10-4DBE-B35D-966546A64381}"/>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09603D4F-2A16-4D41-86B1-66078B61A4B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2AC574B8-06BE-4E6E-8FEE-E874CC3E8DF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80F42653-5D60-46F2-B80E-E5A4C5FBCFD7}"/>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CE84107A-E327-46D7-8329-96D698E5F84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9" name="直線コネクタ 548">
          <a:extLst>
            <a:ext uri="{FF2B5EF4-FFF2-40B4-BE49-F238E27FC236}">
              <a16:creationId xmlns:a16="http://schemas.microsoft.com/office/drawing/2014/main" id="{43B7CF98-CEE6-43E9-ADAE-6DE259EB4E95}"/>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50" name="【消防施設】&#10;有形固定資産減価償却率最小値テキスト">
          <a:extLst>
            <a:ext uri="{FF2B5EF4-FFF2-40B4-BE49-F238E27FC236}">
              <a16:creationId xmlns:a16="http://schemas.microsoft.com/office/drawing/2014/main" id="{807B660E-98AD-42DE-88FD-51712437D913}"/>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51" name="直線コネクタ 550">
          <a:extLst>
            <a:ext uri="{FF2B5EF4-FFF2-40B4-BE49-F238E27FC236}">
              <a16:creationId xmlns:a16="http://schemas.microsoft.com/office/drawing/2014/main" id="{0B4E66B1-F99E-462D-A4EA-12055295726D}"/>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30121140-A933-4759-B03C-35442F400AB3}"/>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53" name="直線コネクタ 552">
          <a:extLst>
            <a:ext uri="{FF2B5EF4-FFF2-40B4-BE49-F238E27FC236}">
              <a16:creationId xmlns:a16="http://schemas.microsoft.com/office/drawing/2014/main" id="{566F0901-4356-43EB-8A20-90F8FBED67C8}"/>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0FF03D40-3775-4262-AA5D-F0C657DD44EF}"/>
            </a:ext>
          </a:extLst>
        </xdr:cNvPr>
        <xdr:cNvSpPr txBox="1"/>
      </xdr:nvSpPr>
      <xdr:spPr>
        <a:xfrm>
          <a:off x="14414500" y="13632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5" name="フローチャート: 判断 554">
          <a:extLst>
            <a:ext uri="{FF2B5EF4-FFF2-40B4-BE49-F238E27FC236}">
              <a16:creationId xmlns:a16="http://schemas.microsoft.com/office/drawing/2014/main" id="{E0E295B8-565B-4121-8353-5110253A9FD0}"/>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6" name="フローチャート: 判断 555">
          <a:extLst>
            <a:ext uri="{FF2B5EF4-FFF2-40B4-BE49-F238E27FC236}">
              <a16:creationId xmlns:a16="http://schemas.microsoft.com/office/drawing/2014/main" id="{50EF4EF9-5471-4B0A-9643-F63D6CEADB30}"/>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7" name="フローチャート: 判断 556">
          <a:extLst>
            <a:ext uri="{FF2B5EF4-FFF2-40B4-BE49-F238E27FC236}">
              <a16:creationId xmlns:a16="http://schemas.microsoft.com/office/drawing/2014/main" id="{CA62F7C0-66AF-40C6-A082-829079DD6FF8}"/>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8" name="フローチャート: 判断 557">
          <a:extLst>
            <a:ext uri="{FF2B5EF4-FFF2-40B4-BE49-F238E27FC236}">
              <a16:creationId xmlns:a16="http://schemas.microsoft.com/office/drawing/2014/main" id="{1FA44891-FBB1-4F67-81BA-7B4100441F05}"/>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9" name="フローチャート: 判断 558">
          <a:extLst>
            <a:ext uri="{FF2B5EF4-FFF2-40B4-BE49-F238E27FC236}">
              <a16:creationId xmlns:a16="http://schemas.microsoft.com/office/drawing/2014/main" id="{29D4E6D8-AF8A-4202-8E14-DB0F4C196DCE}"/>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76070B04-2E18-4CA3-A122-2F8A7422141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E4413490-A9C2-4DBF-A3C6-525F1AB6C9C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71D4568C-C628-4062-9E76-269B535907B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1A4BB7C-488A-408B-BCA9-D3688CA49A6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B6A6ECB1-38E0-46A2-928B-C1B00DBC39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48261</xdr:rowOff>
    </xdr:from>
    <xdr:to>
      <xdr:col>85</xdr:col>
      <xdr:colOff>177800</xdr:colOff>
      <xdr:row>82</xdr:row>
      <xdr:rowOff>149861</xdr:rowOff>
    </xdr:to>
    <xdr:sp macro="" textlink="">
      <xdr:nvSpPr>
        <xdr:cNvPr id="565" name="楕円 564">
          <a:extLst>
            <a:ext uri="{FF2B5EF4-FFF2-40B4-BE49-F238E27FC236}">
              <a16:creationId xmlns:a16="http://schemas.microsoft.com/office/drawing/2014/main" id="{C8414385-BBD7-45A3-8500-D1F44358315B}"/>
            </a:ext>
          </a:extLst>
        </xdr:cNvPr>
        <xdr:cNvSpPr/>
      </xdr:nvSpPr>
      <xdr:spPr>
        <a:xfrm>
          <a:off x="14325600" y="1379474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26688</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55BE7076-5EC3-4EA7-9FDD-B9795EBCC816}"/>
            </a:ext>
          </a:extLst>
        </xdr:cNvPr>
        <xdr:cNvSpPr txBox="1"/>
      </xdr:nvSpPr>
      <xdr:spPr>
        <a:xfrm>
          <a:off x="14414500" y="13773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105411</xdr:rowOff>
    </xdr:from>
    <xdr:to>
      <xdr:col>81</xdr:col>
      <xdr:colOff>101600</xdr:colOff>
      <xdr:row>83</xdr:row>
      <xdr:rowOff>35561</xdr:rowOff>
    </xdr:to>
    <xdr:sp macro="" textlink="">
      <xdr:nvSpPr>
        <xdr:cNvPr id="567" name="楕円 566">
          <a:extLst>
            <a:ext uri="{FF2B5EF4-FFF2-40B4-BE49-F238E27FC236}">
              <a16:creationId xmlns:a16="http://schemas.microsoft.com/office/drawing/2014/main" id="{F183A0AA-52FB-4909-872F-69169831C061}"/>
            </a:ext>
          </a:extLst>
        </xdr:cNvPr>
        <xdr:cNvSpPr/>
      </xdr:nvSpPr>
      <xdr:spPr>
        <a:xfrm>
          <a:off x="13578840" y="13851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99061</xdr:rowOff>
    </xdr:from>
    <xdr:to>
      <xdr:col>85</xdr:col>
      <xdr:colOff>127000</xdr:colOff>
      <xdr:row>82</xdr:row>
      <xdr:rowOff>156211</xdr:rowOff>
    </xdr:to>
    <xdr:cxnSp macro="">
      <xdr:nvCxnSpPr>
        <xdr:cNvPr id="568" name="直線コネクタ 567">
          <a:extLst>
            <a:ext uri="{FF2B5EF4-FFF2-40B4-BE49-F238E27FC236}">
              <a16:creationId xmlns:a16="http://schemas.microsoft.com/office/drawing/2014/main" id="{1FC21875-30B6-45A8-B40A-E13806A7BE4D}"/>
            </a:ext>
          </a:extLst>
        </xdr:cNvPr>
        <xdr:cNvCxnSpPr/>
      </xdr:nvCxnSpPr>
      <xdr:spPr>
        <a:xfrm flipV="1">
          <a:off x="13629640" y="13845541"/>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71120</xdr:rowOff>
    </xdr:from>
    <xdr:to>
      <xdr:col>76</xdr:col>
      <xdr:colOff>165100</xdr:colOff>
      <xdr:row>83</xdr:row>
      <xdr:rowOff>1270</xdr:rowOff>
    </xdr:to>
    <xdr:sp macro="" textlink="">
      <xdr:nvSpPr>
        <xdr:cNvPr id="569" name="楕円 568">
          <a:extLst>
            <a:ext uri="{FF2B5EF4-FFF2-40B4-BE49-F238E27FC236}">
              <a16:creationId xmlns:a16="http://schemas.microsoft.com/office/drawing/2014/main" id="{AB3A6928-C146-4AB3-9333-E162B73A3FF1}"/>
            </a:ext>
          </a:extLst>
        </xdr:cNvPr>
        <xdr:cNvSpPr/>
      </xdr:nvSpPr>
      <xdr:spPr>
        <a:xfrm>
          <a:off x="12804140" y="1381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121920</xdr:rowOff>
    </xdr:from>
    <xdr:to>
      <xdr:col>81</xdr:col>
      <xdr:colOff>50800</xdr:colOff>
      <xdr:row>82</xdr:row>
      <xdr:rowOff>156211</xdr:rowOff>
    </xdr:to>
    <xdr:cxnSp macro="">
      <xdr:nvCxnSpPr>
        <xdr:cNvPr id="570" name="直線コネクタ 569">
          <a:extLst>
            <a:ext uri="{FF2B5EF4-FFF2-40B4-BE49-F238E27FC236}">
              <a16:creationId xmlns:a16="http://schemas.microsoft.com/office/drawing/2014/main" id="{C8D187C0-AD6B-4D54-8DCE-39A3EE28CCF9}"/>
            </a:ext>
          </a:extLst>
        </xdr:cNvPr>
        <xdr:cNvCxnSpPr/>
      </xdr:nvCxnSpPr>
      <xdr:spPr>
        <a:xfrm>
          <a:off x="12854940" y="13868400"/>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57786</xdr:rowOff>
    </xdr:from>
    <xdr:to>
      <xdr:col>72</xdr:col>
      <xdr:colOff>38100</xdr:colOff>
      <xdr:row>82</xdr:row>
      <xdr:rowOff>159386</xdr:rowOff>
    </xdr:to>
    <xdr:sp macro="" textlink="">
      <xdr:nvSpPr>
        <xdr:cNvPr id="571" name="楕円 570">
          <a:extLst>
            <a:ext uri="{FF2B5EF4-FFF2-40B4-BE49-F238E27FC236}">
              <a16:creationId xmlns:a16="http://schemas.microsoft.com/office/drawing/2014/main" id="{3D7DBBFE-626C-47EA-9FC8-8EB0AB02759A}"/>
            </a:ext>
          </a:extLst>
        </xdr:cNvPr>
        <xdr:cNvSpPr/>
      </xdr:nvSpPr>
      <xdr:spPr>
        <a:xfrm>
          <a:off x="12029440" y="138042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108586</xdr:rowOff>
    </xdr:from>
    <xdr:to>
      <xdr:col>76</xdr:col>
      <xdr:colOff>114300</xdr:colOff>
      <xdr:row>82</xdr:row>
      <xdr:rowOff>121920</xdr:rowOff>
    </xdr:to>
    <xdr:cxnSp macro="">
      <xdr:nvCxnSpPr>
        <xdr:cNvPr id="572" name="直線コネクタ 571">
          <a:extLst>
            <a:ext uri="{FF2B5EF4-FFF2-40B4-BE49-F238E27FC236}">
              <a16:creationId xmlns:a16="http://schemas.microsoft.com/office/drawing/2014/main" id="{757F2858-4D13-421C-8E6C-A49802F79F3D}"/>
            </a:ext>
          </a:extLst>
        </xdr:cNvPr>
        <xdr:cNvCxnSpPr/>
      </xdr:nvCxnSpPr>
      <xdr:spPr>
        <a:xfrm>
          <a:off x="12072620" y="13855066"/>
          <a:ext cx="78232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73025</xdr:rowOff>
    </xdr:from>
    <xdr:to>
      <xdr:col>67</xdr:col>
      <xdr:colOff>101600</xdr:colOff>
      <xdr:row>83</xdr:row>
      <xdr:rowOff>3175</xdr:rowOff>
    </xdr:to>
    <xdr:sp macro="" textlink="">
      <xdr:nvSpPr>
        <xdr:cNvPr id="573" name="楕円 572">
          <a:extLst>
            <a:ext uri="{FF2B5EF4-FFF2-40B4-BE49-F238E27FC236}">
              <a16:creationId xmlns:a16="http://schemas.microsoft.com/office/drawing/2014/main" id="{EFA2EFA3-BA4C-4D13-AA31-74CC5E7650DB}"/>
            </a:ext>
          </a:extLst>
        </xdr:cNvPr>
        <xdr:cNvSpPr/>
      </xdr:nvSpPr>
      <xdr:spPr>
        <a:xfrm>
          <a:off x="11231880" y="13819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108586</xdr:rowOff>
    </xdr:from>
    <xdr:to>
      <xdr:col>71</xdr:col>
      <xdr:colOff>177800</xdr:colOff>
      <xdr:row>82</xdr:row>
      <xdr:rowOff>123825</xdr:rowOff>
    </xdr:to>
    <xdr:cxnSp macro="">
      <xdr:nvCxnSpPr>
        <xdr:cNvPr id="574" name="直線コネクタ 573">
          <a:extLst>
            <a:ext uri="{FF2B5EF4-FFF2-40B4-BE49-F238E27FC236}">
              <a16:creationId xmlns:a16="http://schemas.microsoft.com/office/drawing/2014/main" id="{A07C4D78-B530-47F2-895A-99E520A5039A}"/>
            </a:ext>
          </a:extLst>
        </xdr:cNvPr>
        <xdr:cNvCxnSpPr/>
      </xdr:nvCxnSpPr>
      <xdr:spPr>
        <a:xfrm flipV="1">
          <a:off x="11282680" y="13855066"/>
          <a:ext cx="78994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575" name="n_1aveValue【消防施設】&#10;有形固定資産減価償却率">
          <a:extLst>
            <a:ext uri="{FF2B5EF4-FFF2-40B4-BE49-F238E27FC236}">
              <a16:creationId xmlns:a16="http://schemas.microsoft.com/office/drawing/2014/main" id="{C4A4DF8D-C329-4808-9BD0-9128429AB5BA}"/>
            </a:ext>
          </a:extLst>
        </xdr:cNvPr>
        <xdr:cNvSpPr txBox="1"/>
      </xdr:nvSpPr>
      <xdr:spPr>
        <a:xfrm>
          <a:off x="13437244"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6" name="n_2aveValue【消防施設】&#10;有形固定資産減価償却率">
          <a:extLst>
            <a:ext uri="{FF2B5EF4-FFF2-40B4-BE49-F238E27FC236}">
              <a16:creationId xmlns:a16="http://schemas.microsoft.com/office/drawing/2014/main" id="{2EBD8664-FB9E-46EB-A9D7-9F44DD7D3165}"/>
            </a:ext>
          </a:extLst>
        </xdr:cNvPr>
        <xdr:cNvSpPr txBox="1"/>
      </xdr:nvSpPr>
      <xdr:spPr>
        <a:xfrm>
          <a:off x="1267524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577" name="n_3aveValue【消防施設】&#10;有形固定資産減価償却率">
          <a:extLst>
            <a:ext uri="{FF2B5EF4-FFF2-40B4-BE49-F238E27FC236}">
              <a16:creationId xmlns:a16="http://schemas.microsoft.com/office/drawing/2014/main" id="{B90C757D-ABF5-4980-96EF-CEB670615EDC}"/>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578" name="n_4aveValue【消防施設】&#10;有形固定資産減価償却率">
          <a:extLst>
            <a:ext uri="{FF2B5EF4-FFF2-40B4-BE49-F238E27FC236}">
              <a16:creationId xmlns:a16="http://schemas.microsoft.com/office/drawing/2014/main" id="{1D3E9FCA-61E8-47DD-B05F-E9638E0D8963}"/>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26688</xdr:rowOff>
    </xdr:from>
    <xdr:ext cx="405111" cy="259045"/>
    <xdr:sp macro="" textlink="">
      <xdr:nvSpPr>
        <xdr:cNvPr id="579" name="n_1mainValue【消防施設】&#10;有形固定資産減価償却率">
          <a:extLst>
            <a:ext uri="{FF2B5EF4-FFF2-40B4-BE49-F238E27FC236}">
              <a16:creationId xmlns:a16="http://schemas.microsoft.com/office/drawing/2014/main" id="{4F493105-18BA-48F6-8F11-17CB168D34FE}"/>
            </a:ext>
          </a:extLst>
        </xdr:cNvPr>
        <xdr:cNvSpPr txBox="1"/>
      </xdr:nvSpPr>
      <xdr:spPr>
        <a:xfrm>
          <a:off x="13437244" y="1394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17797</xdr:rowOff>
    </xdr:from>
    <xdr:ext cx="405111" cy="259045"/>
    <xdr:sp macro="" textlink="">
      <xdr:nvSpPr>
        <xdr:cNvPr id="580" name="n_2mainValue【消防施設】&#10;有形固定資産減価償却率">
          <a:extLst>
            <a:ext uri="{FF2B5EF4-FFF2-40B4-BE49-F238E27FC236}">
              <a16:creationId xmlns:a16="http://schemas.microsoft.com/office/drawing/2014/main" id="{7B13A66D-8903-42ED-92EB-637051D648BB}"/>
            </a:ext>
          </a:extLst>
        </xdr:cNvPr>
        <xdr:cNvSpPr txBox="1"/>
      </xdr:nvSpPr>
      <xdr:spPr>
        <a:xfrm>
          <a:off x="12675244" y="1359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150513</xdr:rowOff>
    </xdr:from>
    <xdr:ext cx="405111" cy="259045"/>
    <xdr:sp macro="" textlink="">
      <xdr:nvSpPr>
        <xdr:cNvPr id="581" name="n_3mainValue【消防施設】&#10;有形固定資産減価償却率">
          <a:extLst>
            <a:ext uri="{FF2B5EF4-FFF2-40B4-BE49-F238E27FC236}">
              <a16:creationId xmlns:a16="http://schemas.microsoft.com/office/drawing/2014/main" id="{72A1797F-4984-412A-919C-FFE806ACE04D}"/>
            </a:ext>
          </a:extLst>
        </xdr:cNvPr>
        <xdr:cNvSpPr txBox="1"/>
      </xdr:nvSpPr>
      <xdr:spPr>
        <a:xfrm>
          <a:off x="11900544" y="1389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165752</xdr:rowOff>
    </xdr:from>
    <xdr:ext cx="405111" cy="259045"/>
    <xdr:sp macro="" textlink="">
      <xdr:nvSpPr>
        <xdr:cNvPr id="582" name="n_4mainValue【消防施設】&#10;有形固定資産減価償却率">
          <a:extLst>
            <a:ext uri="{FF2B5EF4-FFF2-40B4-BE49-F238E27FC236}">
              <a16:creationId xmlns:a16="http://schemas.microsoft.com/office/drawing/2014/main" id="{E8EF22A5-30B1-4A85-8368-220696563DB0}"/>
            </a:ext>
          </a:extLst>
        </xdr:cNvPr>
        <xdr:cNvSpPr txBox="1"/>
      </xdr:nvSpPr>
      <xdr:spPr>
        <a:xfrm>
          <a:off x="11102984" y="1391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EE6001C4-88B0-4766-AD86-8A52702F562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F05958F8-0F5D-4871-BF79-6555772A750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A1DA6F70-1237-45A6-86D7-FA53C20A809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83FF4FF0-DF36-4619-A59A-A29D5716AE7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D1E6213D-26ED-443E-AEAF-4EC8EB6D666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B3777864-B12A-4C03-B395-B59E9624E24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872ADF02-F991-4DD2-B0F8-E0B5106065B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9BE56CCF-F199-481F-B969-F854B5B4FD5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B5201B3D-5B99-4E3C-AC42-FAC804D988E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76B89579-B107-48B8-921F-193078C3B18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95ED7166-6130-4E35-A8A0-78A6E5E06B9F}"/>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5FD10B2A-7C3C-4BC1-BD9C-C1517DFED7D8}"/>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E471BE31-080D-40C5-8243-DB4F0BEB055A}"/>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F42A1E36-5CED-4322-9415-A266B4EC3F92}"/>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AB139891-2BDA-4FF1-BAEB-579A9D68AB0B}"/>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5B2C9CE0-E096-4186-8385-16F43BC80067}"/>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7783B711-6102-42A3-9529-B4809CC4F042}"/>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5A57B90D-D435-4B82-9368-A10CDBEC34F3}"/>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F1ACA473-7F46-4E30-BB7C-F400959FE233}"/>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2" name="テキスト ボックス 601">
          <a:extLst>
            <a:ext uri="{FF2B5EF4-FFF2-40B4-BE49-F238E27FC236}">
              <a16:creationId xmlns:a16="http://schemas.microsoft.com/office/drawing/2014/main" id="{ED625520-4755-4393-BEC0-BECEB2FE4502}"/>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A9744A6A-F43F-46F5-B83C-984D807328C4}"/>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AC0DB51D-27D1-4DBE-881D-5A4ACBA834E0}"/>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32BAEB56-B085-42AE-BDC6-9E3377726F1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21E52393-0907-4890-94AA-AE269661EA6D}"/>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EEDA3E62-5378-4053-9463-110E7DDFC18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8" name="直線コネクタ 607">
          <a:extLst>
            <a:ext uri="{FF2B5EF4-FFF2-40B4-BE49-F238E27FC236}">
              <a16:creationId xmlns:a16="http://schemas.microsoft.com/office/drawing/2014/main" id="{8990FD40-03D0-40F1-B19B-9B15AF8A8691}"/>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9" name="【消防施設】&#10;一人当たり面積最小値テキスト">
          <a:extLst>
            <a:ext uri="{FF2B5EF4-FFF2-40B4-BE49-F238E27FC236}">
              <a16:creationId xmlns:a16="http://schemas.microsoft.com/office/drawing/2014/main" id="{17741961-15CB-4C95-B3D7-D6E62FF56EB8}"/>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10" name="直線コネクタ 609">
          <a:extLst>
            <a:ext uri="{FF2B5EF4-FFF2-40B4-BE49-F238E27FC236}">
              <a16:creationId xmlns:a16="http://schemas.microsoft.com/office/drawing/2014/main" id="{833DF186-0B73-41E8-BE7B-A3CC921C14FF}"/>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11" name="【消防施設】&#10;一人当たり面積最大値テキスト">
          <a:extLst>
            <a:ext uri="{FF2B5EF4-FFF2-40B4-BE49-F238E27FC236}">
              <a16:creationId xmlns:a16="http://schemas.microsoft.com/office/drawing/2014/main" id="{1B70FF6B-FE0F-453B-A69D-C17380B1A626}"/>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12" name="直線コネクタ 611">
          <a:extLst>
            <a:ext uri="{FF2B5EF4-FFF2-40B4-BE49-F238E27FC236}">
              <a16:creationId xmlns:a16="http://schemas.microsoft.com/office/drawing/2014/main" id="{001B77B8-473A-4C28-856F-396D5C83FDA4}"/>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13" name="【消防施設】&#10;一人当たり面積平均値テキスト">
          <a:extLst>
            <a:ext uri="{FF2B5EF4-FFF2-40B4-BE49-F238E27FC236}">
              <a16:creationId xmlns:a16="http://schemas.microsoft.com/office/drawing/2014/main" id="{2030DAB6-915A-49DF-A443-BEB4DA30D85B}"/>
            </a:ext>
          </a:extLst>
        </xdr:cNvPr>
        <xdr:cNvSpPr txBox="1"/>
      </xdr:nvSpPr>
      <xdr:spPr>
        <a:xfrm>
          <a:off x="19547840" y="14338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14" name="フローチャート: 判断 613">
          <a:extLst>
            <a:ext uri="{FF2B5EF4-FFF2-40B4-BE49-F238E27FC236}">
              <a16:creationId xmlns:a16="http://schemas.microsoft.com/office/drawing/2014/main" id="{BA628EF1-7B9F-4D4A-B224-ADABE03E90DA}"/>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5" name="フローチャート: 判断 614">
          <a:extLst>
            <a:ext uri="{FF2B5EF4-FFF2-40B4-BE49-F238E27FC236}">
              <a16:creationId xmlns:a16="http://schemas.microsoft.com/office/drawing/2014/main" id="{DA5B5F69-395D-4B19-8031-FC24F2F6A410}"/>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6" name="フローチャート: 判断 615">
          <a:extLst>
            <a:ext uri="{FF2B5EF4-FFF2-40B4-BE49-F238E27FC236}">
              <a16:creationId xmlns:a16="http://schemas.microsoft.com/office/drawing/2014/main" id="{A3670B8D-1CAE-4A4F-9CC9-7A80A5511078}"/>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7" name="フローチャート: 判断 616">
          <a:extLst>
            <a:ext uri="{FF2B5EF4-FFF2-40B4-BE49-F238E27FC236}">
              <a16:creationId xmlns:a16="http://schemas.microsoft.com/office/drawing/2014/main" id="{90C14B5E-CA20-4AD1-A876-D39E1882DAD2}"/>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8" name="フローチャート: 判断 617">
          <a:extLst>
            <a:ext uri="{FF2B5EF4-FFF2-40B4-BE49-F238E27FC236}">
              <a16:creationId xmlns:a16="http://schemas.microsoft.com/office/drawing/2014/main" id="{3D3002CC-B9B6-478F-8637-B58D96CC4AAB}"/>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F307B56F-7F24-4329-886C-87E31285F26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4FA10A86-F805-4036-981E-29CC7D6D2A5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C6117F65-8AD8-4D88-9938-3F43A16F14C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81A760C0-BDF4-4544-970C-3C09A10BF7E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DC667A02-91A5-4390-9E91-B00D4F68644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88210</xdr:rowOff>
    </xdr:from>
    <xdr:to>
      <xdr:col>116</xdr:col>
      <xdr:colOff>114300</xdr:colOff>
      <xdr:row>87</xdr:row>
      <xdr:rowOff>18360</xdr:rowOff>
    </xdr:to>
    <xdr:sp macro="" textlink="">
      <xdr:nvSpPr>
        <xdr:cNvPr id="624" name="楕円 623">
          <a:extLst>
            <a:ext uri="{FF2B5EF4-FFF2-40B4-BE49-F238E27FC236}">
              <a16:creationId xmlns:a16="http://schemas.microsoft.com/office/drawing/2014/main" id="{04D14F41-25CC-4E10-B9F4-DAED47E29864}"/>
            </a:ext>
          </a:extLst>
        </xdr:cNvPr>
        <xdr:cNvSpPr/>
      </xdr:nvSpPr>
      <xdr:spPr>
        <a:xfrm>
          <a:off x="19458940" y="14505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625" name="【消防施設】&#10;一人当たり面積該当値テキスト">
          <a:extLst>
            <a:ext uri="{FF2B5EF4-FFF2-40B4-BE49-F238E27FC236}">
              <a16:creationId xmlns:a16="http://schemas.microsoft.com/office/drawing/2014/main" id="{F991126A-8233-460F-8A92-BC7EBF8D28F9}"/>
            </a:ext>
          </a:extLst>
        </xdr:cNvPr>
        <xdr:cNvSpPr txBox="1"/>
      </xdr:nvSpPr>
      <xdr:spPr>
        <a:xfrm>
          <a:off x="19547840" y="1446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88374</xdr:rowOff>
    </xdr:from>
    <xdr:to>
      <xdr:col>112</xdr:col>
      <xdr:colOff>38100</xdr:colOff>
      <xdr:row>87</xdr:row>
      <xdr:rowOff>18524</xdr:rowOff>
    </xdr:to>
    <xdr:sp macro="" textlink="">
      <xdr:nvSpPr>
        <xdr:cNvPr id="626" name="楕円 625">
          <a:extLst>
            <a:ext uri="{FF2B5EF4-FFF2-40B4-BE49-F238E27FC236}">
              <a16:creationId xmlns:a16="http://schemas.microsoft.com/office/drawing/2014/main" id="{7CA93255-384F-4E6A-A8EE-B6259FC08DE8}"/>
            </a:ext>
          </a:extLst>
        </xdr:cNvPr>
        <xdr:cNvSpPr/>
      </xdr:nvSpPr>
      <xdr:spPr>
        <a:xfrm>
          <a:off x="18735040" y="145054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139010</xdr:rowOff>
    </xdr:from>
    <xdr:to>
      <xdr:col>116</xdr:col>
      <xdr:colOff>63500</xdr:colOff>
      <xdr:row>86</xdr:row>
      <xdr:rowOff>139174</xdr:rowOff>
    </xdr:to>
    <xdr:cxnSp macro="">
      <xdr:nvCxnSpPr>
        <xdr:cNvPr id="627" name="直線コネクタ 626">
          <a:extLst>
            <a:ext uri="{FF2B5EF4-FFF2-40B4-BE49-F238E27FC236}">
              <a16:creationId xmlns:a16="http://schemas.microsoft.com/office/drawing/2014/main" id="{363C6E86-5A09-461D-B99E-1C6C2EE8DE23}"/>
            </a:ext>
          </a:extLst>
        </xdr:cNvPr>
        <xdr:cNvCxnSpPr/>
      </xdr:nvCxnSpPr>
      <xdr:spPr>
        <a:xfrm flipV="1">
          <a:off x="18778220" y="14556050"/>
          <a:ext cx="73152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88374</xdr:rowOff>
    </xdr:from>
    <xdr:to>
      <xdr:col>107</xdr:col>
      <xdr:colOff>101600</xdr:colOff>
      <xdr:row>87</xdr:row>
      <xdr:rowOff>18524</xdr:rowOff>
    </xdr:to>
    <xdr:sp macro="" textlink="">
      <xdr:nvSpPr>
        <xdr:cNvPr id="628" name="楕円 627">
          <a:extLst>
            <a:ext uri="{FF2B5EF4-FFF2-40B4-BE49-F238E27FC236}">
              <a16:creationId xmlns:a16="http://schemas.microsoft.com/office/drawing/2014/main" id="{D1907E2E-89E0-426C-A514-DDE46F2E71DB}"/>
            </a:ext>
          </a:extLst>
        </xdr:cNvPr>
        <xdr:cNvSpPr/>
      </xdr:nvSpPr>
      <xdr:spPr>
        <a:xfrm>
          <a:off x="17937480" y="14505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139174</xdr:rowOff>
    </xdr:from>
    <xdr:to>
      <xdr:col>111</xdr:col>
      <xdr:colOff>177800</xdr:colOff>
      <xdr:row>86</xdr:row>
      <xdr:rowOff>139174</xdr:rowOff>
    </xdr:to>
    <xdr:cxnSp macro="">
      <xdr:nvCxnSpPr>
        <xdr:cNvPr id="629" name="直線コネクタ 628">
          <a:extLst>
            <a:ext uri="{FF2B5EF4-FFF2-40B4-BE49-F238E27FC236}">
              <a16:creationId xmlns:a16="http://schemas.microsoft.com/office/drawing/2014/main" id="{905C4913-9F02-4D31-A0CD-933FB48BA370}"/>
            </a:ext>
          </a:extLst>
        </xdr:cNvPr>
        <xdr:cNvCxnSpPr/>
      </xdr:nvCxnSpPr>
      <xdr:spPr>
        <a:xfrm>
          <a:off x="17988280" y="1455621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89680</xdr:rowOff>
    </xdr:from>
    <xdr:to>
      <xdr:col>102</xdr:col>
      <xdr:colOff>165100</xdr:colOff>
      <xdr:row>87</xdr:row>
      <xdr:rowOff>19830</xdr:rowOff>
    </xdr:to>
    <xdr:sp macro="" textlink="">
      <xdr:nvSpPr>
        <xdr:cNvPr id="630" name="楕円 629">
          <a:extLst>
            <a:ext uri="{FF2B5EF4-FFF2-40B4-BE49-F238E27FC236}">
              <a16:creationId xmlns:a16="http://schemas.microsoft.com/office/drawing/2014/main" id="{C8CFA140-0197-4756-8E70-ECEE7BB44CE8}"/>
            </a:ext>
          </a:extLst>
        </xdr:cNvPr>
        <xdr:cNvSpPr/>
      </xdr:nvSpPr>
      <xdr:spPr>
        <a:xfrm>
          <a:off x="17162780" y="1450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139174</xdr:rowOff>
    </xdr:from>
    <xdr:to>
      <xdr:col>107</xdr:col>
      <xdr:colOff>50800</xdr:colOff>
      <xdr:row>86</xdr:row>
      <xdr:rowOff>140480</xdr:rowOff>
    </xdr:to>
    <xdr:cxnSp macro="">
      <xdr:nvCxnSpPr>
        <xdr:cNvPr id="631" name="直線コネクタ 630">
          <a:extLst>
            <a:ext uri="{FF2B5EF4-FFF2-40B4-BE49-F238E27FC236}">
              <a16:creationId xmlns:a16="http://schemas.microsoft.com/office/drawing/2014/main" id="{AB93E693-B2B9-4387-A27B-D5BD2BEF2AEB}"/>
            </a:ext>
          </a:extLst>
        </xdr:cNvPr>
        <xdr:cNvCxnSpPr/>
      </xdr:nvCxnSpPr>
      <xdr:spPr>
        <a:xfrm flipV="1">
          <a:off x="17213580" y="14556214"/>
          <a:ext cx="7747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90007</xdr:rowOff>
    </xdr:from>
    <xdr:to>
      <xdr:col>98</xdr:col>
      <xdr:colOff>38100</xdr:colOff>
      <xdr:row>87</xdr:row>
      <xdr:rowOff>20157</xdr:rowOff>
    </xdr:to>
    <xdr:sp macro="" textlink="">
      <xdr:nvSpPr>
        <xdr:cNvPr id="632" name="楕円 631">
          <a:extLst>
            <a:ext uri="{FF2B5EF4-FFF2-40B4-BE49-F238E27FC236}">
              <a16:creationId xmlns:a16="http://schemas.microsoft.com/office/drawing/2014/main" id="{43EFF24E-BB43-40B6-B642-C060263E4EC4}"/>
            </a:ext>
          </a:extLst>
        </xdr:cNvPr>
        <xdr:cNvSpPr/>
      </xdr:nvSpPr>
      <xdr:spPr>
        <a:xfrm>
          <a:off x="16388080" y="14507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140480</xdr:rowOff>
    </xdr:from>
    <xdr:to>
      <xdr:col>102</xdr:col>
      <xdr:colOff>114300</xdr:colOff>
      <xdr:row>86</xdr:row>
      <xdr:rowOff>140807</xdr:rowOff>
    </xdr:to>
    <xdr:cxnSp macro="">
      <xdr:nvCxnSpPr>
        <xdr:cNvPr id="633" name="直線コネクタ 632">
          <a:extLst>
            <a:ext uri="{FF2B5EF4-FFF2-40B4-BE49-F238E27FC236}">
              <a16:creationId xmlns:a16="http://schemas.microsoft.com/office/drawing/2014/main" id="{3F85317F-A951-4B03-A8D9-9CC744C751BF}"/>
            </a:ext>
          </a:extLst>
        </xdr:cNvPr>
        <xdr:cNvCxnSpPr/>
      </xdr:nvCxnSpPr>
      <xdr:spPr>
        <a:xfrm flipV="1">
          <a:off x="16431260" y="14557520"/>
          <a:ext cx="78232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34" name="n_1aveValue【消防施設】&#10;一人当たり面積">
          <a:extLst>
            <a:ext uri="{FF2B5EF4-FFF2-40B4-BE49-F238E27FC236}">
              <a16:creationId xmlns:a16="http://schemas.microsoft.com/office/drawing/2014/main" id="{A2D7F241-FE39-4AF7-8C6A-25A17F116B88}"/>
            </a:ext>
          </a:extLst>
        </xdr:cNvPr>
        <xdr:cNvSpPr txBox="1"/>
      </xdr:nvSpPr>
      <xdr:spPr>
        <a:xfrm>
          <a:off x="18561127" y="1426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35" name="n_2aveValue【消防施設】&#10;一人当たり面積">
          <a:extLst>
            <a:ext uri="{FF2B5EF4-FFF2-40B4-BE49-F238E27FC236}">
              <a16:creationId xmlns:a16="http://schemas.microsoft.com/office/drawing/2014/main" id="{5FF3EEAE-814A-45F1-A41D-CC6AC1C41CFB}"/>
            </a:ext>
          </a:extLst>
        </xdr:cNvPr>
        <xdr:cNvSpPr txBox="1"/>
      </xdr:nvSpPr>
      <xdr:spPr>
        <a:xfrm>
          <a:off x="17776267" y="1427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36" name="n_3aveValue【消防施設】&#10;一人当たり面積">
          <a:extLst>
            <a:ext uri="{FF2B5EF4-FFF2-40B4-BE49-F238E27FC236}">
              <a16:creationId xmlns:a16="http://schemas.microsoft.com/office/drawing/2014/main" id="{DD83F63B-0991-4520-8CC9-1BBB69AAD2A8}"/>
            </a:ext>
          </a:extLst>
        </xdr:cNvPr>
        <xdr:cNvSpPr txBox="1"/>
      </xdr:nvSpPr>
      <xdr:spPr>
        <a:xfrm>
          <a:off x="17001567" y="1427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637" name="n_4aveValue【消防施設】&#10;一人当たり面積">
          <a:extLst>
            <a:ext uri="{FF2B5EF4-FFF2-40B4-BE49-F238E27FC236}">
              <a16:creationId xmlns:a16="http://schemas.microsoft.com/office/drawing/2014/main" id="{A7596CEC-0D5A-4932-8E46-783791A274BF}"/>
            </a:ext>
          </a:extLst>
        </xdr:cNvPr>
        <xdr:cNvSpPr txBox="1"/>
      </xdr:nvSpPr>
      <xdr:spPr>
        <a:xfrm>
          <a:off x="16226867" y="1427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9651</xdr:rowOff>
    </xdr:from>
    <xdr:ext cx="469744" cy="259045"/>
    <xdr:sp macro="" textlink="">
      <xdr:nvSpPr>
        <xdr:cNvPr id="638" name="n_1mainValue【消防施設】&#10;一人当たり面積">
          <a:extLst>
            <a:ext uri="{FF2B5EF4-FFF2-40B4-BE49-F238E27FC236}">
              <a16:creationId xmlns:a16="http://schemas.microsoft.com/office/drawing/2014/main" id="{6D718AA9-0B49-46BF-A165-8D733BEF68D7}"/>
            </a:ext>
          </a:extLst>
        </xdr:cNvPr>
        <xdr:cNvSpPr txBox="1"/>
      </xdr:nvSpPr>
      <xdr:spPr>
        <a:xfrm>
          <a:off x="18561127" y="1459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9651</xdr:rowOff>
    </xdr:from>
    <xdr:ext cx="469744" cy="259045"/>
    <xdr:sp macro="" textlink="">
      <xdr:nvSpPr>
        <xdr:cNvPr id="639" name="n_2mainValue【消防施設】&#10;一人当たり面積">
          <a:extLst>
            <a:ext uri="{FF2B5EF4-FFF2-40B4-BE49-F238E27FC236}">
              <a16:creationId xmlns:a16="http://schemas.microsoft.com/office/drawing/2014/main" id="{9069F7D5-6741-44A5-AF57-107216D45A19}"/>
            </a:ext>
          </a:extLst>
        </xdr:cNvPr>
        <xdr:cNvSpPr txBox="1"/>
      </xdr:nvSpPr>
      <xdr:spPr>
        <a:xfrm>
          <a:off x="17776267" y="1459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10957</xdr:rowOff>
    </xdr:from>
    <xdr:ext cx="469744" cy="259045"/>
    <xdr:sp macro="" textlink="">
      <xdr:nvSpPr>
        <xdr:cNvPr id="640" name="n_3mainValue【消防施設】&#10;一人当たり面積">
          <a:extLst>
            <a:ext uri="{FF2B5EF4-FFF2-40B4-BE49-F238E27FC236}">
              <a16:creationId xmlns:a16="http://schemas.microsoft.com/office/drawing/2014/main" id="{FA244309-0B7C-43EC-B0E9-4618B14C6F08}"/>
            </a:ext>
          </a:extLst>
        </xdr:cNvPr>
        <xdr:cNvSpPr txBox="1"/>
      </xdr:nvSpPr>
      <xdr:spPr>
        <a:xfrm>
          <a:off x="17001567" y="145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11284</xdr:rowOff>
    </xdr:from>
    <xdr:ext cx="469744" cy="259045"/>
    <xdr:sp macro="" textlink="">
      <xdr:nvSpPr>
        <xdr:cNvPr id="641" name="n_4mainValue【消防施設】&#10;一人当たり面積">
          <a:extLst>
            <a:ext uri="{FF2B5EF4-FFF2-40B4-BE49-F238E27FC236}">
              <a16:creationId xmlns:a16="http://schemas.microsoft.com/office/drawing/2014/main" id="{739CE1E0-5728-4767-ADA5-B5873493C5A0}"/>
            </a:ext>
          </a:extLst>
        </xdr:cNvPr>
        <xdr:cNvSpPr txBox="1"/>
      </xdr:nvSpPr>
      <xdr:spPr>
        <a:xfrm>
          <a:off x="16226867" y="1459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9E37EC0C-8911-44C0-9A5B-70C606EDDD3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64394929-31F1-4EAF-978A-CAB64663876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B2999AA3-1CD5-4DE4-98A5-B706DA25E31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AA90D816-E2AF-49B7-B858-FCAEFA5F255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B8E8D90D-A229-442B-8A05-B77ADE96CCC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18FFAF40-850B-4849-B8B4-CAAD8E56E2D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EE513DB2-18C9-4602-8DA6-A94CC1B43B3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D4F327BC-7FC3-4F72-BD4D-BE17125577B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3C69C8B3-DFC7-47D3-9F7E-6E51BFEA2D1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F8C28AC3-10A8-4A0A-80B3-614DDC1FC7A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B6FA8417-7D7A-4E21-B05D-AE7ABEE9734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1DDC2CBC-24B2-4A86-B74D-72C9396B9A22}"/>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9BF85FEB-29BF-4113-A55A-53A2138555FE}"/>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3CF46B63-DD8C-4B9A-B0D0-47F9AE59700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72EC9581-5E04-40CA-92B0-8B9E07D4456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4323B5D8-1081-42B2-A471-194F2953AF58}"/>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75511127-1C0D-48E5-BA29-ADB5E85A070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B528EEFA-6749-4AB6-99A4-10E8E400711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2D1BD59D-BA07-4402-B313-BDE350913AA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4D1E7481-B716-403D-AF47-19B48E28727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1D90D6AA-305C-477B-92A0-C83838D74F4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9E4E764B-4D3B-441A-B328-428A6BB0161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CE27BC90-7682-43ED-9E34-6FB2FBD23CD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CE58BEB6-32DC-4CC4-833D-36DB01B6381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7BDED091-CA44-4BA3-A36E-5529076809B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7" name="直線コネクタ 666">
          <a:extLst>
            <a:ext uri="{FF2B5EF4-FFF2-40B4-BE49-F238E27FC236}">
              <a16:creationId xmlns:a16="http://schemas.microsoft.com/office/drawing/2014/main" id="{8F18DFD4-0788-4093-9DA5-830A22BFC095}"/>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8" name="【庁舎】&#10;有形固定資産減価償却率最小値テキスト">
          <a:extLst>
            <a:ext uri="{FF2B5EF4-FFF2-40B4-BE49-F238E27FC236}">
              <a16:creationId xmlns:a16="http://schemas.microsoft.com/office/drawing/2014/main" id="{313E92D0-A701-4BD8-94B3-F3BC1F851F47}"/>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9" name="直線コネクタ 668">
          <a:extLst>
            <a:ext uri="{FF2B5EF4-FFF2-40B4-BE49-F238E27FC236}">
              <a16:creationId xmlns:a16="http://schemas.microsoft.com/office/drawing/2014/main" id="{CD1FA7E7-94C9-4705-9CCD-11EDDCA770C0}"/>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0" name="【庁舎】&#10;有形固定資産減価償却率最大値テキスト">
          <a:extLst>
            <a:ext uri="{FF2B5EF4-FFF2-40B4-BE49-F238E27FC236}">
              <a16:creationId xmlns:a16="http://schemas.microsoft.com/office/drawing/2014/main" id="{732B0068-FD74-499A-B0B7-A4CBEDE13CFD}"/>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1" name="直線コネクタ 670">
          <a:extLst>
            <a:ext uri="{FF2B5EF4-FFF2-40B4-BE49-F238E27FC236}">
              <a16:creationId xmlns:a16="http://schemas.microsoft.com/office/drawing/2014/main" id="{63778B5F-95B8-4F21-8295-A7AB8897893F}"/>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72" name="【庁舎】&#10;有形固定資産減価償却率平均値テキスト">
          <a:extLst>
            <a:ext uri="{FF2B5EF4-FFF2-40B4-BE49-F238E27FC236}">
              <a16:creationId xmlns:a16="http://schemas.microsoft.com/office/drawing/2014/main" id="{70A2600B-9F06-4C7A-9DD3-174AFF37CB90}"/>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73" name="フローチャート: 判断 672">
          <a:extLst>
            <a:ext uri="{FF2B5EF4-FFF2-40B4-BE49-F238E27FC236}">
              <a16:creationId xmlns:a16="http://schemas.microsoft.com/office/drawing/2014/main" id="{EAC866BF-D01C-4787-805D-3DF91C2F62C0}"/>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74" name="フローチャート: 判断 673">
          <a:extLst>
            <a:ext uri="{FF2B5EF4-FFF2-40B4-BE49-F238E27FC236}">
              <a16:creationId xmlns:a16="http://schemas.microsoft.com/office/drawing/2014/main" id="{67D28AA3-AB4C-4CCB-97AB-FFD7B5DCFAAA}"/>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5" name="フローチャート: 判断 674">
          <a:extLst>
            <a:ext uri="{FF2B5EF4-FFF2-40B4-BE49-F238E27FC236}">
              <a16:creationId xmlns:a16="http://schemas.microsoft.com/office/drawing/2014/main" id="{2E080621-C5F9-4271-9083-1CAC2C0BA192}"/>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6" name="フローチャート: 判断 675">
          <a:extLst>
            <a:ext uri="{FF2B5EF4-FFF2-40B4-BE49-F238E27FC236}">
              <a16:creationId xmlns:a16="http://schemas.microsoft.com/office/drawing/2014/main" id="{D3C0BA8E-5BA2-45D5-968A-8D7C0D296339}"/>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7" name="フローチャート: 判断 676">
          <a:extLst>
            <a:ext uri="{FF2B5EF4-FFF2-40B4-BE49-F238E27FC236}">
              <a16:creationId xmlns:a16="http://schemas.microsoft.com/office/drawing/2014/main" id="{54CF8669-94AB-4054-9B46-02DD3B5F0C5B}"/>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979D687-61F0-4145-BDBA-B3B7365CC78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50994F3-9895-4007-9E50-7E40CDCE87C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B1139551-45F8-48E5-9508-EC36442E42F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1D40F15C-199E-43A7-AF7D-10A2A784577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A50B03D6-2DCD-46EC-A7C1-50655937207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141332</xdr:rowOff>
    </xdr:from>
    <xdr:to>
      <xdr:col>85</xdr:col>
      <xdr:colOff>177800</xdr:colOff>
      <xdr:row>108</xdr:row>
      <xdr:rowOff>71482</xdr:rowOff>
    </xdr:to>
    <xdr:sp macro="" textlink="">
      <xdr:nvSpPr>
        <xdr:cNvPr id="683" name="楕円 682">
          <a:extLst>
            <a:ext uri="{FF2B5EF4-FFF2-40B4-BE49-F238E27FC236}">
              <a16:creationId xmlns:a16="http://schemas.microsoft.com/office/drawing/2014/main" id="{B8A3708A-932D-44D0-A8B6-14341DFCBA9D}"/>
            </a:ext>
          </a:extLst>
        </xdr:cNvPr>
        <xdr:cNvSpPr/>
      </xdr:nvSpPr>
      <xdr:spPr>
        <a:xfrm>
          <a:off x="14325600" y="1807881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119759</xdr:rowOff>
    </xdr:from>
    <xdr:ext cx="405111" cy="259045"/>
    <xdr:sp macro="" textlink="">
      <xdr:nvSpPr>
        <xdr:cNvPr id="684" name="【庁舎】&#10;有形固定資産減価償却率該当値テキスト">
          <a:extLst>
            <a:ext uri="{FF2B5EF4-FFF2-40B4-BE49-F238E27FC236}">
              <a16:creationId xmlns:a16="http://schemas.microsoft.com/office/drawing/2014/main" id="{FE78B2DD-8216-49B8-887F-4036835DACBE}"/>
            </a:ext>
          </a:extLst>
        </xdr:cNvPr>
        <xdr:cNvSpPr txBox="1"/>
      </xdr:nvSpPr>
      <xdr:spPr>
        <a:xfrm>
          <a:off x="14414500" y="1805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129902</xdr:rowOff>
    </xdr:from>
    <xdr:to>
      <xdr:col>81</xdr:col>
      <xdr:colOff>101600</xdr:colOff>
      <xdr:row>108</xdr:row>
      <xdr:rowOff>60052</xdr:rowOff>
    </xdr:to>
    <xdr:sp macro="" textlink="">
      <xdr:nvSpPr>
        <xdr:cNvPr id="685" name="楕円 684">
          <a:extLst>
            <a:ext uri="{FF2B5EF4-FFF2-40B4-BE49-F238E27FC236}">
              <a16:creationId xmlns:a16="http://schemas.microsoft.com/office/drawing/2014/main" id="{292BFC17-A7E2-4DC0-B4AF-BECA246B948E}"/>
            </a:ext>
          </a:extLst>
        </xdr:cNvPr>
        <xdr:cNvSpPr/>
      </xdr:nvSpPr>
      <xdr:spPr>
        <a:xfrm>
          <a:off x="13578840" y="18067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9252</xdr:rowOff>
    </xdr:from>
    <xdr:to>
      <xdr:col>85</xdr:col>
      <xdr:colOff>127000</xdr:colOff>
      <xdr:row>108</xdr:row>
      <xdr:rowOff>20682</xdr:rowOff>
    </xdr:to>
    <xdr:cxnSp macro="">
      <xdr:nvCxnSpPr>
        <xdr:cNvPr id="686" name="直線コネクタ 685">
          <a:extLst>
            <a:ext uri="{FF2B5EF4-FFF2-40B4-BE49-F238E27FC236}">
              <a16:creationId xmlns:a16="http://schemas.microsoft.com/office/drawing/2014/main" id="{921D3BE4-1454-4F74-831F-C12FF26BDC8E}"/>
            </a:ext>
          </a:extLst>
        </xdr:cNvPr>
        <xdr:cNvCxnSpPr/>
      </xdr:nvCxnSpPr>
      <xdr:spPr>
        <a:xfrm>
          <a:off x="13629640" y="18114372"/>
          <a:ext cx="7467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98879</xdr:rowOff>
    </xdr:from>
    <xdr:to>
      <xdr:col>76</xdr:col>
      <xdr:colOff>165100</xdr:colOff>
      <xdr:row>108</xdr:row>
      <xdr:rowOff>29029</xdr:rowOff>
    </xdr:to>
    <xdr:sp macro="" textlink="">
      <xdr:nvSpPr>
        <xdr:cNvPr id="687" name="楕円 686">
          <a:extLst>
            <a:ext uri="{FF2B5EF4-FFF2-40B4-BE49-F238E27FC236}">
              <a16:creationId xmlns:a16="http://schemas.microsoft.com/office/drawing/2014/main" id="{4E50A75A-E477-4AC7-8FE1-1F891163D165}"/>
            </a:ext>
          </a:extLst>
        </xdr:cNvPr>
        <xdr:cNvSpPr/>
      </xdr:nvSpPr>
      <xdr:spPr>
        <a:xfrm>
          <a:off x="12804140" y="18036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149679</xdr:rowOff>
    </xdr:from>
    <xdr:to>
      <xdr:col>81</xdr:col>
      <xdr:colOff>50800</xdr:colOff>
      <xdr:row>108</xdr:row>
      <xdr:rowOff>9252</xdr:rowOff>
    </xdr:to>
    <xdr:cxnSp macro="">
      <xdr:nvCxnSpPr>
        <xdr:cNvPr id="688" name="直線コネクタ 687">
          <a:extLst>
            <a:ext uri="{FF2B5EF4-FFF2-40B4-BE49-F238E27FC236}">
              <a16:creationId xmlns:a16="http://schemas.microsoft.com/office/drawing/2014/main" id="{68657101-6C5E-4DB4-9367-1D63A93C4F14}"/>
            </a:ext>
          </a:extLst>
        </xdr:cNvPr>
        <xdr:cNvCxnSpPr/>
      </xdr:nvCxnSpPr>
      <xdr:spPr>
        <a:xfrm>
          <a:off x="12854940" y="18087159"/>
          <a:ext cx="774700" cy="2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58057</xdr:rowOff>
    </xdr:from>
    <xdr:to>
      <xdr:col>72</xdr:col>
      <xdr:colOff>38100</xdr:colOff>
      <xdr:row>107</xdr:row>
      <xdr:rowOff>159657</xdr:rowOff>
    </xdr:to>
    <xdr:sp macro="" textlink="">
      <xdr:nvSpPr>
        <xdr:cNvPr id="689" name="楕円 688">
          <a:extLst>
            <a:ext uri="{FF2B5EF4-FFF2-40B4-BE49-F238E27FC236}">
              <a16:creationId xmlns:a16="http://schemas.microsoft.com/office/drawing/2014/main" id="{00442B0E-821F-42B6-B5F1-24FBB3FC410C}"/>
            </a:ext>
          </a:extLst>
        </xdr:cNvPr>
        <xdr:cNvSpPr/>
      </xdr:nvSpPr>
      <xdr:spPr>
        <a:xfrm>
          <a:off x="12029440" y="179955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108857</xdr:rowOff>
    </xdr:from>
    <xdr:to>
      <xdr:col>76</xdr:col>
      <xdr:colOff>114300</xdr:colOff>
      <xdr:row>107</xdr:row>
      <xdr:rowOff>149679</xdr:rowOff>
    </xdr:to>
    <xdr:cxnSp macro="">
      <xdr:nvCxnSpPr>
        <xdr:cNvPr id="690" name="直線コネクタ 689">
          <a:extLst>
            <a:ext uri="{FF2B5EF4-FFF2-40B4-BE49-F238E27FC236}">
              <a16:creationId xmlns:a16="http://schemas.microsoft.com/office/drawing/2014/main" id="{AF87F344-7415-4ACA-A926-CB914613C8CF}"/>
            </a:ext>
          </a:extLst>
        </xdr:cNvPr>
        <xdr:cNvCxnSpPr/>
      </xdr:nvCxnSpPr>
      <xdr:spPr>
        <a:xfrm>
          <a:off x="12072620" y="18046337"/>
          <a:ext cx="7823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44994</xdr:rowOff>
    </xdr:from>
    <xdr:to>
      <xdr:col>67</xdr:col>
      <xdr:colOff>101600</xdr:colOff>
      <xdr:row>107</xdr:row>
      <xdr:rowOff>146594</xdr:rowOff>
    </xdr:to>
    <xdr:sp macro="" textlink="">
      <xdr:nvSpPr>
        <xdr:cNvPr id="691" name="楕円 690">
          <a:extLst>
            <a:ext uri="{FF2B5EF4-FFF2-40B4-BE49-F238E27FC236}">
              <a16:creationId xmlns:a16="http://schemas.microsoft.com/office/drawing/2014/main" id="{E62A23F1-7664-4122-9D43-F5C87CED0A0E}"/>
            </a:ext>
          </a:extLst>
        </xdr:cNvPr>
        <xdr:cNvSpPr/>
      </xdr:nvSpPr>
      <xdr:spPr>
        <a:xfrm>
          <a:off x="11231880" y="1798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95794</xdr:rowOff>
    </xdr:from>
    <xdr:to>
      <xdr:col>71</xdr:col>
      <xdr:colOff>177800</xdr:colOff>
      <xdr:row>107</xdr:row>
      <xdr:rowOff>108857</xdr:rowOff>
    </xdr:to>
    <xdr:cxnSp macro="">
      <xdr:nvCxnSpPr>
        <xdr:cNvPr id="692" name="直線コネクタ 691">
          <a:extLst>
            <a:ext uri="{FF2B5EF4-FFF2-40B4-BE49-F238E27FC236}">
              <a16:creationId xmlns:a16="http://schemas.microsoft.com/office/drawing/2014/main" id="{9792AAC5-DC3F-42B8-A57D-4A8F3266F491}"/>
            </a:ext>
          </a:extLst>
        </xdr:cNvPr>
        <xdr:cNvCxnSpPr/>
      </xdr:nvCxnSpPr>
      <xdr:spPr>
        <a:xfrm>
          <a:off x="11282680" y="18033274"/>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93" name="n_1aveValue【庁舎】&#10;有形固定資産減価償却率">
          <a:extLst>
            <a:ext uri="{FF2B5EF4-FFF2-40B4-BE49-F238E27FC236}">
              <a16:creationId xmlns:a16="http://schemas.microsoft.com/office/drawing/2014/main" id="{7B96BA3E-A521-4A12-A87E-F15C4E974770}"/>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94" name="n_2aveValue【庁舎】&#10;有形固定資産減価償却率">
          <a:extLst>
            <a:ext uri="{FF2B5EF4-FFF2-40B4-BE49-F238E27FC236}">
              <a16:creationId xmlns:a16="http://schemas.microsoft.com/office/drawing/2014/main" id="{62711C9A-6BF0-4421-BA8B-77FCD60235F1}"/>
            </a:ext>
          </a:extLst>
        </xdr:cNvPr>
        <xdr:cNvSpPr txBox="1"/>
      </xdr:nvSpPr>
      <xdr:spPr>
        <a:xfrm>
          <a:off x="1267524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95" name="n_3aveValue【庁舎】&#10;有形固定資産減価償却率">
          <a:extLst>
            <a:ext uri="{FF2B5EF4-FFF2-40B4-BE49-F238E27FC236}">
              <a16:creationId xmlns:a16="http://schemas.microsoft.com/office/drawing/2014/main" id="{60A8E709-D5A0-44CF-B5BB-AF2FAA2DFFE5}"/>
            </a:ext>
          </a:extLst>
        </xdr:cNvPr>
        <xdr:cNvSpPr txBox="1"/>
      </xdr:nvSpPr>
      <xdr:spPr>
        <a:xfrm>
          <a:off x="119005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696" name="n_4aveValue【庁舎】&#10;有形固定資産減価償却率">
          <a:extLst>
            <a:ext uri="{FF2B5EF4-FFF2-40B4-BE49-F238E27FC236}">
              <a16:creationId xmlns:a16="http://schemas.microsoft.com/office/drawing/2014/main" id="{B2127328-E42D-461B-9BEF-CB9A6958C5FB}"/>
            </a:ext>
          </a:extLst>
        </xdr:cNvPr>
        <xdr:cNvSpPr txBox="1"/>
      </xdr:nvSpPr>
      <xdr:spPr>
        <a:xfrm>
          <a:off x="11102984" y="173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51179</xdr:rowOff>
    </xdr:from>
    <xdr:ext cx="405111" cy="259045"/>
    <xdr:sp macro="" textlink="">
      <xdr:nvSpPr>
        <xdr:cNvPr id="697" name="n_1mainValue【庁舎】&#10;有形固定資産減価償却率">
          <a:extLst>
            <a:ext uri="{FF2B5EF4-FFF2-40B4-BE49-F238E27FC236}">
              <a16:creationId xmlns:a16="http://schemas.microsoft.com/office/drawing/2014/main" id="{9D607270-93CB-491D-9597-142DA7BB083B}"/>
            </a:ext>
          </a:extLst>
        </xdr:cNvPr>
        <xdr:cNvSpPr txBox="1"/>
      </xdr:nvSpPr>
      <xdr:spPr>
        <a:xfrm>
          <a:off x="13437244" y="1815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20156</xdr:rowOff>
    </xdr:from>
    <xdr:ext cx="405111" cy="259045"/>
    <xdr:sp macro="" textlink="">
      <xdr:nvSpPr>
        <xdr:cNvPr id="698" name="n_2mainValue【庁舎】&#10;有形固定資産減価償却率">
          <a:extLst>
            <a:ext uri="{FF2B5EF4-FFF2-40B4-BE49-F238E27FC236}">
              <a16:creationId xmlns:a16="http://schemas.microsoft.com/office/drawing/2014/main" id="{897548A7-7730-4E98-B738-0285891F3F60}"/>
            </a:ext>
          </a:extLst>
        </xdr:cNvPr>
        <xdr:cNvSpPr txBox="1"/>
      </xdr:nvSpPr>
      <xdr:spPr>
        <a:xfrm>
          <a:off x="1267524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150784</xdr:rowOff>
    </xdr:from>
    <xdr:ext cx="405111" cy="259045"/>
    <xdr:sp macro="" textlink="">
      <xdr:nvSpPr>
        <xdr:cNvPr id="699" name="n_3mainValue【庁舎】&#10;有形固定資産減価償却率">
          <a:extLst>
            <a:ext uri="{FF2B5EF4-FFF2-40B4-BE49-F238E27FC236}">
              <a16:creationId xmlns:a16="http://schemas.microsoft.com/office/drawing/2014/main" id="{0CC64E77-0406-4EFC-9AF1-0AD934725918}"/>
            </a:ext>
          </a:extLst>
        </xdr:cNvPr>
        <xdr:cNvSpPr txBox="1"/>
      </xdr:nvSpPr>
      <xdr:spPr>
        <a:xfrm>
          <a:off x="11900544" y="1808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137721</xdr:rowOff>
    </xdr:from>
    <xdr:ext cx="405111" cy="259045"/>
    <xdr:sp macro="" textlink="">
      <xdr:nvSpPr>
        <xdr:cNvPr id="700" name="n_4mainValue【庁舎】&#10;有形固定資産減価償却率">
          <a:extLst>
            <a:ext uri="{FF2B5EF4-FFF2-40B4-BE49-F238E27FC236}">
              <a16:creationId xmlns:a16="http://schemas.microsoft.com/office/drawing/2014/main" id="{060B0359-9453-4D87-A26B-D07933E90F8D}"/>
            </a:ext>
          </a:extLst>
        </xdr:cNvPr>
        <xdr:cNvSpPr txBox="1"/>
      </xdr:nvSpPr>
      <xdr:spPr>
        <a:xfrm>
          <a:off x="11102984" y="1807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56E76239-0D6C-403D-A0B9-ED1F6E9470E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1FD19B8F-6B88-4693-9930-90357A0A144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DCC3B7CB-E4D7-47AC-9391-7E75F3FEE77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4DFF5EE1-2F7F-406B-8C25-C83867E9E64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DBAB2FF-2E62-4FB3-9859-E51C9FD8A59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6A27D8FD-C956-43E4-AD42-839E8445BA2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A9B6848B-8497-4976-9DAE-86D03D40386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B905B175-BD0D-41E9-BAC0-35A47658F9C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AF4E7EFC-F724-4200-9BE2-DC6F41B31A5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45C94B83-4F7C-4483-92DA-B43E2736363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58F5B531-38B9-4ED2-9959-6A5C3F8286FE}"/>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1CC58CCE-B8DE-4B5E-9CE7-3A0C1C3EEFFD}"/>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C70BAFC4-846C-4382-8D47-E16B19724F6B}"/>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070CF68A-0321-42DA-9FF7-126864C0FB32}"/>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F11DBC12-C668-4E89-9B1C-C48AD786B08C}"/>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7D47B673-1742-43C0-B6B7-9E99F561AC4A}"/>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6BE00332-6D89-4BBE-86E3-6602ABFC2443}"/>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C9745F5A-40D4-48B8-9BE5-5379D073D086}"/>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D5F61F0A-B3FF-48A7-A157-55A83186A04C}"/>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9E71685F-BFFB-477F-B061-CAC0C867C4CB}"/>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08C15F7B-5544-4D2C-965C-37902CBF8524}"/>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8C3B1ECB-A3AB-443E-A927-C35E79C0D41D}"/>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24BA84E3-736F-4EBC-9D9C-1AFFFDBD15D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35D2AAC2-5668-42ED-A913-E1AED14BDF7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90F1BA2E-A371-4896-B84F-A65B7614AB9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6" name="直線コネクタ 725">
          <a:extLst>
            <a:ext uri="{FF2B5EF4-FFF2-40B4-BE49-F238E27FC236}">
              <a16:creationId xmlns:a16="http://schemas.microsoft.com/office/drawing/2014/main" id="{CBBACB04-D639-4691-809E-355007F98FD7}"/>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7" name="【庁舎】&#10;一人当たり面積最小値テキスト">
          <a:extLst>
            <a:ext uri="{FF2B5EF4-FFF2-40B4-BE49-F238E27FC236}">
              <a16:creationId xmlns:a16="http://schemas.microsoft.com/office/drawing/2014/main" id="{FEB3E80A-A1E6-415C-B562-538A57D4031B}"/>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8" name="直線コネクタ 727">
          <a:extLst>
            <a:ext uri="{FF2B5EF4-FFF2-40B4-BE49-F238E27FC236}">
              <a16:creationId xmlns:a16="http://schemas.microsoft.com/office/drawing/2014/main" id="{24AF0204-9892-4453-AB18-8A4761DE5C2C}"/>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9" name="【庁舎】&#10;一人当たり面積最大値テキスト">
          <a:extLst>
            <a:ext uri="{FF2B5EF4-FFF2-40B4-BE49-F238E27FC236}">
              <a16:creationId xmlns:a16="http://schemas.microsoft.com/office/drawing/2014/main" id="{614069BE-7A3F-4B37-8760-CF86CA16BB2E}"/>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30" name="直線コネクタ 729">
          <a:extLst>
            <a:ext uri="{FF2B5EF4-FFF2-40B4-BE49-F238E27FC236}">
              <a16:creationId xmlns:a16="http://schemas.microsoft.com/office/drawing/2014/main" id="{A538350D-8AD4-4A56-A5A0-A2BFBE5895C5}"/>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31" name="【庁舎】&#10;一人当たり面積平均値テキスト">
          <a:extLst>
            <a:ext uri="{FF2B5EF4-FFF2-40B4-BE49-F238E27FC236}">
              <a16:creationId xmlns:a16="http://schemas.microsoft.com/office/drawing/2014/main" id="{CEF25C1B-2840-49F5-88F7-63966638BE3F}"/>
            </a:ext>
          </a:extLst>
        </xdr:cNvPr>
        <xdr:cNvSpPr txBox="1"/>
      </xdr:nvSpPr>
      <xdr:spPr>
        <a:xfrm>
          <a:off x="19547840" y="17479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32" name="フローチャート: 判断 731">
          <a:extLst>
            <a:ext uri="{FF2B5EF4-FFF2-40B4-BE49-F238E27FC236}">
              <a16:creationId xmlns:a16="http://schemas.microsoft.com/office/drawing/2014/main" id="{01C2DAF1-E05D-4622-B1FD-3F6AB25332D9}"/>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33" name="フローチャート: 判断 732">
          <a:extLst>
            <a:ext uri="{FF2B5EF4-FFF2-40B4-BE49-F238E27FC236}">
              <a16:creationId xmlns:a16="http://schemas.microsoft.com/office/drawing/2014/main" id="{6075D3B5-E8D9-40E9-9E7C-4B857E0EDD41}"/>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34" name="フローチャート: 判断 733">
          <a:extLst>
            <a:ext uri="{FF2B5EF4-FFF2-40B4-BE49-F238E27FC236}">
              <a16:creationId xmlns:a16="http://schemas.microsoft.com/office/drawing/2014/main" id="{A6287F79-F05A-403E-9527-D9AC585AAB58}"/>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5" name="フローチャート: 判断 734">
          <a:extLst>
            <a:ext uri="{FF2B5EF4-FFF2-40B4-BE49-F238E27FC236}">
              <a16:creationId xmlns:a16="http://schemas.microsoft.com/office/drawing/2014/main" id="{D36CEEDA-D960-4F1B-8E14-73BCFC07F141}"/>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36" name="フローチャート: 判断 735">
          <a:extLst>
            <a:ext uri="{FF2B5EF4-FFF2-40B4-BE49-F238E27FC236}">
              <a16:creationId xmlns:a16="http://schemas.microsoft.com/office/drawing/2014/main" id="{4E5283C2-3DBC-4C2F-BD9B-1702AD987AAE}"/>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1E733DB9-E175-4C63-B3EC-C288CAFA63B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58504487-8FA6-4955-9F74-57BFCF1E17F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BF3CCDBE-DE94-468A-A6FC-5ABC7F398D1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3C514B02-3B05-4195-8D6C-1C0FD5BBB57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7612D9D4-3565-403B-9A77-2DE9472A5EF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121738</xdr:rowOff>
    </xdr:from>
    <xdr:to>
      <xdr:col>116</xdr:col>
      <xdr:colOff>114300</xdr:colOff>
      <xdr:row>106</xdr:row>
      <xdr:rowOff>51888</xdr:rowOff>
    </xdr:to>
    <xdr:sp macro="" textlink="">
      <xdr:nvSpPr>
        <xdr:cNvPr id="742" name="楕円 741">
          <a:extLst>
            <a:ext uri="{FF2B5EF4-FFF2-40B4-BE49-F238E27FC236}">
              <a16:creationId xmlns:a16="http://schemas.microsoft.com/office/drawing/2014/main" id="{6D72A0B2-2C30-4825-9995-7AA9870727CD}"/>
            </a:ext>
          </a:extLst>
        </xdr:cNvPr>
        <xdr:cNvSpPr/>
      </xdr:nvSpPr>
      <xdr:spPr>
        <a:xfrm>
          <a:off x="19458940" y="17723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100165</xdr:rowOff>
    </xdr:from>
    <xdr:ext cx="469744" cy="259045"/>
    <xdr:sp macro="" textlink="">
      <xdr:nvSpPr>
        <xdr:cNvPr id="743" name="【庁舎】&#10;一人当たり面積該当値テキスト">
          <a:extLst>
            <a:ext uri="{FF2B5EF4-FFF2-40B4-BE49-F238E27FC236}">
              <a16:creationId xmlns:a16="http://schemas.microsoft.com/office/drawing/2014/main" id="{01372359-3DCD-48C7-8845-9867C002FADF}"/>
            </a:ext>
          </a:extLst>
        </xdr:cNvPr>
        <xdr:cNvSpPr txBox="1"/>
      </xdr:nvSpPr>
      <xdr:spPr>
        <a:xfrm>
          <a:off x="19547840" y="17702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118473</xdr:rowOff>
    </xdr:from>
    <xdr:to>
      <xdr:col>112</xdr:col>
      <xdr:colOff>38100</xdr:colOff>
      <xdr:row>106</xdr:row>
      <xdr:rowOff>48623</xdr:rowOff>
    </xdr:to>
    <xdr:sp macro="" textlink="">
      <xdr:nvSpPr>
        <xdr:cNvPr id="744" name="楕円 743">
          <a:extLst>
            <a:ext uri="{FF2B5EF4-FFF2-40B4-BE49-F238E27FC236}">
              <a16:creationId xmlns:a16="http://schemas.microsoft.com/office/drawing/2014/main" id="{794A0443-6ACC-49D6-9E3B-0DE47551D427}"/>
            </a:ext>
          </a:extLst>
        </xdr:cNvPr>
        <xdr:cNvSpPr/>
      </xdr:nvSpPr>
      <xdr:spPr>
        <a:xfrm>
          <a:off x="18735040" y="177206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169273</xdr:rowOff>
    </xdr:from>
    <xdr:to>
      <xdr:col>116</xdr:col>
      <xdr:colOff>63500</xdr:colOff>
      <xdr:row>106</xdr:row>
      <xdr:rowOff>1088</xdr:rowOff>
    </xdr:to>
    <xdr:cxnSp macro="">
      <xdr:nvCxnSpPr>
        <xdr:cNvPr id="745" name="直線コネクタ 744">
          <a:extLst>
            <a:ext uri="{FF2B5EF4-FFF2-40B4-BE49-F238E27FC236}">
              <a16:creationId xmlns:a16="http://schemas.microsoft.com/office/drawing/2014/main" id="{96A19F76-760F-4960-A728-BC49FD4DE723}"/>
            </a:ext>
          </a:extLst>
        </xdr:cNvPr>
        <xdr:cNvCxnSpPr/>
      </xdr:nvCxnSpPr>
      <xdr:spPr>
        <a:xfrm>
          <a:off x="18778220" y="1777147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109764</xdr:rowOff>
    </xdr:from>
    <xdr:to>
      <xdr:col>107</xdr:col>
      <xdr:colOff>101600</xdr:colOff>
      <xdr:row>106</xdr:row>
      <xdr:rowOff>39914</xdr:rowOff>
    </xdr:to>
    <xdr:sp macro="" textlink="">
      <xdr:nvSpPr>
        <xdr:cNvPr id="746" name="楕円 745">
          <a:extLst>
            <a:ext uri="{FF2B5EF4-FFF2-40B4-BE49-F238E27FC236}">
              <a16:creationId xmlns:a16="http://schemas.microsoft.com/office/drawing/2014/main" id="{57A3F93A-095A-40D7-ADD1-850249109B80}"/>
            </a:ext>
          </a:extLst>
        </xdr:cNvPr>
        <xdr:cNvSpPr/>
      </xdr:nvSpPr>
      <xdr:spPr>
        <a:xfrm>
          <a:off x="17937480" y="177119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160564</xdr:rowOff>
    </xdr:from>
    <xdr:to>
      <xdr:col>111</xdr:col>
      <xdr:colOff>177800</xdr:colOff>
      <xdr:row>105</xdr:row>
      <xdr:rowOff>169273</xdr:rowOff>
    </xdr:to>
    <xdr:cxnSp macro="">
      <xdr:nvCxnSpPr>
        <xdr:cNvPr id="747" name="直線コネクタ 746">
          <a:extLst>
            <a:ext uri="{FF2B5EF4-FFF2-40B4-BE49-F238E27FC236}">
              <a16:creationId xmlns:a16="http://schemas.microsoft.com/office/drawing/2014/main" id="{A9D25A4E-F34D-4EAC-B239-B3937420E998}"/>
            </a:ext>
          </a:extLst>
        </xdr:cNvPr>
        <xdr:cNvCxnSpPr/>
      </xdr:nvCxnSpPr>
      <xdr:spPr>
        <a:xfrm>
          <a:off x="17988280" y="17762764"/>
          <a:ext cx="78994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104321</xdr:rowOff>
    </xdr:from>
    <xdr:to>
      <xdr:col>102</xdr:col>
      <xdr:colOff>165100</xdr:colOff>
      <xdr:row>106</xdr:row>
      <xdr:rowOff>34471</xdr:rowOff>
    </xdr:to>
    <xdr:sp macro="" textlink="">
      <xdr:nvSpPr>
        <xdr:cNvPr id="748" name="楕円 747">
          <a:extLst>
            <a:ext uri="{FF2B5EF4-FFF2-40B4-BE49-F238E27FC236}">
              <a16:creationId xmlns:a16="http://schemas.microsoft.com/office/drawing/2014/main" id="{A00CEE2C-091F-4DEC-9B55-7437F88E3A3B}"/>
            </a:ext>
          </a:extLst>
        </xdr:cNvPr>
        <xdr:cNvSpPr/>
      </xdr:nvSpPr>
      <xdr:spPr>
        <a:xfrm>
          <a:off x="17162780" y="177065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155121</xdr:rowOff>
    </xdr:from>
    <xdr:to>
      <xdr:col>107</xdr:col>
      <xdr:colOff>50800</xdr:colOff>
      <xdr:row>105</xdr:row>
      <xdr:rowOff>160564</xdr:rowOff>
    </xdr:to>
    <xdr:cxnSp macro="">
      <xdr:nvCxnSpPr>
        <xdr:cNvPr id="749" name="直線コネクタ 748">
          <a:extLst>
            <a:ext uri="{FF2B5EF4-FFF2-40B4-BE49-F238E27FC236}">
              <a16:creationId xmlns:a16="http://schemas.microsoft.com/office/drawing/2014/main" id="{C30036AE-EDBF-45C9-A0C3-4468B2668E41}"/>
            </a:ext>
          </a:extLst>
        </xdr:cNvPr>
        <xdr:cNvCxnSpPr/>
      </xdr:nvCxnSpPr>
      <xdr:spPr>
        <a:xfrm>
          <a:off x="17213580" y="17757321"/>
          <a:ext cx="7747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109764</xdr:rowOff>
    </xdr:from>
    <xdr:to>
      <xdr:col>98</xdr:col>
      <xdr:colOff>38100</xdr:colOff>
      <xdr:row>106</xdr:row>
      <xdr:rowOff>39914</xdr:rowOff>
    </xdr:to>
    <xdr:sp macro="" textlink="">
      <xdr:nvSpPr>
        <xdr:cNvPr id="750" name="楕円 749">
          <a:extLst>
            <a:ext uri="{FF2B5EF4-FFF2-40B4-BE49-F238E27FC236}">
              <a16:creationId xmlns:a16="http://schemas.microsoft.com/office/drawing/2014/main" id="{FDDDD0F0-B565-47DE-B7D7-C9C487394A13}"/>
            </a:ext>
          </a:extLst>
        </xdr:cNvPr>
        <xdr:cNvSpPr/>
      </xdr:nvSpPr>
      <xdr:spPr>
        <a:xfrm>
          <a:off x="16388080" y="177119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155121</xdr:rowOff>
    </xdr:from>
    <xdr:to>
      <xdr:col>102</xdr:col>
      <xdr:colOff>114300</xdr:colOff>
      <xdr:row>105</xdr:row>
      <xdr:rowOff>160564</xdr:rowOff>
    </xdr:to>
    <xdr:cxnSp macro="">
      <xdr:nvCxnSpPr>
        <xdr:cNvPr id="751" name="直線コネクタ 750">
          <a:extLst>
            <a:ext uri="{FF2B5EF4-FFF2-40B4-BE49-F238E27FC236}">
              <a16:creationId xmlns:a16="http://schemas.microsoft.com/office/drawing/2014/main" id="{81F179B1-07AB-4B2F-9B40-B7285B669684}"/>
            </a:ext>
          </a:extLst>
        </xdr:cNvPr>
        <xdr:cNvCxnSpPr/>
      </xdr:nvCxnSpPr>
      <xdr:spPr>
        <a:xfrm flipV="1">
          <a:off x="16431260" y="17757321"/>
          <a:ext cx="78232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752" name="n_1aveValue【庁舎】&#10;一人当たり面積">
          <a:extLst>
            <a:ext uri="{FF2B5EF4-FFF2-40B4-BE49-F238E27FC236}">
              <a16:creationId xmlns:a16="http://schemas.microsoft.com/office/drawing/2014/main" id="{4784C7AB-DFF9-49E1-B2F4-64A700C3A6C9}"/>
            </a:ext>
          </a:extLst>
        </xdr:cNvPr>
        <xdr:cNvSpPr txBox="1"/>
      </xdr:nvSpPr>
      <xdr:spPr>
        <a:xfrm>
          <a:off x="18561127" y="1741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753" name="n_2aveValue【庁舎】&#10;一人当たり面積">
          <a:extLst>
            <a:ext uri="{FF2B5EF4-FFF2-40B4-BE49-F238E27FC236}">
              <a16:creationId xmlns:a16="http://schemas.microsoft.com/office/drawing/2014/main" id="{35A8870F-68B8-4F45-A9A0-08A08AA801C1}"/>
            </a:ext>
          </a:extLst>
        </xdr:cNvPr>
        <xdr:cNvSpPr txBox="1"/>
      </xdr:nvSpPr>
      <xdr:spPr>
        <a:xfrm>
          <a:off x="17776267" y="1743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754" name="n_3aveValue【庁舎】&#10;一人当たり面積">
          <a:extLst>
            <a:ext uri="{FF2B5EF4-FFF2-40B4-BE49-F238E27FC236}">
              <a16:creationId xmlns:a16="http://schemas.microsoft.com/office/drawing/2014/main" id="{5EB057E1-D335-4D83-B1EF-16D80D418EA2}"/>
            </a:ext>
          </a:extLst>
        </xdr:cNvPr>
        <xdr:cNvSpPr txBox="1"/>
      </xdr:nvSpPr>
      <xdr:spPr>
        <a:xfrm>
          <a:off x="170015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755" name="n_4aveValue【庁舎】&#10;一人当たり面積">
          <a:extLst>
            <a:ext uri="{FF2B5EF4-FFF2-40B4-BE49-F238E27FC236}">
              <a16:creationId xmlns:a16="http://schemas.microsoft.com/office/drawing/2014/main" id="{3F10D097-81AD-4C7A-8A8F-60CBE570A0DB}"/>
            </a:ext>
          </a:extLst>
        </xdr:cNvPr>
        <xdr:cNvSpPr txBox="1"/>
      </xdr:nvSpPr>
      <xdr:spPr>
        <a:xfrm>
          <a:off x="1622686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39750</xdr:rowOff>
    </xdr:from>
    <xdr:ext cx="469744" cy="259045"/>
    <xdr:sp macro="" textlink="">
      <xdr:nvSpPr>
        <xdr:cNvPr id="756" name="n_1mainValue【庁舎】&#10;一人当たり面積">
          <a:extLst>
            <a:ext uri="{FF2B5EF4-FFF2-40B4-BE49-F238E27FC236}">
              <a16:creationId xmlns:a16="http://schemas.microsoft.com/office/drawing/2014/main" id="{7E9EE659-E017-4AE5-AC34-59B7CD7B251B}"/>
            </a:ext>
          </a:extLst>
        </xdr:cNvPr>
        <xdr:cNvSpPr txBox="1"/>
      </xdr:nvSpPr>
      <xdr:spPr>
        <a:xfrm>
          <a:off x="18561127" y="1780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31041</xdr:rowOff>
    </xdr:from>
    <xdr:ext cx="469744" cy="259045"/>
    <xdr:sp macro="" textlink="">
      <xdr:nvSpPr>
        <xdr:cNvPr id="757" name="n_2mainValue【庁舎】&#10;一人当たり面積">
          <a:extLst>
            <a:ext uri="{FF2B5EF4-FFF2-40B4-BE49-F238E27FC236}">
              <a16:creationId xmlns:a16="http://schemas.microsoft.com/office/drawing/2014/main" id="{C14C208E-2B22-4D75-B2B1-AC56DFB17618}"/>
            </a:ext>
          </a:extLst>
        </xdr:cNvPr>
        <xdr:cNvSpPr txBox="1"/>
      </xdr:nvSpPr>
      <xdr:spPr>
        <a:xfrm>
          <a:off x="17776267" y="17800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25598</xdr:rowOff>
    </xdr:from>
    <xdr:ext cx="469744" cy="259045"/>
    <xdr:sp macro="" textlink="">
      <xdr:nvSpPr>
        <xdr:cNvPr id="758" name="n_3mainValue【庁舎】&#10;一人当たり面積">
          <a:extLst>
            <a:ext uri="{FF2B5EF4-FFF2-40B4-BE49-F238E27FC236}">
              <a16:creationId xmlns:a16="http://schemas.microsoft.com/office/drawing/2014/main" id="{C29F129C-2A1F-42A2-B671-05D7E44EFA10}"/>
            </a:ext>
          </a:extLst>
        </xdr:cNvPr>
        <xdr:cNvSpPr txBox="1"/>
      </xdr:nvSpPr>
      <xdr:spPr>
        <a:xfrm>
          <a:off x="17001567" y="1779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31041</xdr:rowOff>
    </xdr:from>
    <xdr:ext cx="469744" cy="259045"/>
    <xdr:sp macro="" textlink="">
      <xdr:nvSpPr>
        <xdr:cNvPr id="759" name="n_4mainValue【庁舎】&#10;一人当たり面積">
          <a:extLst>
            <a:ext uri="{FF2B5EF4-FFF2-40B4-BE49-F238E27FC236}">
              <a16:creationId xmlns:a16="http://schemas.microsoft.com/office/drawing/2014/main" id="{57A3F011-92AA-4A0B-8337-7B11664EA8D5}"/>
            </a:ext>
          </a:extLst>
        </xdr:cNvPr>
        <xdr:cNvSpPr txBox="1"/>
      </xdr:nvSpPr>
      <xdr:spPr>
        <a:xfrm>
          <a:off x="16226867" y="17800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07022AA3-973C-4577-A579-653E1C3028A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8913AE16-A677-4749-8459-FB76B1D8C65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A22209A0-B65B-4D67-A120-297F013B5E4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保健センターは類似団体内平均値より</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31.0</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％、庁舎は</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32.4</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％上回っている。</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ysClr val="windowText" lastClr="000000"/>
              </a:solidFill>
              <a:effectLst/>
              <a:latin typeface="+mn-lt"/>
              <a:ea typeface="+mn-ea"/>
              <a:cs typeface="+mn-cs"/>
            </a:rPr>
            <a:t>消防施設</a:t>
          </a:r>
          <a:r>
            <a:rPr lang="ja-JP" altLang="ja-JP" sz="1100" b="0" i="0" baseline="0">
              <a:solidFill>
                <a:sysClr val="windowText" lastClr="000000"/>
              </a:solidFill>
              <a:effectLst/>
              <a:latin typeface="+mn-lt"/>
              <a:ea typeface="+mn-ea"/>
              <a:cs typeface="+mn-cs"/>
            </a:rPr>
            <a:t>について前年度より</a:t>
          </a:r>
          <a:r>
            <a:rPr lang="en-US" altLang="ja-JP" sz="1100" b="0" i="0" baseline="0">
              <a:solidFill>
                <a:sysClr val="windowText" lastClr="000000"/>
              </a:solidFill>
              <a:effectLst/>
              <a:latin typeface="+mn-lt"/>
              <a:ea typeface="+mn-ea"/>
              <a:cs typeface="+mn-cs"/>
            </a:rPr>
            <a:t>3.0%</a:t>
          </a:r>
          <a:r>
            <a:rPr lang="ja-JP" altLang="ja-JP" sz="1100" b="0" i="0" baseline="0">
              <a:solidFill>
                <a:sysClr val="windowText" lastClr="000000"/>
              </a:solidFill>
              <a:effectLst/>
              <a:latin typeface="+mn-lt"/>
              <a:ea typeface="+mn-ea"/>
              <a:cs typeface="+mn-cs"/>
            </a:rPr>
            <a:t>低下した。これは令和</a:t>
          </a:r>
          <a:r>
            <a:rPr lang="en-US" altLang="ja-JP" sz="1100" b="0" i="0" baseline="0">
              <a:solidFill>
                <a:sysClr val="windowText" lastClr="000000"/>
              </a:solidFill>
              <a:effectLst/>
              <a:latin typeface="+mn-lt"/>
              <a:ea typeface="+mn-ea"/>
              <a:cs typeface="+mn-cs"/>
            </a:rPr>
            <a:t>6</a:t>
          </a:r>
          <a:r>
            <a:rPr lang="ja-JP" altLang="ja-JP" sz="1100" b="0" i="0" baseline="0">
              <a:solidFill>
                <a:sysClr val="windowText" lastClr="000000"/>
              </a:solidFill>
              <a:effectLst/>
              <a:latin typeface="+mn-lt"/>
              <a:ea typeface="+mn-ea"/>
              <a:cs typeface="+mn-cs"/>
            </a:rPr>
            <a:t>年度に、</a:t>
          </a:r>
          <a:r>
            <a:rPr lang="ja-JP" altLang="en-US" sz="1100" b="0" i="0" baseline="0">
              <a:solidFill>
                <a:sysClr val="windowText" lastClr="000000"/>
              </a:solidFill>
              <a:effectLst/>
              <a:latin typeface="+mn-lt"/>
              <a:ea typeface="+mn-ea"/>
              <a:cs typeface="+mn-cs"/>
            </a:rPr>
            <a:t>消火栓設置</a:t>
          </a:r>
          <a:r>
            <a:rPr lang="ja-JP" altLang="ja-JP" sz="1100" b="0" i="0" baseline="0">
              <a:solidFill>
                <a:sysClr val="windowText" lastClr="000000"/>
              </a:solidFill>
              <a:effectLst/>
              <a:latin typeface="+mn-lt"/>
              <a:ea typeface="+mn-ea"/>
              <a:cs typeface="+mn-cs"/>
            </a:rPr>
            <a:t>工事を行ったためである。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いずれの施設も建設後</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35</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年以上経過した施設であり、富加町公共施設等総合管理計画に基づいた維持修繕・更新が必要である。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修繕の実施に当たっては、長寿命化の観点から、将来コストを抑制するよう検討する。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3721924</v>
      </c>
      <c r="BO4" s="371"/>
      <c r="BP4" s="371"/>
      <c r="BQ4" s="371"/>
      <c r="BR4" s="371"/>
      <c r="BS4" s="371"/>
      <c r="BT4" s="371"/>
      <c r="BU4" s="372"/>
      <c r="BV4" s="370">
        <v>3395333</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6.7</v>
      </c>
      <c r="CU4" s="377"/>
      <c r="CV4" s="377"/>
      <c r="CW4" s="377"/>
      <c r="CX4" s="377"/>
      <c r="CY4" s="377"/>
      <c r="CZ4" s="377"/>
      <c r="DA4" s="378"/>
      <c r="DB4" s="376">
        <v>4.5999999999999996</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3555117</v>
      </c>
      <c r="BO5" s="408"/>
      <c r="BP5" s="408"/>
      <c r="BQ5" s="408"/>
      <c r="BR5" s="408"/>
      <c r="BS5" s="408"/>
      <c r="BT5" s="408"/>
      <c r="BU5" s="409"/>
      <c r="BV5" s="407">
        <v>3276291</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89.8</v>
      </c>
      <c r="CU5" s="405"/>
      <c r="CV5" s="405"/>
      <c r="CW5" s="405"/>
      <c r="CX5" s="405"/>
      <c r="CY5" s="405"/>
      <c r="CZ5" s="405"/>
      <c r="DA5" s="406"/>
      <c r="DB5" s="404">
        <v>89.5</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166807</v>
      </c>
      <c r="BO6" s="408"/>
      <c r="BP6" s="408"/>
      <c r="BQ6" s="408"/>
      <c r="BR6" s="408"/>
      <c r="BS6" s="408"/>
      <c r="BT6" s="408"/>
      <c r="BU6" s="409"/>
      <c r="BV6" s="407">
        <v>119042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89.8</v>
      </c>
      <c r="CU6" s="445"/>
      <c r="CV6" s="445"/>
      <c r="CW6" s="445"/>
      <c r="CX6" s="445"/>
      <c r="CY6" s="445"/>
      <c r="CZ6" s="445"/>
      <c r="DA6" s="446"/>
      <c r="DB6" s="444">
        <v>89.5</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3157</v>
      </c>
      <c r="BO7" s="408"/>
      <c r="BP7" s="408"/>
      <c r="BQ7" s="408"/>
      <c r="BR7" s="408"/>
      <c r="BS7" s="408"/>
      <c r="BT7" s="408"/>
      <c r="BU7" s="409"/>
      <c r="BV7" s="407">
        <v>12310</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2427212</v>
      </c>
      <c r="CU7" s="408"/>
      <c r="CV7" s="408"/>
      <c r="CW7" s="408"/>
      <c r="CX7" s="408"/>
      <c r="CY7" s="408"/>
      <c r="CZ7" s="408"/>
      <c r="DA7" s="409"/>
      <c r="DB7" s="407">
        <v>2332271</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163650</v>
      </c>
      <c r="BO8" s="408"/>
      <c r="BP8" s="408"/>
      <c r="BQ8" s="408"/>
      <c r="BR8" s="408"/>
      <c r="BS8" s="408"/>
      <c r="BT8" s="408"/>
      <c r="BU8" s="409"/>
      <c r="BV8" s="407">
        <v>106732</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0.42</v>
      </c>
      <c r="CU8" s="448"/>
      <c r="CV8" s="448"/>
      <c r="CW8" s="448"/>
      <c r="CX8" s="448"/>
      <c r="CY8" s="448"/>
      <c r="CZ8" s="448"/>
      <c r="DA8" s="449"/>
      <c r="DB8" s="447">
        <v>0.42</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5626</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56918</v>
      </c>
      <c r="BO9" s="408"/>
      <c r="BP9" s="408"/>
      <c r="BQ9" s="408"/>
      <c r="BR9" s="408"/>
      <c r="BS9" s="408"/>
      <c r="BT9" s="408"/>
      <c r="BU9" s="409"/>
      <c r="BV9" s="407">
        <v>-38088</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8.1</v>
      </c>
      <c r="CU9" s="405"/>
      <c r="CV9" s="405"/>
      <c r="CW9" s="405"/>
      <c r="CX9" s="405"/>
      <c r="CY9" s="405"/>
      <c r="CZ9" s="405"/>
      <c r="DA9" s="406"/>
      <c r="DB9" s="404">
        <v>9.4</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113</v>
      </c>
      <c r="M10" s="437"/>
      <c r="N10" s="437"/>
      <c r="O10" s="437"/>
      <c r="P10" s="437"/>
      <c r="Q10" s="438"/>
      <c r="R10" s="458">
        <v>5564</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5600</v>
      </c>
      <c r="BO10" s="408"/>
      <c r="BP10" s="408"/>
      <c r="BQ10" s="408"/>
      <c r="BR10" s="408"/>
      <c r="BS10" s="408"/>
      <c r="BT10" s="408"/>
      <c r="BU10" s="409"/>
      <c r="BV10" s="407">
        <v>45469</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5884</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72466</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5685</v>
      </c>
      <c r="S13" s="492"/>
      <c r="T13" s="492"/>
      <c r="U13" s="492"/>
      <c r="V13" s="493"/>
      <c r="W13" s="423" t="s">
        <v>131</v>
      </c>
      <c r="X13" s="424"/>
      <c r="Y13" s="424"/>
      <c r="Z13" s="424"/>
      <c r="AA13" s="424"/>
      <c r="AB13" s="414"/>
      <c r="AC13" s="458">
        <v>135</v>
      </c>
      <c r="AD13" s="459"/>
      <c r="AE13" s="459"/>
      <c r="AF13" s="459"/>
      <c r="AG13" s="501"/>
      <c r="AH13" s="458">
        <v>176</v>
      </c>
      <c r="AI13" s="459"/>
      <c r="AJ13" s="459"/>
      <c r="AK13" s="459"/>
      <c r="AL13" s="460"/>
      <c r="AM13" s="436" t="s">
        <v>132</v>
      </c>
      <c r="AN13" s="437"/>
      <c r="AO13" s="437"/>
      <c r="AP13" s="437"/>
      <c r="AQ13" s="437"/>
      <c r="AR13" s="437"/>
      <c r="AS13" s="437"/>
      <c r="AT13" s="438"/>
      <c r="AU13" s="439" t="s">
        <v>110</v>
      </c>
      <c r="AV13" s="440"/>
      <c r="AW13" s="440"/>
      <c r="AX13" s="440"/>
      <c r="AY13" s="441" t="s">
        <v>133</v>
      </c>
      <c r="AZ13" s="442"/>
      <c r="BA13" s="442"/>
      <c r="BB13" s="442"/>
      <c r="BC13" s="442"/>
      <c r="BD13" s="442"/>
      <c r="BE13" s="442"/>
      <c r="BF13" s="442"/>
      <c r="BG13" s="442"/>
      <c r="BH13" s="442"/>
      <c r="BI13" s="442"/>
      <c r="BJ13" s="442"/>
      <c r="BK13" s="442"/>
      <c r="BL13" s="442"/>
      <c r="BM13" s="443"/>
      <c r="BN13" s="407">
        <v>-9948</v>
      </c>
      <c r="BO13" s="408"/>
      <c r="BP13" s="408"/>
      <c r="BQ13" s="408"/>
      <c r="BR13" s="408"/>
      <c r="BS13" s="408"/>
      <c r="BT13" s="408"/>
      <c r="BU13" s="409"/>
      <c r="BV13" s="407">
        <v>7381</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9.1</v>
      </c>
      <c r="CU13" s="405"/>
      <c r="CV13" s="405"/>
      <c r="CW13" s="405"/>
      <c r="CX13" s="405"/>
      <c r="CY13" s="405"/>
      <c r="CZ13" s="405"/>
      <c r="DA13" s="406"/>
      <c r="DB13" s="404">
        <v>10.1</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5847</v>
      </c>
      <c r="S14" s="492"/>
      <c r="T14" s="492"/>
      <c r="U14" s="492"/>
      <c r="V14" s="493"/>
      <c r="W14" s="397"/>
      <c r="X14" s="398"/>
      <c r="Y14" s="398"/>
      <c r="Z14" s="398"/>
      <c r="AA14" s="398"/>
      <c r="AB14" s="387"/>
      <c r="AC14" s="494">
        <v>5</v>
      </c>
      <c r="AD14" s="495"/>
      <c r="AE14" s="495"/>
      <c r="AF14" s="495"/>
      <c r="AG14" s="496"/>
      <c r="AH14" s="494">
        <v>6</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5663</v>
      </c>
      <c r="S15" s="492"/>
      <c r="T15" s="492"/>
      <c r="U15" s="492"/>
      <c r="V15" s="493"/>
      <c r="W15" s="423" t="s">
        <v>137</v>
      </c>
      <c r="X15" s="424"/>
      <c r="Y15" s="424"/>
      <c r="Z15" s="424"/>
      <c r="AA15" s="424"/>
      <c r="AB15" s="414"/>
      <c r="AC15" s="458">
        <v>1165</v>
      </c>
      <c r="AD15" s="459"/>
      <c r="AE15" s="459"/>
      <c r="AF15" s="459"/>
      <c r="AG15" s="501"/>
      <c r="AH15" s="458">
        <v>1239</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912522</v>
      </c>
      <c r="BO15" s="371"/>
      <c r="BP15" s="371"/>
      <c r="BQ15" s="371"/>
      <c r="BR15" s="371"/>
      <c r="BS15" s="371"/>
      <c r="BT15" s="371"/>
      <c r="BU15" s="372"/>
      <c r="BV15" s="370">
        <v>863134</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42.8</v>
      </c>
      <c r="AD16" s="495"/>
      <c r="AE16" s="495"/>
      <c r="AF16" s="495"/>
      <c r="AG16" s="496"/>
      <c r="AH16" s="494">
        <v>42.2</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2173684</v>
      </c>
      <c r="BO16" s="408"/>
      <c r="BP16" s="408"/>
      <c r="BQ16" s="408"/>
      <c r="BR16" s="408"/>
      <c r="BS16" s="408"/>
      <c r="BT16" s="408"/>
      <c r="BU16" s="409"/>
      <c r="BV16" s="407">
        <v>2086114</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1419</v>
      </c>
      <c r="AD17" s="459"/>
      <c r="AE17" s="459"/>
      <c r="AF17" s="459"/>
      <c r="AG17" s="501"/>
      <c r="AH17" s="458">
        <v>1518</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1158216</v>
      </c>
      <c r="BO17" s="408"/>
      <c r="BP17" s="408"/>
      <c r="BQ17" s="408"/>
      <c r="BR17" s="408"/>
      <c r="BS17" s="408"/>
      <c r="BT17" s="408"/>
      <c r="BU17" s="409"/>
      <c r="BV17" s="407">
        <v>1092613</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16.82</v>
      </c>
      <c r="M18" s="531"/>
      <c r="N18" s="531"/>
      <c r="O18" s="531"/>
      <c r="P18" s="531"/>
      <c r="Q18" s="531"/>
      <c r="R18" s="532"/>
      <c r="S18" s="532"/>
      <c r="T18" s="532"/>
      <c r="U18" s="532"/>
      <c r="V18" s="533"/>
      <c r="W18" s="425"/>
      <c r="X18" s="426"/>
      <c r="Y18" s="426"/>
      <c r="Z18" s="426"/>
      <c r="AA18" s="426"/>
      <c r="AB18" s="417"/>
      <c r="AC18" s="534">
        <v>52.2</v>
      </c>
      <c r="AD18" s="535"/>
      <c r="AE18" s="535"/>
      <c r="AF18" s="535"/>
      <c r="AG18" s="536"/>
      <c r="AH18" s="534">
        <v>51.8</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2205906</v>
      </c>
      <c r="BO18" s="408"/>
      <c r="BP18" s="408"/>
      <c r="BQ18" s="408"/>
      <c r="BR18" s="408"/>
      <c r="BS18" s="408"/>
      <c r="BT18" s="408"/>
      <c r="BU18" s="409"/>
      <c r="BV18" s="407">
        <v>2092892</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334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2894246</v>
      </c>
      <c r="BO19" s="408"/>
      <c r="BP19" s="408"/>
      <c r="BQ19" s="408"/>
      <c r="BR19" s="408"/>
      <c r="BS19" s="408"/>
      <c r="BT19" s="408"/>
      <c r="BU19" s="409"/>
      <c r="BV19" s="407">
        <v>2701933</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1967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1134531</v>
      </c>
      <c r="BO22" s="371"/>
      <c r="BP22" s="371"/>
      <c r="BQ22" s="371"/>
      <c r="BR22" s="371"/>
      <c r="BS22" s="371"/>
      <c r="BT22" s="371"/>
      <c r="BU22" s="372"/>
      <c r="BV22" s="370">
        <v>1291700</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775649</v>
      </c>
      <c r="BO23" s="408"/>
      <c r="BP23" s="408"/>
      <c r="BQ23" s="408"/>
      <c r="BR23" s="408"/>
      <c r="BS23" s="408"/>
      <c r="BT23" s="408"/>
      <c r="BU23" s="409"/>
      <c r="BV23" s="407">
        <v>890344</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6510</v>
      </c>
      <c r="R24" s="459"/>
      <c r="S24" s="459"/>
      <c r="T24" s="459"/>
      <c r="U24" s="459"/>
      <c r="V24" s="501"/>
      <c r="W24" s="553"/>
      <c r="X24" s="554"/>
      <c r="Y24" s="555"/>
      <c r="Z24" s="457" t="s">
        <v>162</v>
      </c>
      <c r="AA24" s="437"/>
      <c r="AB24" s="437"/>
      <c r="AC24" s="437"/>
      <c r="AD24" s="437"/>
      <c r="AE24" s="437"/>
      <c r="AF24" s="437"/>
      <c r="AG24" s="438"/>
      <c r="AH24" s="458">
        <v>70</v>
      </c>
      <c r="AI24" s="459"/>
      <c r="AJ24" s="459"/>
      <c r="AK24" s="459"/>
      <c r="AL24" s="501"/>
      <c r="AM24" s="458">
        <v>213500</v>
      </c>
      <c r="AN24" s="459"/>
      <c r="AO24" s="459"/>
      <c r="AP24" s="459"/>
      <c r="AQ24" s="459"/>
      <c r="AR24" s="501"/>
      <c r="AS24" s="458">
        <v>3050</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382170</v>
      </c>
      <c r="BO24" s="408"/>
      <c r="BP24" s="408"/>
      <c r="BQ24" s="408"/>
      <c r="BR24" s="408"/>
      <c r="BS24" s="408"/>
      <c r="BT24" s="408"/>
      <c r="BU24" s="409"/>
      <c r="BV24" s="407">
        <v>388880</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1</v>
      </c>
      <c r="M25" s="459"/>
      <c r="N25" s="459"/>
      <c r="O25" s="459"/>
      <c r="P25" s="501"/>
      <c r="Q25" s="458">
        <v>5490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131723</v>
      </c>
      <c r="BO25" s="371"/>
      <c r="BP25" s="371"/>
      <c r="BQ25" s="371"/>
      <c r="BR25" s="371"/>
      <c r="BS25" s="371"/>
      <c r="BT25" s="371"/>
      <c r="BU25" s="372"/>
      <c r="BV25" s="370">
        <v>9269</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5100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2750</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2100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1408872</v>
      </c>
      <c r="BO28" s="371"/>
      <c r="BP28" s="371"/>
      <c r="BQ28" s="371"/>
      <c r="BR28" s="371"/>
      <c r="BS28" s="371"/>
      <c r="BT28" s="371"/>
      <c r="BU28" s="372"/>
      <c r="BV28" s="370">
        <v>1475738</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176</v>
      </c>
      <c r="F29" s="437"/>
      <c r="G29" s="437"/>
      <c r="H29" s="437"/>
      <c r="I29" s="437"/>
      <c r="J29" s="437"/>
      <c r="K29" s="438"/>
      <c r="L29" s="458">
        <v>6</v>
      </c>
      <c r="M29" s="459"/>
      <c r="N29" s="459"/>
      <c r="O29" s="459"/>
      <c r="P29" s="501"/>
      <c r="Q29" s="458">
        <v>1900</v>
      </c>
      <c r="R29" s="459"/>
      <c r="S29" s="459"/>
      <c r="T29" s="459"/>
      <c r="U29" s="459"/>
      <c r="V29" s="501"/>
      <c r="W29" s="556"/>
      <c r="X29" s="557"/>
      <c r="Y29" s="558"/>
      <c r="Z29" s="457" t="s">
        <v>177</v>
      </c>
      <c r="AA29" s="437"/>
      <c r="AB29" s="437"/>
      <c r="AC29" s="437"/>
      <c r="AD29" s="437"/>
      <c r="AE29" s="437"/>
      <c r="AF29" s="437"/>
      <c r="AG29" s="438"/>
      <c r="AH29" s="458">
        <v>70</v>
      </c>
      <c r="AI29" s="459"/>
      <c r="AJ29" s="459"/>
      <c r="AK29" s="459"/>
      <c r="AL29" s="501"/>
      <c r="AM29" s="458">
        <v>213500</v>
      </c>
      <c r="AN29" s="459"/>
      <c r="AO29" s="459"/>
      <c r="AP29" s="459"/>
      <c r="AQ29" s="459"/>
      <c r="AR29" s="501"/>
      <c r="AS29" s="458">
        <v>3050</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79268</v>
      </c>
      <c r="BO29" s="408"/>
      <c r="BP29" s="408"/>
      <c r="BQ29" s="408"/>
      <c r="BR29" s="408"/>
      <c r="BS29" s="408"/>
      <c r="BT29" s="408"/>
      <c r="BU29" s="409"/>
      <c r="BV29" s="407">
        <v>76258</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96.1</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341912</v>
      </c>
      <c r="BO30" s="527"/>
      <c r="BP30" s="527"/>
      <c r="BQ30" s="527"/>
      <c r="BR30" s="527"/>
      <c r="BS30" s="527"/>
      <c r="BT30" s="527"/>
      <c r="BU30" s="528"/>
      <c r="BV30" s="526">
        <v>333177</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可茂衛生施設利用組合</v>
      </c>
      <c r="BZ34" s="598"/>
      <c r="CA34" s="598"/>
      <c r="CB34" s="598"/>
      <c r="CC34" s="598"/>
      <c r="CD34" s="598"/>
      <c r="CE34" s="598"/>
      <c r="CF34" s="598"/>
      <c r="CG34" s="598"/>
      <c r="CH34" s="598"/>
      <c r="CI34" s="598"/>
      <c r="CJ34" s="598"/>
      <c r="CK34" s="598"/>
      <c r="CL34" s="598"/>
      <c r="CM34" s="598"/>
      <c r="CN34" s="169"/>
      <c r="CO34" s="597">
        <f>IF(CQ34="","",MAX(C34:D43,U34:V43,AM34:AN43,BE34:BF43,BW34:BX43)+1)</f>
        <v>15</v>
      </c>
      <c r="CP34" s="597"/>
      <c r="CQ34" s="598" t="str">
        <f>IF('各会計、関係団体の財政状況及び健全化判断比率'!BS7="","",'各会計、関係団体の財政状況及び健全化判断比率'!BS7)</f>
        <v>長良川鉄道株式会社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岐阜県市町村会館組合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介護保険特別会計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9</v>
      </c>
      <c r="BX36" s="597"/>
      <c r="BY36" s="598" t="str">
        <f>IF('各会計、関係団体の財政状況及び健全化判断比率'!B70="","",'各会計、関係団体の財政状況及び健全化判断比率'!B70)</f>
        <v>岐阜県市町村職員退職手当組合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10</v>
      </c>
      <c r="BX37" s="597"/>
      <c r="BY37" s="598" t="str">
        <f>IF('各会計、関係団体の財政状況及び健全化判断比率'!B71="","",'各会計、関係団体の財政状況及び健全化判断比率'!B71)</f>
        <v>美濃加茂市富加町中学校組合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11</v>
      </c>
      <c r="BX38" s="597"/>
      <c r="BY38" s="598" t="str">
        <f>IF('各会計、関係団体の財政状況及び健全化判断比率'!B72="","",'各会計、関係団体の財政状況及び健全化判断比率'!B72)</f>
        <v>可茂消防事務組合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12</v>
      </c>
      <c r="BX39" s="597"/>
      <c r="BY39" s="598" t="str">
        <f>IF('各会計、関係団体の財政状況及び健全化判断比率'!B73="","",'各会計、関係団体の財政状況及び健全化判断比率'!B73)</f>
        <v>岐阜県後期高齢者医療広域連合（一般会計分）</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13</v>
      </c>
      <c r="BX40" s="597"/>
      <c r="BY40" s="598" t="str">
        <f>IF('各会計、関係団体の財政状況及び健全化判断比率'!B74="","",'各会計、関係団体の財政状況及び健全化判断比率'!B74)</f>
        <v>岐阜県後期高齢者医療広域連合（特別会計分）</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14</v>
      </c>
      <c r="BX41" s="597"/>
      <c r="BY41" s="598" t="str">
        <f>IF('各会計、関係団体の財政状況及び健全化判断比率'!B75="","",'各会計、関係団体の財政状況及び健全化判断比率'!B75)</f>
        <v>可茂公設地方卸売市場組合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MPc1OQDNEwAkJ7R27bGEm/WQDC8s00H4AZmgAQcHPqOl7o8EwNfAbDXwuIofsSuIhIMRKX6GAGUFPK9YWs5XEQ==" saltValue="TmJcky6cIyuCvSMyQabIT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887107</v>
      </c>
      <c r="S5" s="613"/>
      <c r="T5" s="613"/>
      <c r="U5" s="613"/>
      <c r="V5" s="613"/>
      <c r="W5" s="613"/>
      <c r="X5" s="613"/>
      <c r="Y5" s="614"/>
      <c r="Z5" s="615">
        <v>23.8</v>
      </c>
      <c r="AA5" s="615"/>
      <c r="AB5" s="615"/>
      <c r="AC5" s="615"/>
      <c r="AD5" s="616">
        <v>887107</v>
      </c>
      <c r="AE5" s="616"/>
      <c r="AF5" s="616"/>
      <c r="AG5" s="616"/>
      <c r="AH5" s="616"/>
      <c r="AI5" s="616"/>
      <c r="AJ5" s="616"/>
      <c r="AK5" s="616"/>
      <c r="AL5" s="617">
        <v>36.1</v>
      </c>
      <c r="AM5" s="618"/>
      <c r="AN5" s="618"/>
      <c r="AO5" s="619"/>
      <c r="AP5" s="609" t="s">
        <v>216</v>
      </c>
      <c r="AQ5" s="610"/>
      <c r="AR5" s="610"/>
      <c r="AS5" s="610"/>
      <c r="AT5" s="610"/>
      <c r="AU5" s="610"/>
      <c r="AV5" s="610"/>
      <c r="AW5" s="610"/>
      <c r="AX5" s="610"/>
      <c r="AY5" s="610"/>
      <c r="AZ5" s="610"/>
      <c r="BA5" s="610"/>
      <c r="BB5" s="610"/>
      <c r="BC5" s="610"/>
      <c r="BD5" s="610"/>
      <c r="BE5" s="610"/>
      <c r="BF5" s="611"/>
      <c r="BG5" s="623">
        <v>887107</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33445</v>
      </c>
      <c r="S6" s="624"/>
      <c r="T6" s="624"/>
      <c r="U6" s="624"/>
      <c r="V6" s="624"/>
      <c r="W6" s="624"/>
      <c r="X6" s="624"/>
      <c r="Y6" s="625"/>
      <c r="Z6" s="626">
        <v>0.9</v>
      </c>
      <c r="AA6" s="626"/>
      <c r="AB6" s="626"/>
      <c r="AC6" s="626"/>
      <c r="AD6" s="627">
        <v>33445</v>
      </c>
      <c r="AE6" s="627"/>
      <c r="AF6" s="627"/>
      <c r="AG6" s="627"/>
      <c r="AH6" s="627"/>
      <c r="AI6" s="627"/>
      <c r="AJ6" s="627"/>
      <c r="AK6" s="627"/>
      <c r="AL6" s="628">
        <v>1.4</v>
      </c>
      <c r="AM6" s="629"/>
      <c r="AN6" s="629"/>
      <c r="AO6" s="630"/>
      <c r="AP6" s="620" t="s">
        <v>221</v>
      </c>
      <c r="AQ6" s="621"/>
      <c r="AR6" s="621"/>
      <c r="AS6" s="621"/>
      <c r="AT6" s="621"/>
      <c r="AU6" s="621"/>
      <c r="AV6" s="621"/>
      <c r="AW6" s="621"/>
      <c r="AX6" s="621"/>
      <c r="AY6" s="621"/>
      <c r="AZ6" s="621"/>
      <c r="BA6" s="621"/>
      <c r="BB6" s="621"/>
      <c r="BC6" s="621"/>
      <c r="BD6" s="621"/>
      <c r="BE6" s="621"/>
      <c r="BF6" s="622"/>
      <c r="BG6" s="623">
        <v>887107</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45623</v>
      </c>
      <c r="CS6" s="624"/>
      <c r="CT6" s="624"/>
      <c r="CU6" s="624"/>
      <c r="CV6" s="624"/>
      <c r="CW6" s="624"/>
      <c r="CX6" s="624"/>
      <c r="CY6" s="625"/>
      <c r="CZ6" s="617">
        <v>1.3</v>
      </c>
      <c r="DA6" s="618"/>
      <c r="DB6" s="618"/>
      <c r="DC6" s="634"/>
      <c r="DD6" s="632" t="s">
        <v>122</v>
      </c>
      <c r="DE6" s="624"/>
      <c r="DF6" s="624"/>
      <c r="DG6" s="624"/>
      <c r="DH6" s="624"/>
      <c r="DI6" s="624"/>
      <c r="DJ6" s="624"/>
      <c r="DK6" s="624"/>
      <c r="DL6" s="624"/>
      <c r="DM6" s="624"/>
      <c r="DN6" s="624"/>
      <c r="DO6" s="624"/>
      <c r="DP6" s="625"/>
      <c r="DQ6" s="632">
        <v>45623</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302</v>
      </c>
      <c r="S7" s="624"/>
      <c r="T7" s="624"/>
      <c r="U7" s="624"/>
      <c r="V7" s="624"/>
      <c r="W7" s="624"/>
      <c r="X7" s="624"/>
      <c r="Y7" s="625"/>
      <c r="Z7" s="626">
        <v>0</v>
      </c>
      <c r="AA7" s="626"/>
      <c r="AB7" s="626"/>
      <c r="AC7" s="626"/>
      <c r="AD7" s="627">
        <v>302</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322561</v>
      </c>
      <c r="BH7" s="624"/>
      <c r="BI7" s="624"/>
      <c r="BJ7" s="624"/>
      <c r="BK7" s="624"/>
      <c r="BL7" s="624"/>
      <c r="BM7" s="624"/>
      <c r="BN7" s="625"/>
      <c r="BO7" s="626">
        <v>36.4</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735930</v>
      </c>
      <c r="CS7" s="624"/>
      <c r="CT7" s="624"/>
      <c r="CU7" s="624"/>
      <c r="CV7" s="624"/>
      <c r="CW7" s="624"/>
      <c r="CX7" s="624"/>
      <c r="CY7" s="625"/>
      <c r="CZ7" s="626">
        <v>20.7</v>
      </c>
      <c r="DA7" s="626"/>
      <c r="DB7" s="626"/>
      <c r="DC7" s="626"/>
      <c r="DD7" s="632">
        <v>13574</v>
      </c>
      <c r="DE7" s="624"/>
      <c r="DF7" s="624"/>
      <c r="DG7" s="624"/>
      <c r="DH7" s="624"/>
      <c r="DI7" s="624"/>
      <c r="DJ7" s="624"/>
      <c r="DK7" s="624"/>
      <c r="DL7" s="624"/>
      <c r="DM7" s="624"/>
      <c r="DN7" s="624"/>
      <c r="DO7" s="624"/>
      <c r="DP7" s="625"/>
      <c r="DQ7" s="632">
        <v>591516</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6449</v>
      </c>
      <c r="S8" s="624"/>
      <c r="T8" s="624"/>
      <c r="U8" s="624"/>
      <c r="V8" s="624"/>
      <c r="W8" s="624"/>
      <c r="X8" s="624"/>
      <c r="Y8" s="625"/>
      <c r="Z8" s="626">
        <v>0.2</v>
      </c>
      <c r="AA8" s="626"/>
      <c r="AB8" s="626"/>
      <c r="AC8" s="626"/>
      <c r="AD8" s="627">
        <v>6449</v>
      </c>
      <c r="AE8" s="627"/>
      <c r="AF8" s="627"/>
      <c r="AG8" s="627"/>
      <c r="AH8" s="627"/>
      <c r="AI8" s="627"/>
      <c r="AJ8" s="627"/>
      <c r="AK8" s="627"/>
      <c r="AL8" s="628">
        <v>0.3</v>
      </c>
      <c r="AM8" s="629"/>
      <c r="AN8" s="629"/>
      <c r="AO8" s="630"/>
      <c r="AP8" s="620" t="s">
        <v>227</v>
      </c>
      <c r="AQ8" s="621"/>
      <c r="AR8" s="621"/>
      <c r="AS8" s="621"/>
      <c r="AT8" s="621"/>
      <c r="AU8" s="621"/>
      <c r="AV8" s="621"/>
      <c r="AW8" s="621"/>
      <c r="AX8" s="621"/>
      <c r="AY8" s="621"/>
      <c r="AZ8" s="621"/>
      <c r="BA8" s="621"/>
      <c r="BB8" s="621"/>
      <c r="BC8" s="621"/>
      <c r="BD8" s="621"/>
      <c r="BE8" s="621"/>
      <c r="BF8" s="622"/>
      <c r="BG8" s="623">
        <v>9050</v>
      </c>
      <c r="BH8" s="624"/>
      <c r="BI8" s="624"/>
      <c r="BJ8" s="624"/>
      <c r="BK8" s="624"/>
      <c r="BL8" s="624"/>
      <c r="BM8" s="624"/>
      <c r="BN8" s="625"/>
      <c r="BO8" s="626">
        <v>1</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1183136</v>
      </c>
      <c r="CS8" s="624"/>
      <c r="CT8" s="624"/>
      <c r="CU8" s="624"/>
      <c r="CV8" s="624"/>
      <c r="CW8" s="624"/>
      <c r="CX8" s="624"/>
      <c r="CY8" s="625"/>
      <c r="CZ8" s="626">
        <v>33.299999999999997</v>
      </c>
      <c r="DA8" s="626"/>
      <c r="DB8" s="626"/>
      <c r="DC8" s="626"/>
      <c r="DD8" s="632">
        <v>89466</v>
      </c>
      <c r="DE8" s="624"/>
      <c r="DF8" s="624"/>
      <c r="DG8" s="624"/>
      <c r="DH8" s="624"/>
      <c r="DI8" s="624"/>
      <c r="DJ8" s="624"/>
      <c r="DK8" s="624"/>
      <c r="DL8" s="624"/>
      <c r="DM8" s="624"/>
      <c r="DN8" s="624"/>
      <c r="DO8" s="624"/>
      <c r="DP8" s="625"/>
      <c r="DQ8" s="632">
        <v>714452</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8256</v>
      </c>
      <c r="S9" s="624"/>
      <c r="T9" s="624"/>
      <c r="U9" s="624"/>
      <c r="V9" s="624"/>
      <c r="W9" s="624"/>
      <c r="X9" s="624"/>
      <c r="Y9" s="625"/>
      <c r="Z9" s="626">
        <v>0.2</v>
      </c>
      <c r="AA9" s="626"/>
      <c r="AB9" s="626"/>
      <c r="AC9" s="626"/>
      <c r="AD9" s="627">
        <v>8256</v>
      </c>
      <c r="AE9" s="627"/>
      <c r="AF9" s="627"/>
      <c r="AG9" s="627"/>
      <c r="AH9" s="627"/>
      <c r="AI9" s="627"/>
      <c r="AJ9" s="627"/>
      <c r="AK9" s="627"/>
      <c r="AL9" s="628">
        <v>0.3</v>
      </c>
      <c r="AM9" s="629"/>
      <c r="AN9" s="629"/>
      <c r="AO9" s="630"/>
      <c r="AP9" s="620" t="s">
        <v>230</v>
      </c>
      <c r="AQ9" s="621"/>
      <c r="AR9" s="621"/>
      <c r="AS9" s="621"/>
      <c r="AT9" s="621"/>
      <c r="AU9" s="621"/>
      <c r="AV9" s="621"/>
      <c r="AW9" s="621"/>
      <c r="AX9" s="621"/>
      <c r="AY9" s="621"/>
      <c r="AZ9" s="621"/>
      <c r="BA9" s="621"/>
      <c r="BB9" s="621"/>
      <c r="BC9" s="621"/>
      <c r="BD9" s="621"/>
      <c r="BE9" s="621"/>
      <c r="BF9" s="622"/>
      <c r="BG9" s="623">
        <v>243915</v>
      </c>
      <c r="BH9" s="624"/>
      <c r="BI9" s="624"/>
      <c r="BJ9" s="624"/>
      <c r="BK9" s="624"/>
      <c r="BL9" s="624"/>
      <c r="BM9" s="624"/>
      <c r="BN9" s="625"/>
      <c r="BO9" s="626">
        <v>27.5</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205473</v>
      </c>
      <c r="CS9" s="624"/>
      <c r="CT9" s="624"/>
      <c r="CU9" s="624"/>
      <c r="CV9" s="624"/>
      <c r="CW9" s="624"/>
      <c r="CX9" s="624"/>
      <c r="CY9" s="625"/>
      <c r="CZ9" s="626">
        <v>5.8</v>
      </c>
      <c r="DA9" s="626"/>
      <c r="DB9" s="626"/>
      <c r="DC9" s="626"/>
      <c r="DD9" s="632">
        <v>1775</v>
      </c>
      <c r="DE9" s="624"/>
      <c r="DF9" s="624"/>
      <c r="DG9" s="624"/>
      <c r="DH9" s="624"/>
      <c r="DI9" s="624"/>
      <c r="DJ9" s="624"/>
      <c r="DK9" s="624"/>
      <c r="DL9" s="624"/>
      <c r="DM9" s="624"/>
      <c r="DN9" s="624"/>
      <c r="DO9" s="624"/>
      <c r="DP9" s="625"/>
      <c r="DQ9" s="632">
        <v>184476</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17746</v>
      </c>
      <c r="BH10" s="624"/>
      <c r="BI10" s="624"/>
      <c r="BJ10" s="624"/>
      <c r="BK10" s="624"/>
      <c r="BL10" s="624"/>
      <c r="BM10" s="624"/>
      <c r="BN10" s="625"/>
      <c r="BO10" s="626">
        <v>2</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155905</v>
      </c>
      <c r="S11" s="624"/>
      <c r="T11" s="624"/>
      <c r="U11" s="624"/>
      <c r="V11" s="624"/>
      <c r="W11" s="624"/>
      <c r="X11" s="624"/>
      <c r="Y11" s="625"/>
      <c r="Z11" s="628">
        <v>4.2</v>
      </c>
      <c r="AA11" s="629"/>
      <c r="AB11" s="629"/>
      <c r="AC11" s="635"/>
      <c r="AD11" s="632">
        <v>155905</v>
      </c>
      <c r="AE11" s="624"/>
      <c r="AF11" s="624"/>
      <c r="AG11" s="624"/>
      <c r="AH11" s="624"/>
      <c r="AI11" s="624"/>
      <c r="AJ11" s="624"/>
      <c r="AK11" s="625"/>
      <c r="AL11" s="628">
        <v>6.3</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51850</v>
      </c>
      <c r="BH11" s="624"/>
      <c r="BI11" s="624"/>
      <c r="BJ11" s="624"/>
      <c r="BK11" s="624"/>
      <c r="BL11" s="624"/>
      <c r="BM11" s="624"/>
      <c r="BN11" s="625"/>
      <c r="BO11" s="626">
        <v>5.8</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137749</v>
      </c>
      <c r="CS11" s="624"/>
      <c r="CT11" s="624"/>
      <c r="CU11" s="624"/>
      <c r="CV11" s="624"/>
      <c r="CW11" s="624"/>
      <c r="CX11" s="624"/>
      <c r="CY11" s="625"/>
      <c r="CZ11" s="626">
        <v>3.9</v>
      </c>
      <c r="DA11" s="626"/>
      <c r="DB11" s="626"/>
      <c r="DC11" s="626"/>
      <c r="DD11" s="632">
        <v>62985</v>
      </c>
      <c r="DE11" s="624"/>
      <c r="DF11" s="624"/>
      <c r="DG11" s="624"/>
      <c r="DH11" s="624"/>
      <c r="DI11" s="624"/>
      <c r="DJ11" s="624"/>
      <c r="DK11" s="624"/>
      <c r="DL11" s="624"/>
      <c r="DM11" s="624"/>
      <c r="DN11" s="624"/>
      <c r="DO11" s="624"/>
      <c r="DP11" s="625"/>
      <c r="DQ11" s="632">
        <v>82745</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v>22405</v>
      </c>
      <c r="S12" s="624"/>
      <c r="T12" s="624"/>
      <c r="U12" s="624"/>
      <c r="V12" s="624"/>
      <c r="W12" s="624"/>
      <c r="X12" s="624"/>
      <c r="Y12" s="625"/>
      <c r="Z12" s="626">
        <v>0.6</v>
      </c>
      <c r="AA12" s="626"/>
      <c r="AB12" s="626"/>
      <c r="AC12" s="626"/>
      <c r="AD12" s="627">
        <v>22405</v>
      </c>
      <c r="AE12" s="627"/>
      <c r="AF12" s="627"/>
      <c r="AG12" s="627"/>
      <c r="AH12" s="627"/>
      <c r="AI12" s="627"/>
      <c r="AJ12" s="627"/>
      <c r="AK12" s="627"/>
      <c r="AL12" s="628">
        <v>0.9</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520190</v>
      </c>
      <c r="BH12" s="624"/>
      <c r="BI12" s="624"/>
      <c r="BJ12" s="624"/>
      <c r="BK12" s="624"/>
      <c r="BL12" s="624"/>
      <c r="BM12" s="624"/>
      <c r="BN12" s="625"/>
      <c r="BO12" s="626">
        <v>58.6</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64445</v>
      </c>
      <c r="CS12" s="624"/>
      <c r="CT12" s="624"/>
      <c r="CU12" s="624"/>
      <c r="CV12" s="624"/>
      <c r="CW12" s="624"/>
      <c r="CX12" s="624"/>
      <c r="CY12" s="625"/>
      <c r="CZ12" s="626">
        <v>1.8</v>
      </c>
      <c r="DA12" s="626"/>
      <c r="DB12" s="626"/>
      <c r="DC12" s="626"/>
      <c r="DD12" s="632">
        <v>1098</v>
      </c>
      <c r="DE12" s="624"/>
      <c r="DF12" s="624"/>
      <c r="DG12" s="624"/>
      <c r="DH12" s="624"/>
      <c r="DI12" s="624"/>
      <c r="DJ12" s="624"/>
      <c r="DK12" s="624"/>
      <c r="DL12" s="624"/>
      <c r="DM12" s="624"/>
      <c r="DN12" s="624"/>
      <c r="DO12" s="624"/>
      <c r="DP12" s="625"/>
      <c r="DQ12" s="632">
        <v>51127</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v>299</v>
      </c>
      <c r="S13" s="624"/>
      <c r="T13" s="624"/>
      <c r="U13" s="624"/>
      <c r="V13" s="624"/>
      <c r="W13" s="624"/>
      <c r="X13" s="624"/>
      <c r="Y13" s="625"/>
      <c r="Z13" s="626">
        <v>0</v>
      </c>
      <c r="AA13" s="626"/>
      <c r="AB13" s="626"/>
      <c r="AC13" s="626"/>
      <c r="AD13" s="627">
        <v>299</v>
      </c>
      <c r="AE13" s="627"/>
      <c r="AF13" s="627"/>
      <c r="AG13" s="627"/>
      <c r="AH13" s="627"/>
      <c r="AI13" s="627"/>
      <c r="AJ13" s="627"/>
      <c r="AK13" s="627"/>
      <c r="AL13" s="628">
        <v>0</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520190</v>
      </c>
      <c r="BH13" s="624"/>
      <c r="BI13" s="624"/>
      <c r="BJ13" s="624"/>
      <c r="BK13" s="624"/>
      <c r="BL13" s="624"/>
      <c r="BM13" s="624"/>
      <c r="BN13" s="625"/>
      <c r="BO13" s="626">
        <v>58.6</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413108</v>
      </c>
      <c r="CS13" s="624"/>
      <c r="CT13" s="624"/>
      <c r="CU13" s="624"/>
      <c r="CV13" s="624"/>
      <c r="CW13" s="624"/>
      <c r="CX13" s="624"/>
      <c r="CY13" s="625"/>
      <c r="CZ13" s="626">
        <v>11.6</v>
      </c>
      <c r="DA13" s="626"/>
      <c r="DB13" s="626"/>
      <c r="DC13" s="626"/>
      <c r="DD13" s="632">
        <v>112297</v>
      </c>
      <c r="DE13" s="624"/>
      <c r="DF13" s="624"/>
      <c r="DG13" s="624"/>
      <c r="DH13" s="624"/>
      <c r="DI13" s="624"/>
      <c r="DJ13" s="624"/>
      <c r="DK13" s="624"/>
      <c r="DL13" s="624"/>
      <c r="DM13" s="624"/>
      <c r="DN13" s="624"/>
      <c r="DO13" s="624"/>
      <c r="DP13" s="625"/>
      <c r="DQ13" s="632">
        <v>345003</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22666</v>
      </c>
      <c r="BH14" s="624"/>
      <c r="BI14" s="624"/>
      <c r="BJ14" s="624"/>
      <c r="BK14" s="624"/>
      <c r="BL14" s="624"/>
      <c r="BM14" s="624"/>
      <c r="BN14" s="625"/>
      <c r="BO14" s="626">
        <v>2.6</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154652</v>
      </c>
      <c r="CS14" s="624"/>
      <c r="CT14" s="624"/>
      <c r="CU14" s="624"/>
      <c r="CV14" s="624"/>
      <c r="CW14" s="624"/>
      <c r="CX14" s="624"/>
      <c r="CY14" s="625"/>
      <c r="CZ14" s="626">
        <v>4.4000000000000004</v>
      </c>
      <c r="DA14" s="626"/>
      <c r="DB14" s="626"/>
      <c r="DC14" s="626"/>
      <c r="DD14" s="632">
        <v>5150</v>
      </c>
      <c r="DE14" s="624"/>
      <c r="DF14" s="624"/>
      <c r="DG14" s="624"/>
      <c r="DH14" s="624"/>
      <c r="DI14" s="624"/>
      <c r="DJ14" s="624"/>
      <c r="DK14" s="624"/>
      <c r="DL14" s="624"/>
      <c r="DM14" s="624"/>
      <c r="DN14" s="624"/>
      <c r="DO14" s="624"/>
      <c r="DP14" s="625"/>
      <c r="DQ14" s="632">
        <v>145731</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v>5081</v>
      </c>
      <c r="S15" s="624"/>
      <c r="T15" s="624"/>
      <c r="U15" s="624"/>
      <c r="V15" s="624"/>
      <c r="W15" s="624"/>
      <c r="X15" s="624"/>
      <c r="Y15" s="625"/>
      <c r="Z15" s="626">
        <v>0.1</v>
      </c>
      <c r="AA15" s="626"/>
      <c r="AB15" s="626"/>
      <c r="AC15" s="626"/>
      <c r="AD15" s="627">
        <v>5081</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21690</v>
      </c>
      <c r="BH15" s="624"/>
      <c r="BI15" s="624"/>
      <c r="BJ15" s="624"/>
      <c r="BK15" s="624"/>
      <c r="BL15" s="624"/>
      <c r="BM15" s="624"/>
      <c r="BN15" s="625"/>
      <c r="BO15" s="626">
        <v>2.4</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375512</v>
      </c>
      <c r="CS15" s="624"/>
      <c r="CT15" s="624"/>
      <c r="CU15" s="624"/>
      <c r="CV15" s="624"/>
      <c r="CW15" s="624"/>
      <c r="CX15" s="624"/>
      <c r="CY15" s="625"/>
      <c r="CZ15" s="626">
        <v>10.6</v>
      </c>
      <c r="DA15" s="626"/>
      <c r="DB15" s="626"/>
      <c r="DC15" s="626"/>
      <c r="DD15" s="632">
        <v>30066</v>
      </c>
      <c r="DE15" s="624"/>
      <c r="DF15" s="624"/>
      <c r="DG15" s="624"/>
      <c r="DH15" s="624"/>
      <c r="DI15" s="624"/>
      <c r="DJ15" s="624"/>
      <c r="DK15" s="624"/>
      <c r="DL15" s="624"/>
      <c r="DM15" s="624"/>
      <c r="DN15" s="624"/>
      <c r="DO15" s="624"/>
      <c r="DP15" s="625"/>
      <c r="DQ15" s="632">
        <v>333297</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16801</v>
      </c>
      <c r="S16" s="624"/>
      <c r="T16" s="624"/>
      <c r="U16" s="624"/>
      <c r="V16" s="624"/>
      <c r="W16" s="624"/>
      <c r="X16" s="624"/>
      <c r="Y16" s="625"/>
      <c r="Z16" s="626">
        <v>0.5</v>
      </c>
      <c r="AA16" s="626"/>
      <c r="AB16" s="626"/>
      <c r="AC16" s="626"/>
      <c r="AD16" s="627">
        <v>16801</v>
      </c>
      <c r="AE16" s="627"/>
      <c r="AF16" s="627"/>
      <c r="AG16" s="627"/>
      <c r="AH16" s="627"/>
      <c r="AI16" s="627"/>
      <c r="AJ16" s="627"/>
      <c r="AK16" s="627"/>
      <c r="AL16" s="628">
        <v>0.7</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52918</v>
      </c>
      <c r="S17" s="624"/>
      <c r="T17" s="624"/>
      <c r="U17" s="624"/>
      <c r="V17" s="624"/>
      <c r="W17" s="624"/>
      <c r="X17" s="624"/>
      <c r="Y17" s="625"/>
      <c r="Z17" s="626">
        <v>1.4</v>
      </c>
      <c r="AA17" s="626"/>
      <c r="AB17" s="626"/>
      <c r="AC17" s="626"/>
      <c r="AD17" s="627">
        <v>52918</v>
      </c>
      <c r="AE17" s="627"/>
      <c r="AF17" s="627"/>
      <c r="AG17" s="627"/>
      <c r="AH17" s="627"/>
      <c r="AI17" s="627"/>
      <c r="AJ17" s="627"/>
      <c r="AK17" s="627"/>
      <c r="AL17" s="628">
        <v>2.2000000000000002</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239489</v>
      </c>
      <c r="CS17" s="624"/>
      <c r="CT17" s="624"/>
      <c r="CU17" s="624"/>
      <c r="CV17" s="624"/>
      <c r="CW17" s="624"/>
      <c r="CX17" s="624"/>
      <c r="CY17" s="625"/>
      <c r="CZ17" s="626">
        <v>6.7</v>
      </c>
      <c r="DA17" s="626"/>
      <c r="DB17" s="626"/>
      <c r="DC17" s="626"/>
      <c r="DD17" s="632" t="s">
        <v>122</v>
      </c>
      <c r="DE17" s="624"/>
      <c r="DF17" s="624"/>
      <c r="DG17" s="624"/>
      <c r="DH17" s="624"/>
      <c r="DI17" s="624"/>
      <c r="DJ17" s="624"/>
      <c r="DK17" s="624"/>
      <c r="DL17" s="624"/>
      <c r="DM17" s="624"/>
      <c r="DN17" s="624"/>
      <c r="DO17" s="624"/>
      <c r="DP17" s="625"/>
      <c r="DQ17" s="632">
        <v>233469</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12028</v>
      </c>
      <c r="S18" s="624"/>
      <c r="T18" s="624"/>
      <c r="U18" s="624"/>
      <c r="V18" s="624"/>
      <c r="W18" s="624"/>
      <c r="X18" s="624"/>
      <c r="Y18" s="625"/>
      <c r="Z18" s="626">
        <v>0.3</v>
      </c>
      <c r="AA18" s="626"/>
      <c r="AB18" s="626"/>
      <c r="AC18" s="626"/>
      <c r="AD18" s="627">
        <v>12028</v>
      </c>
      <c r="AE18" s="627"/>
      <c r="AF18" s="627"/>
      <c r="AG18" s="627"/>
      <c r="AH18" s="627"/>
      <c r="AI18" s="627"/>
      <c r="AJ18" s="627"/>
      <c r="AK18" s="627"/>
      <c r="AL18" s="628">
        <v>0.5</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26913</v>
      </c>
      <c r="S19" s="624"/>
      <c r="T19" s="624"/>
      <c r="U19" s="624"/>
      <c r="V19" s="624"/>
      <c r="W19" s="624"/>
      <c r="X19" s="624"/>
      <c r="Y19" s="625"/>
      <c r="Z19" s="626">
        <v>0.7</v>
      </c>
      <c r="AA19" s="626"/>
      <c r="AB19" s="626"/>
      <c r="AC19" s="626"/>
      <c r="AD19" s="627">
        <v>26913</v>
      </c>
      <c r="AE19" s="627"/>
      <c r="AF19" s="627"/>
      <c r="AG19" s="627"/>
      <c r="AH19" s="627"/>
      <c r="AI19" s="627"/>
      <c r="AJ19" s="627"/>
      <c r="AK19" s="627"/>
      <c r="AL19" s="628">
        <v>1.1000000000000001</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13977</v>
      </c>
      <c r="S20" s="624"/>
      <c r="T20" s="624"/>
      <c r="U20" s="624"/>
      <c r="V20" s="624"/>
      <c r="W20" s="624"/>
      <c r="X20" s="624"/>
      <c r="Y20" s="625"/>
      <c r="Z20" s="626">
        <v>0.4</v>
      </c>
      <c r="AA20" s="626"/>
      <c r="AB20" s="626"/>
      <c r="AC20" s="626"/>
      <c r="AD20" s="627">
        <v>13977</v>
      </c>
      <c r="AE20" s="627"/>
      <c r="AF20" s="627"/>
      <c r="AG20" s="627"/>
      <c r="AH20" s="627"/>
      <c r="AI20" s="627"/>
      <c r="AJ20" s="627"/>
      <c r="AK20" s="627"/>
      <c r="AL20" s="628">
        <v>0.6</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3555117</v>
      </c>
      <c r="CS20" s="624"/>
      <c r="CT20" s="624"/>
      <c r="CU20" s="624"/>
      <c r="CV20" s="624"/>
      <c r="CW20" s="624"/>
      <c r="CX20" s="624"/>
      <c r="CY20" s="625"/>
      <c r="CZ20" s="626">
        <v>100</v>
      </c>
      <c r="DA20" s="626"/>
      <c r="DB20" s="626"/>
      <c r="DC20" s="626"/>
      <c r="DD20" s="632">
        <v>316411</v>
      </c>
      <c r="DE20" s="624"/>
      <c r="DF20" s="624"/>
      <c r="DG20" s="624"/>
      <c r="DH20" s="624"/>
      <c r="DI20" s="624"/>
      <c r="DJ20" s="624"/>
      <c r="DK20" s="624"/>
      <c r="DL20" s="624"/>
      <c r="DM20" s="624"/>
      <c r="DN20" s="624"/>
      <c r="DO20" s="624"/>
      <c r="DP20" s="625"/>
      <c r="DQ20" s="632">
        <v>2727439</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1319110</v>
      </c>
      <c r="S21" s="624"/>
      <c r="T21" s="624"/>
      <c r="U21" s="624"/>
      <c r="V21" s="624"/>
      <c r="W21" s="624"/>
      <c r="X21" s="624"/>
      <c r="Y21" s="625"/>
      <c r="Z21" s="626">
        <v>35.4</v>
      </c>
      <c r="AA21" s="626"/>
      <c r="AB21" s="626"/>
      <c r="AC21" s="626"/>
      <c r="AD21" s="627">
        <v>1261486</v>
      </c>
      <c r="AE21" s="627"/>
      <c r="AF21" s="627"/>
      <c r="AG21" s="627"/>
      <c r="AH21" s="627"/>
      <c r="AI21" s="627"/>
      <c r="AJ21" s="627"/>
      <c r="AK21" s="627"/>
      <c r="AL21" s="628">
        <v>51.4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1261486</v>
      </c>
      <c r="S22" s="624"/>
      <c r="T22" s="624"/>
      <c r="U22" s="624"/>
      <c r="V22" s="624"/>
      <c r="W22" s="624"/>
      <c r="X22" s="624"/>
      <c r="Y22" s="625"/>
      <c r="Z22" s="626">
        <v>33.9</v>
      </c>
      <c r="AA22" s="626"/>
      <c r="AB22" s="626"/>
      <c r="AC22" s="626"/>
      <c r="AD22" s="627">
        <v>1261486</v>
      </c>
      <c r="AE22" s="627"/>
      <c r="AF22" s="627"/>
      <c r="AG22" s="627"/>
      <c r="AH22" s="627"/>
      <c r="AI22" s="627"/>
      <c r="AJ22" s="627"/>
      <c r="AK22" s="627"/>
      <c r="AL22" s="628">
        <v>51.4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57624</v>
      </c>
      <c r="S23" s="624"/>
      <c r="T23" s="624"/>
      <c r="U23" s="624"/>
      <c r="V23" s="624"/>
      <c r="W23" s="624"/>
      <c r="X23" s="624"/>
      <c r="Y23" s="625"/>
      <c r="Z23" s="626">
        <v>1.5</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1432777</v>
      </c>
      <c r="CS24" s="613"/>
      <c r="CT24" s="613"/>
      <c r="CU24" s="613"/>
      <c r="CV24" s="613"/>
      <c r="CW24" s="613"/>
      <c r="CX24" s="613"/>
      <c r="CY24" s="614"/>
      <c r="CZ24" s="617">
        <v>40.299999999999997</v>
      </c>
      <c r="DA24" s="618"/>
      <c r="DB24" s="618"/>
      <c r="DC24" s="634"/>
      <c r="DD24" s="653">
        <v>1120300</v>
      </c>
      <c r="DE24" s="613"/>
      <c r="DF24" s="613"/>
      <c r="DG24" s="613"/>
      <c r="DH24" s="613"/>
      <c r="DI24" s="613"/>
      <c r="DJ24" s="613"/>
      <c r="DK24" s="614"/>
      <c r="DL24" s="653">
        <v>1093747</v>
      </c>
      <c r="DM24" s="613"/>
      <c r="DN24" s="613"/>
      <c r="DO24" s="613"/>
      <c r="DP24" s="613"/>
      <c r="DQ24" s="613"/>
      <c r="DR24" s="613"/>
      <c r="DS24" s="613"/>
      <c r="DT24" s="613"/>
      <c r="DU24" s="613"/>
      <c r="DV24" s="614"/>
      <c r="DW24" s="617">
        <v>44.5</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2508078</v>
      </c>
      <c r="S25" s="624"/>
      <c r="T25" s="624"/>
      <c r="U25" s="624"/>
      <c r="V25" s="624"/>
      <c r="W25" s="624"/>
      <c r="X25" s="624"/>
      <c r="Y25" s="625"/>
      <c r="Z25" s="626">
        <v>67.400000000000006</v>
      </c>
      <c r="AA25" s="626"/>
      <c r="AB25" s="626"/>
      <c r="AC25" s="626"/>
      <c r="AD25" s="627">
        <v>2450454</v>
      </c>
      <c r="AE25" s="627"/>
      <c r="AF25" s="627"/>
      <c r="AG25" s="627"/>
      <c r="AH25" s="627"/>
      <c r="AI25" s="627"/>
      <c r="AJ25" s="627"/>
      <c r="AK25" s="627"/>
      <c r="AL25" s="628">
        <v>99.8</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765863</v>
      </c>
      <c r="CS25" s="656"/>
      <c r="CT25" s="656"/>
      <c r="CU25" s="656"/>
      <c r="CV25" s="656"/>
      <c r="CW25" s="656"/>
      <c r="CX25" s="656"/>
      <c r="CY25" s="657"/>
      <c r="CZ25" s="628">
        <v>21.5</v>
      </c>
      <c r="DA25" s="654"/>
      <c r="DB25" s="654"/>
      <c r="DC25" s="658"/>
      <c r="DD25" s="632">
        <v>717551</v>
      </c>
      <c r="DE25" s="656"/>
      <c r="DF25" s="656"/>
      <c r="DG25" s="656"/>
      <c r="DH25" s="656"/>
      <c r="DI25" s="656"/>
      <c r="DJ25" s="656"/>
      <c r="DK25" s="657"/>
      <c r="DL25" s="632">
        <v>713308</v>
      </c>
      <c r="DM25" s="656"/>
      <c r="DN25" s="656"/>
      <c r="DO25" s="656"/>
      <c r="DP25" s="656"/>
      <c r="DQ25" s="656"/>
      <c r="DR25" s="656"/>
      <c r="DS25" s="656"/>
      <c r="DT25" s="656"/>
      <c r="DU25" s="656"/>
      <c r="DV25" s="657"/>
      <c r="DW25" s="628">
        <v>29</v>
      </c>
      <c r="DX25" s="654"/>
      <c r="DY25" s="654"/>
      <c r="DZ25" s="654"/>
      <c r="EA25" s="654"/>
      <c r="EB25" s="654"/>
      <c r="EC25" s="655"/>
    </row>
    <row r="26" spans="2:133" ht="11.25" customHeight="1" x14ac:dyDescent="0.2">
      <c r="B26" s="620" t="s">
        <v>283</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408375</v>
      </c>
      <c r="CS26" s="624"/>
      <c r="CT26" s="624"/>
      <c r="CU26" s="624"/>
      <c r="CV26" s="624"/>
      <c r="CW26" s="624"/>
      <c r="CX26" s="624"/>
      <c r="CY26" s="625"/>
      <c r="CZ26" s="628">
        <v>11.5</v>
      </c>
      <c r="DA26" s="654"/>
      <c r="DB26" s="654"/>
      <c r="DC26" s="658"/>
      <c r="DD26" s="632">
        <v>379168</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4"/>
      <c r="DY26" s="654"/>
      <c r="DZ26" s="654"/>
      <c r="EA26" s="654"/>
      <c r="EB26" s="654"/>
      <c r="EC26" s="655"/>
    </row>
    <row r="27" spans="2:133" ht="11.25" customHeight="1" x14ac:dyDescent="0.2">
      <c r="B27" s="620" t="s">
        <v>286</v>
      </c>
      <c r="C27" s="621"/>
      <c r="D27" s="621"/>
      <c r="E27" s="621"/>
      <c r="F27" s="621"/>
      <c r="G27" s="621"/>
      <c r="H27" s="621"/>
      <c r="I27" s="621"/>
      <c r="J27" s="621"/>
      <c r="K27" s="621"/>
      <c r="L27" s="621"/>
      <c r="M27" s="621"/>
      <c r="N27" s="621"/>
      <c r="O27" s="621"/>
      <c r="P27" s="621"/>
      <c r="Q27" s="622"/>
      <c r="R27" s="623">
        <v>7626</v>
      </c>
      <c r="S27" s="624"/>
      <c r="T27" s="624"/>
      <c r="U27" s="624"/>
      <c r="V27" s="624"/>
      <c r="W27" s="624"/>
      <c r="X27" s="624"/>
      <c r="Y27" s="625"/>
      <c r="Z27" s="626">
        <v>0.2</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887107</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427425</v>
      </c>
      <c r="CS27" s="656"/>
      <c r="CT27" s="656"/>
      <c r="CU27" s="656"/>
      <c r="CV27" s="656"/>
      <c r="CW27" s="656"/>
      <c r="CX27" s="656"/>
      <c r="CY27" s="657"/>
      <c r="CZ27" s="628">
        <v>12</v>
      </c>
      <c r="DA27" s="654"/>
      <c r="DB27" s="654"/>
      <c r="DC27" s="658"/>
      <c r="DD27" s="632">
        <v>169280</v>
      </c>
      <c r="DE27" s="656"/>
      <c r="DF27" s="656"/>
      <c r="DG27" s="656"/>
      <c r="DH27" s="656"/>
      <c r="DI27" s="656"/>
      <c r="DJ27" s="656"/>
      <c r="DK27" s="657"/>
      <c r="DL27" s="632">
        <v>146970</v>
      </c>
      <c r="DM27" s="656"/>
      <c r="DN27" s="656"/>
      <c r="DO27" s="656"/>
      <c r="DP27" s="656"/>
      <c r="DQ27" s="656"/>
      <c r="DR27" s="656"/>
      <c r="DS27" s="656"/>
      <c r="DT27" s="656"/>
      <c r="DU27" s="656"/>
      <c r="DV27" s="657"/>
      <c r="DW27" s="628">
        <v>6</v>
      </c>
      <c r="DX27" s="654"/>
      <c r="DY27" s="654"/>
      <c r="DZ27" s="654"/>
      <c r="EA27" s="654"/>
      <c r="EB27" s="654"/>
      <c r="EC27" s="655"/>
    </row>
    <row r="28" spans="2:133" ht="11.25" customHeight="1" x14ac:dyDescent="0.2">
      <c r="B28" s="620" t="s">
        <v>289</v>
      </c>
      <c r="C28" s="621"/>
      <c r="D28" s="621"/>
      <c r="E28" s="621"/>
      <c r="F28" s="621"/>
      <c r="G28" s="621"/>
      <c r="H28" s="621"/>
      <c r="I28" s="621"/>
      <c r="J28" s="621"/>
      <c r="K28" s="621"/>
      <c r="L28" s="621"/>
      <c r="M28" s="621"/>
      <c r="N28" s="621"/>
      <c r="O28" s="621"/>
      <c r="P28" s="621"/>
      <c r="Q28" s="622"/>
      <c r="R28" s="623">
        <v>51122</v>
      </c>
      <c r="S28" s="624"/>
      <c r="T28" s="624"/>
      <c r="U28" s="624"/>
      <c r="V28" s="624"/>
      <c r="W28" s="624"/>
      <c r="X28" s="624"/>
      <c r="Y28" s="625"/>
      <c r="Z28" s="626">
        <v>1.4</v>
      </c>
      <c r="AA28" s="626"/>
      <c r="AB28" s="626"/>
      <c r="AC28" s="626"/>
      <c r="AD28" s="627">
        <v>5818</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239489</v>
      </c>
      <c r="CS28" s="624"/>
      <c r="CT28" s="624"/>
      <c r="CU28" s="624"/>
      <c r="CV28" s="624"/>
      <c r="CW28" s="624"/>
      <c r="CX28" s="624"/>
      <c r="CY28" s="625"/>
      <c r="CZ28" s="628">
        <v>6.7</v>
      </c>
      <c r="DA28" s="654"/>
      <c r="DB28" s="654"/>
      <c r="DC28" s="658"/>
      <c r="DD28" s="632">
        <v>233469</v>
      </c>
      <c r="DE28" s="624"/>
      <c r="DF28" s="624"/>
      <c r="DG28" s="624"/>
      <c r="DH28" s="624"/>
      <c r="DI28" s="624"/>
      <c r="DJ28" s="624"/>
      <c r="DK28" s="625"/>
      <c r="DL28" s="632">
        <v>233469</v>
      </c>
      <c r="DM28" s="624"/>
      <c r="DN28" s="624"/>
      <c r="DO28" s="624"/>
      <c r="DP28" s="624"/>
      <c r="DQ28" s="624"/>
      <c r="DR28" s="624"/>
      <c r="DS28" s="624"/>
      <c r="DT28" s="624"/>
      <c r="DU28" s="624"/>
      <c r="DV28" s="625"/>
      <c r="DW28" s="628">
        <v>9.5</v>
      </c>
      <c r="DX28" s="654"/>
      <c r="DY28" s="654"/>
      <c r="DZ28" s="654"/>
      <c r="EA28" s="654"/>
      <c r="EB28" s="654"/>
      <c r="EC28" s="655"/>
    </row>
    <row r="29" spans="2:133" ht="11.25" customHeight="1" x14ac:dyDescent="0.2">
      <c r="B29" s="620" t="s">
        <v>291</v>
      </c>
      <c r="C29" s="621"/>
      <c r="D29" s="621"/>
      <c r="E29" s="621"/>
      <c r="F29" s="621"/>
      <c r="G29" s="621"/>
      <c r="H29" s="621"/>
      <c r="I29" s="621"/>
      <c r="J29" s="621"/>
      <c r="K29" s="621"/>
      <c r="L29" s="621"/>
      <c r="M29" s="621"/>
      <c r="N29" s="621"/>
      <c r="O29" s="621"/>
      <c r="P29" s="621"/>
      <c r="Q29" s="622"/>
      <c r="R29" s="623">
        <v>9927</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239489</v>
      </c>
      <c r="CS29" s="656"/>
      <c r="CT29" s="656"/>
      <c r="CU29" s="656"/>
      <c r="CV29" s="656"/>
      <c r="CW29" s="656"/>
      <c r="CX29" s="656"/>
      <c r="CY29" s="657"/>
      <c r="CZ29" s="628">
        <v>6.7</v>
      </c>
      <c r="DA29" s="654"/>
      <c r="DB29" s="654"/>
      <c r="DC29" s="658"/>
      <c r="DD29" s="632">
        <v>233469</v>
      </c>
      <c r="DE29" s="656"/>
      <c r="DF29" s="656"/>
      <c r="DG29" s="656"/>
      <c r="DH29" s="656"/>
      <c r="DI29" s="656"/>
      <c r="DJ29" s="656"/>
      <c r="DK29" s="657"/>
      <c r="DL29" s="632">
        <v>233469</v>
      </c>
      <c r="DM29" s="656"/>
      <c r="DN29" s="656"/>
      <c r="DO29" s="656"/>
      <c r="DP29" s="656"/>
      <c r="DQ29" s="656"/>
      <c r="DR29" s="656"/>
      <c r="DS29" s="656"/>
      <c r="DT29" s="656"/>
      <c r="DU29" s="656"/>
      <c r="DV29" s="657"/>
      <c r="DW29" s="628">
        <v>9.5</v>
      </c>
      <c r="DX29" s="654"/>
      <c r="DY29" s="654"/>
      <c r="DZ29" s="654"/>
      <c r="EA29" s="654"/>
      <c r="EB29" s="654"/>
      <c r="EC29" s="655"/>
    </row>
    <row r="30" spans="2:133" ht="11.25" customHeight="1" x14ac:dyDescent="0.2">
      <c r="B30" s="620" t="s">
        <v>293</v>
      </c>
      <c r="C30" s="621"/>
      <c r="D30" s="621"/>
      <c r="E30" s="621"/>
      <c r="F30" s="621"/>
      <c r="G30" s="621"/>
      <c r="H30" s="621"/>
      <c r="I30" s="621"/>
      <c r="J30" s="621"/>
      <c r="K30" s="621"/>
      <c r="L30" s="621"/>
      <c r="M30" s="621"/>
      <c r="N30" s="621"/>
      <c r="O30" s="621"/>
      <c r="P30" s="621"/>
      <c r="Q30" s="622"/>
      <c r="R30" s="623">
        <v>387297</v>
      </c>
      <c r="S30" s="624"/>
      <c r="T30" s="624"/>
      <c r="U30" s="624"/>
      <c r="V30" s="624"/>
      <c r="W30" s="624"/>
      <c r="X30" s="624"/>
      <c r="Y30" s="625"/>
      <c r="Z30" s="626">
        <v>10.4</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233469</v>
      </c>
      <c r="CS30" s="624"/>
      <c r="CT30" s="624"/>
      <c r="CU30" s="624"/>
      <c r="CV30" s="624"/>
      <c r="CW30" s="624"/>
      <c r="CX30" s="624"/>
      <c r="CY30" s="625"/>
      <c r="CZ30" s="628">
        <v>6.6</v>
      </c>
      <c r="DA30" s="654"/>
      <c r="DB30" s="654"/>
      <c r="DC30" s="658"/>
      <c r="DD30" s="632">
        <v>227449</v>
      </c>
      <c r="DE30" s="624"/>
      <c r="DF30" s="624"/>
      <c r="DG30" s="624"/>
      <c r="DH30" s="624"/>
      <c r="DI30" s="624"/>
      <c r="DJ30" s="624"/>
      <c r="DK30" s="625"/>
      <c r="DL30" s="632">
        <v>227449</v>
      </c>
      <c r="DM30" s="624"/>
      <c r="DN30" s="624"/>
      <c r="DO30" s="624"/>
      <c r="DP30" s="624"/>
      <c r="DQ30" s="624"/>
      <c r="DR30" s="624"/>
      <c r="DS30" s="624"/>
      <c r="DT30" s="624"/>
      <c r="DU30" s="624"/>
      <c r="DV30" s="625"/>
      <c r="DW30" s="628">
        <v>9.3000000000000007</v>
      </c>
      <c r="DX30" s="654"/>
      <c r="DY30" s="654"/>
      <c r="DZ30" s="654"/>
      <c r="EA30" s="654"/>
      <c r="EB30" s="654"/>
      <c r="EC30" s="655"/>
    </row>
    <row r="31" spans="2:133" ht="11.25" customHeight="1" x14ac:dyDescent="0.2">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99.4</v>
      </c>
      <c r="BH31" s="667"/>
      <c r="BI31" s="667"/>
      <c r="BJ31" s="667"/>
      <c r="BK31" s="667"/>
      <c r="BL31" s="667"/>
      <c r="BM31" s="618">
        <v>97</v>
      </c>
      <c r="BN31" s="667"/>
      <c r="BO31" s="667"/>
      <c r="BP31" s="667"/>
      <c r="BQ31" s="668"/>
      <c r="BR31" s="679">
        <v>99.5</v>
      </c>
      <c r="BS31" s="667"/>
      <c r="BT31" s="667"/>
      <c r="BU31" s="667"/>
      <c r="BV31" s="667"/>
      <c r="BW31" s="667"/>
      <c r="BX31" s="618">
        <v>96.5</v>
      </c>
      <c r="BY31" s="667"/>
      <c r="BZ31" s="667"/>
      <c r="CA31" s="667"/>
      <c r="CB31" s="668"/>
      <c r="CD31" s="661"/>
      <c r="CE31" s="662"/>
      <c r="CF31" s="620" t="s">
        <v>300</v>
      </c>
      <c r="CG31" s="621"/>
      <c r="CH31" s="621"/>
      <c r="CI31" s="621"/>
      <c r="CJ31" s="621"/>
      <c r="CK31" s="621"/>
      <c r="CL31" s="621"/>
      <c r="CM31" s="621"/>
      <c r="CN31" s="621"/>
      <c r="CO31" s="621"/>
      <c r="CP31" s="621"/>
      <c r="CQ31" s="622"/>
      <c r="CR31" s="623">
        <v>6020</v>
      </c>
      <c r="CS31" s="656"/>
      <c r="CT31" s="656"/>
      <c r="CU31" s="656"/>
      <c r="CV31" s="656"/>
      <c r="CW31" s="656"/>
      <c r="CX31" s="656"/>
      <c r="CY31" s="657"/>
      <c r="CZ31" s="628">
        <v>0.2</v>
      </c>
      <c r="DA31" s="654"/>
      <c r="DB31" s="654"/>
      <c r="DC31" s="658"/>
      <c r="DD31" s="632">
        <v>6020</v>
      </c>
      <c r="DE31" s="656"/>
      <c r="DF31" s="656"/>
      <c r="DG31" s="656"/>
      <c r="DH31" s="656"/>
      <c r="DI31" s="656"/>
      <c r="DJ31" s="656"/>
      <c r="DK31" s="657"/>
      <c r="DL31" s="632">
        <v>6020</v>
      </c>
      <c r="DM31" s="656"/>
      <c r="DN31" s="656"/>
      <c r="DO31" s="656"/>
      <c r="DP31" s="656"/>
      <c r="DQ31" s="656"/>
      <c r="DR31" s="656"/>
      <c r="DS31" s="656"/>
      <c r="DT31" s="656"/>
      <c r="DU31" s="656"/>
      <c r="DV31" s="657"/>
      <c r="DW31" s="628">
        <v>0.2</v>
      </c>
      <c r="DX31" s="654"/>
      <c r="DY31" s="654"/>
      <c r="DZ31" s="654"/>
      <c r="EA31" s="654"/>
      <c r="EB31" s="654"/>
      <c r="EC31" s="655"/>
    </row>
    <row r="32" spans="2:133" ht="11.25" customHeight="1" x14ac:dyDescent="0.2">
      <c r="B32" s="620" t="s">
        <v>301</v>
      </c>
      <c r="C32" s="621"/>
      <c r="D32" s="621"/>
      <c r="E32" s="621"/>
      <c r="F32" s="621"/>
      <c r="G32" s="621"/>
      <c r="H32" s="621"/>
      <c r="I32" s="621"/>
      <c r="J32" s="621"/>
      <c r="K32" s="621"/>
      <c r="L32" s="621"/>
      <c r="M32" s="621"/>
      <c r="N32" s="621"/>
      <c r="O32" s="621"/>
      <c r="P32" s="621"/>
      <c r="Q32" s="622"/>
      <c r="R32" s="623">
        <v>214852</v>
      </c>
      <c r="S32" s="624"/>
      <c r="T32" s="624"/>
      <c r="U32" s="624"/>
      <c r="V32" s="624"/>
      <c r="W32" s="624"/>
      <c r="X32" s="624"/>
      <c r="Y32" s="625"/>
      <c r="Z32" s="626">
        <v>5.8</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99.3</v>
      </c>
      <c r="BH32" s="656"/>
      <c r="BI32" s="656"/>
      <c r="BJ32" s="656"/>
      <c r="BK32" s="656"/>
      <c r="BL32" s="656"/>
      <c r="BM32" s="629">
        <v>98.1</v>
      </c>
      <c r="BN32" s="656"/>
      <c r="BO32" s="656"/>
      <c r="BP32" s="656"/>
      <c r="BQ32" s="678"/>
      <c r="BR32" s="680">
        <v>99.8</v>
      </c>
      <c r="BS32" s="656"/>
      <c r="BT32" s="656"/>
      <c r="BU32" s="656"/>
      <c r="BV32" s="656"/>
      <c r="BW32" s="656"/>
      <c r="BX32" s="629">
        <v>98</v>
      </c>
      <c r="BY32" s="656"/>
      <c r="BZ32" s="656"/>
      <c r="CA32" s="656"/>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4"/>
      <c r="DB32" s="654"/>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4"/>
      <c r="DY32" s="654"/>
      <c r="DZ32" s="654"/>
      <c r="EA32" s="654"/>
      <c r="EB32" s="654"/>
      <c r="EC32" s="655"/>
    </row>
    <row r="33" spans="2:133" ht="11.25" customHeight="1" x14ac:dyDescent="0.2">
      <c r="B33" s="620" t="s">
        <v>305</v>
      </c>
      <c r="C33" s="621"/>
      <c r="D33" s="621"/>
      <c r="E33" s="621"/>
      <c r="F33" s="621"/>
      <c r="G33" s="621"/>
      <c r="H33" s="621"/>
      <c r="I33" s="621"/>
      <c r="J33" s="621"/>
      <c r="K33" s="621"/>
      <c r="L33" s="621"/>
      <c r="M33" s="621"/>
      <c r="N33" s="621"/>
      <c r="O33" s="621"/>
      <c r="P33" s="621"/>
      <c r="Q33" s="622"/>
      <c r="R33" s="623">
        <v>34805</v>
      </c>
      <c r="S33" s="624"/>
      <c r="T33" s="624"/>
      <c r="U33" s="624"/>
      <c r="V33" s="624"/>
      <c r="W33" s="624"/>
      <c r="X33" s="624"/>
      <c r="Y33" s="625"/>
      <c r="Z33" s="626">
        <v>0.9</v>
      </c>
      <c r="AA33" s="626"/>
      <c r="AB33" s="626"/>
      <c r="AC33" s="626"/>
      <c r="AD33" s="627">
        <v>38</v>
      </c>
      <c r="AE33" s="627"/>
      <c r="AF33" s="627"/>
      <c r="AG33" s="627"/>
      <c r="AH33" s="627"/>
      <c r="AI33" s="627"/>
      <c r="AJ33" s="627"/>
      <c r="AK33" s="627"/>
      <c r="AL33" s="628">
        <v>0</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99.5</v>
      </c>
      <c r="BH33" s="682"/>
      <c r="BI33" s="682"/>
      <c r="BJ33" s="682"/>
      <c r="BK33" s="682"/>
      <c r="BL33" s="682"/>
      <c r="BM33" s="683">
        <v>96.2</v>
      </c>
      <c r="BN33" s="682"/>
      <c r="BO33" s="682"/>
      <c r="BP33" s="682"/>
      <c r="BQ33" s="684"/>
      <c r="BR33" s="681">
        <v>99.3</v>
      </c>
      <c r="BS33" s="682"/>
      <c r="BT33" s="682"/>
      <c r="BU33" s="682"/>
      <c r="BV33" s="682"/>
      <c r="BW33" s="682"/>
      <c r="BX33" s="683">
        <v>95.5</v>
      </c>
      <c r="BY33" s="682"/>
      <c r="BZ33" s="682"/>
      <c r="CA33" s="682"/>
      <c r="CB33" s="684"/>
      <c r="CD33" s="620" t="s">
        <v>307</v>
      </c>
      <c r="CE33" s="621"/>
      <c r="CF33" s="621"/>
      <c r="CG33" s="621"/>
      <c r="CH33" s="621"/>
      <c r="CI33" s="621"/>
      <c r="CJ33" s="621"/>
      <c r="CK33" s="621"/>
      <c r="CL33" s="621"/>
      <c r="CM33" s="621"/>
      <c r="CN33" s="621"/>
      <c r="CO33" s="621"/>
      <c r="CP33" s="621"/>
      <c r="CQ33" s="622"/>
      <c r="CR33" s="623">
        <v>1805929</v>
      </c>
      <c r="CS33" s="656"/>
      <c r="CT33" s="656"/>
      <c r="CU33" s="656"/>
      <c r="CV33" s="656"/>
      <c r="CW33" s="656"/>
      <c r="CX33" s="656"/>
      <c r="CY33" s="657"/>
      <c r="CZ33" s="628">
        <v>50.8</v>
      </c>
      <c r="DA33" s="654"/>
      <c r="DB33" s="654"/>
      <c r="DC33" s="658"/>
      <c r="DD33" s="632">
        <v>1476367</v>
      </c>
      <c r="DE33" s="656"/>
      <c r="DF33" s="656"/>
      <c r="DG33" s="656"/>
      <c r="DH33" s="656"/>
      <c r="DI33" s="656"/>
      <c r="DJ33" s="656"/>
      <c r="DK33" s="657"/>
      <c r="DL33" s="632">
        <v>1112159</v>
      </c>
      <c r="DM33" s="656"/>
      <c r="DN33" s="656"/>
      <c r="DO33" s="656"/>
      <c r="DP33" s="656"/>
      <c r="DQ33" s="656"/>
      <c r="DR33" s="656"/>
      <c r="DS33" s="656"/>
      <c r="DT33" s="656"/>
      <c r="DU33" s="656"/>
      <c r="DV33" s="657"/>
      <c r="DW33" s="628">
        <v>45.3</v>
      </c>
      <c r="DX33" s="654"/>
      <c r="DY33" s="654"/>
      <c r="DZ33" s="654"/>
      <c r="EA33" s="654"/>
      <c r="EB33" s="654"/>
      <c r="EC33" s="655"/>
    </row>
    <row r="34" spans="2:133" ht="11.25" customHeight="1" x14ac:dyDescent="0.2">
      <c r="B34" s="620" t="s">
        <v>308</v>
      </c>
      <c r="C34" s="621"/>
      <c r="D34" s="621"/>
      <c r="E34" s="621"/>
      <c r="F34" s="621"/>
      <c r="G34" s="621"/>
      <c r="H34" s="621"/>
      <c r="I34" s="621"/>
      <c r="J34" s="621"/>
      <c r="K34" s="621"/>
      <c r="L34" s="621"/>
      <c r="M34" s="621"/>
      <c r="N34" s="621"/>
      <c r="O34" s="621"/>
      <c r="P34" s="621"/>
      <c r="Q34" s="622"/>
      <c r="R34" s="623">
        <v>72867</v>
      </c>
      <c r="S34" s="624"/>
      <c r="T34" s="624"/>
      <c r="U34" s="624"/>
      <c r="V34" s="624"/>
      <c r="W34" s="624"/>
      <c r="X34" s="624"/>
      <c r="Y34" s="625"/>
      <c r="Z34" s="626">
        <v>2</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574589</v>
      </c>
      <c r="CS34" s="624"/>
      <c r="CT34" s="624"/>
      <c r="CU34" s="624"/>
      <c r="CV34" s="624"/>
      <c r="CW34" s="624"/>
      <c r="CX34" s="624"/>
      <c r="CY34" s="625"/>
      <c r="CZ34" s="628">
        <v>16.2</v>
      </c>
      <c r="DA34" s="654"/>
      <c r="DB34" s="654"/>
      <c r="DC34" s="658"/>
      <c r="DD34" s="632">
        <v>421168</v>
      </c>
      <c r="DE34" s="624"/>
      <c r="DF34" s="624"/>
      <c r="DG34" s="624"/>
      <c r="DH34" s="624"/>
      <c r="DI34" s="624"/>
      <c r="DJ34" s="624"/>
      <c r="DK34" s="625"/>
      <c r="DL34" s="632">
        <v>327605</v>
      </c>
      <c r="DM34" s="624"/>
      <c r="DN34" s="624"/>
      <c r="DO34" s="624"/>
      <c r="DP34" s="624"/>
      <c r="DQ34" s="624"/>
      <c r="DR34" s="624"/>
      <c r="DS34" s="624"/>
      <c r="DT34" s="624"/>
      <c r="DU34" s="624"/>
      <c r="DV34" s="625"/>
      <c r="DW34" s="628">
        <v>13.3</v>
      </c>
      <c r="DX34" s="654"/>
      <c r="DY34" s="654"/>
      <c r="DZ34" s="654"/>
      <c r="EA34" s="654"/>
      <c r="EB34" s="654"/>
      <c r="EC34" s="655"/>
    </row>
    <row r="35" spans="2:133" ht="11.25" customHeight="1" x14ac:dyDescent="0.2">
      <c r="B35" s="620" t="s">
        <v>310</v>
      </c>
      <c r="C35" s="621"/>
      <c r="D35" s="621"/>
      <c r="E35" s="621"/>
      <c r="F35" s="621"/>
      <c r="G35" s="621"/>
      <c r="H35" s="621"/>
      <c r="I35" s="621"/>
      <c r="J35" s="621"/>
      <c r="K35" s="621"/>
      <c r="L35" s="621"/>
      <c r="M35" s="621"/>
      <c r="N35" s="621"/>
      <c r="O35" s="621"/>
      <c r="P35" s="621"/>
      <c r="Q35" s="622"/>
      <c r="R35" s="623">
        <v>184368</v>
      </c>
      <c r="S35" s="624"/>
      <c r="T35" s="624"/>
      <c r="U35" s="624"/>
      <c r="V35" s="624"/>
      <c r="W35" s="624"/>
      <c r="X35" s="624"/>
      <c r="Y35" s="625"/>
      <c r="Z35" s="626">
        <v>5</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25249</v>
      </c>
      <c r="CS35" s="656"/>
      <c r="CT35" s="656"/>
      <c r="CU35" s="656"/>
      <c r="CV35" s="656"/>
      <c r="CW35" s="656"/>
      <c r="CX35" s="656"/>
      <c r="CY35" s="657"/>
      <c r="CZ35" s="628">
        <v>0.7</v>
      </c>
      <c r="DA35" s="654"/>
      <c r="DB35" s="654"/>
      <c r="DC35" s="658"/>
      <c r="DD35" s="632">
        <v>19296</v>
      </c>
      <c r="DE35" s="656"/>
      <c r="DF35" s="656"/>
      <c r="DG35" s="656"/>
      <c r="DH35" s="656"/>
      <c r="DI35" s="656"/>
      <c r="DJ35" s="656"/>
      <c r="DK35" s="657"/>
      <c r="DL35" s="632">
        <v>12380</v>
      </c>
      <c r="DM35" s="656"/>
      <c r="DN35" s="656"/>
      <c r="DO35" s="656"/>
      <c r="DP35" s="656"/>
      <c r="DQ35" s="656"/>
      <c r="DR35" s="656"/>
      <c r="DS35" s="656"/>
      <c r="DT35" s="656"/>
      <c r="DU35" s="656"/>
      <c r="DV35" s="657"/>
      <c r="DW35" s="628">
        <v>0.5</v>
      </c>
      <c r="DX35" s="654"/>
      <c r="DY35" s="654"/>
      <c r="DZ35" s="654"/>
      <c r="EA35" s="654"/>
      <c r="EB35" s="654"/>
      <c r="EC35" s="655"/>
    </row>
    <row r="36" spans="2:133" ht="11.25" customHeight="1" x14ac:dyDescent="0.2">
      <c r="B36" s="620" t="s">
        <v>314</v>
      </c>
      <c r="C36" s="621"/>
      <c r="D36" s="621"/>
      <c r="E36" s="621"/>
      <c r="F36" s="621"/>
      <c r="G36" s="621"/>
      <c r="H36" s="621"/>
      <c r="I36" s="621"/>
      <c r="J36" s="621"/>
      <c r="K36" s="621"/>
      <c r="L36" s="621"/>
      <c r="M36" s="621"/>
      <c r="N36" s="621"/>
      <c r="O36" s="621"/>
      <c r="P36" s="621"/>
      <c r="Q36" s="622"/>
      <c r="R36" s="623">
        <v>119042</v>
      </c>
      <c r="S36" s="624"/>
      <c r="T36" s="624"/>
      <c r="U36" s="624"/>
      <c r="V36" s="624"/>
      <c r="W36" s="624"/>
      <c r="X36" s="624"/>
      <c r="Y36" s="625"/>
      <c r="Z36" s="626">
        <v>3.2</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467443</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8948</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819399</v>
      </c>
      <c r="CS36" s="624"/>
      <c r="CT36" s="624"/>
      <c r="CU36" s="624"/>
      <c r="CV36" s="624"/>
      <c r="CW36" s="624"/>
      <c r="CX36" s="624"/>
      <c r="CY36" s="625"/>
      <c r="CZ36" s="628">
        <v>23</v>
      </c>
      <c r="DA36" s="654"/>
      <c r="DB36" s="654"/>
      <c r="DC36" s="658"/>
      <c r="DD36" s="632">
        <v>726617</v>
      </c>
      <c r="DE36" s="624"/>
      <c r="DF36" s="624"/>
      <c r="DG36" s="624"/>
      <c r="DH36" s="624"/>
      <c r="DI36" s="624"/>
      <c r="DJ36" s="624"/>
      <c r="DK36" s="625"/>
      <c r="DL36" s="632">
        <v>562209</v>
      </c>
      <c r="DM36" s="624"/>
      <c r="DN36" s="624"/>
      <c r="DO36" s="624"/>
      <c r="DP36" s="624"/>
      <c r="DQ36" s="624"/>
      <c r="DR36" s="624"/>
      <c r="DS36" s="624"/>
      <c r="DT36" s="624"/>
      <c r="DU36" s="624"/>
      <c r="DV36" s="625"/>
      <c r="DW36" s="628">
        <v>22.9</v>
      </c>
      <c r="DX36" s="654"/>
      <c r="DY36" s="654"/>
      <c r="DZ36" s="654"/>
      <c r="EA36" s="654"/>
      <c r="EB36" s="654"/>
      <c r="EC36" s="655"/>
    </row>
    <row r="37" spans="2:133" ht="11.25" customHeight="1" x14ac:dyDescent="0.2">
      <c r="B37" s="620" t="s">
        <v>318</v>
      </c>
      <c r="C37" s="621"/>
      <c r="D37" s="621"/>
      <c r="E37" s="621"/>
      <c r="F37" s="621"/>
      <c r="G37" s="621"/>
      <c r="H37" s="621"/>
      <c r="I37" s="621"/>
      <c r="J37" s="621"/>
      <c r="K37" s="621"/>
      <c r="L37" s="621"/>
      <c r="M37" s="621"/>
      <c r="N37" s="621"/>
      <c r="O37" s="621"/>
      <c r="P37" s="621"/>
      <c r="Q37" s="622"/>
      <c r="R37" s="623">
        <v>55640</v>
      </c>
      <c r="S37" s="624"/>
      <c r="T37" s="624"/>
      <c r="U37" s="624"/>
      <c r="V37" s="624"/>
      <c r="W37" s="624"/>
      <c r="X37" s="624"/>
      <c r="Y37" s="625"/>
      <c r="Z37" s="626">
        <v>1.5</v>
      </c>
      <c r="AA37" s="626"/>
      <c r="AB37" s="626"/>
      <c r="AC37" s="626"/>
      <c r="AD37" s="627">
        <v>1</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205629</v>
      </c>
      <c r="BA37" s="624"/>
      <c r="BB37" s="624"/>
      <c r="BC37" s="624"/>
      <c r="BD37" s="656"/>
      <c r="BE37" s="656"/>
      <c r="BF37" s="678"/>
      <c r="BG37" s="620" t="s">
        <v>320</v>
      </c>
      <c r="BH37" s="621"/>
      <c r="BI37" s="621"/>
      <c r="BJ37" s="621"/>
      <c r="BK37" s="621"/>
      <c r="BL37" s="621"/>
      <c r="BM37" s="621"/>
      <c r="BN37" s="621"/>
      <c r="BO37" s="621"/>
      <c r="BP37" s="621"/>
      <c r="BQ37" s="621"/>
      <c r="BR37" s="621"/>
      <c r="BS37" s="621"/>
      <c r="BT37" s="621"/>
      <c r="BU37" s="622"/>
      <c r="BV37" s="623">
        <v>2455</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255673</v>
      </c>
      <c r="CS37" s="656"/>
      <c r="CT37" s="656"/>
      <c r="CU37" s="656"/>
      <c r="CV37" s="656"/>
      <c r="CW37" s="656"/>
      <c r="CX37" s="656"/>
      <c r="CY37" s="657"/>
      <c r="CZ37" s="628">
        <v>7.2</v>
      </c>
      <c r="DA37" s="654"/>
      <c r="DB37" s="654"/>
      <c r="DC37" s="658"/>
      <c r="DD37" s="632">
        <v>255498</v>
      </c>
      <c r="DE37" s="656"/>
      <c r="DF37" s="656"/>
      <c r="DG37" s="656"/>
      <c r="DH37" s="656"/>
      <c r="DI37" s="656"/>
      <c r="DJ37" s="656"/>
      <c r="DK37" s="657"/>
      <c r="DL37" s="632">
        <v>236105</v>
      </c>
      <c r="DM37" s="656"/>
      <c r="DN37" s="656"/>
      <c r="DO37" s="656"/>
      <c r="DP37" s="656"/>
      <c r="DQ37" s="656"/>
      <c r="DR37" s="656"/>
      <c r="DS37" s="656"/>
      <c r="DT37" s="656"/>
      <c r="DU37" s="656"/>
      <c r="DV37" s="657"/>
      <c r="DW37" s="628">
        <v>9.6</v>
      </c>
      <c r="DX37" s="654"/>
      <c r="DY37" s="654"/>
      <c r="DZ37" s="654"/>
      <c r="EA37" s="654"/>
      <c r="EB37" s="654"/>
      <c r="EC37" s="655"/>
    </row>
    <row r="38" spans="2:133" ht="11.25" customHeight="1" x14ac:dyDescent="0.2">
      <c r="B38" s="620" t="s">
        <v>322</v>
      </c>
      <c r="C38" s="621"/>
      <c r="D38" s="621"/>
      <c r="E38" s="621"/>
      <c r="F38" s="621"/>
      <c r="G38" s="621"/>
      <c r="H38" s="621"/>
      <c r="I38" s="621"/>
      <c r="J38" s="621"/>
      <c r="K38" s="621"/>
      <c r="L38" s="621"/>
      <c r="M38" s="621"/>
      <c r="N38" s="621"/>
      <c r="O38" s="621"/>
      <c r="P38" s="621"/>
      <c r="Q38" s="622"/>
      <c r="R38" s="623">
        <v>76300</v>
      </c>
      <c r="S38" s="624"/>
      <c r="T38" s="624"/>
      <c r="U38" s="624"/>
      <c r="V38" s="624"/>
      <c r="W38" s="624"/>
      <c r="X38" s="624"/>
      <c r="Y38" s="625"/>
      <c r="Z38" s="626">
        <v>2.1</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10222</v>
      </c>
      <c r="BA38" s="624"/>
      <c r="BB38" s="624"/>
      <c r="BC38" s="624"/>
      <c r="BD38" s="656"/>
      <c r="BE38" s="656"/>
      <c r="BF38" s="678"/>
      <c r="BG38" s="620" t="s">
        <v>324</v>
      </c>
      <c r="BH38" s="621"/>
      <c r="BI38" s="621"/>
      <c r="BJ38" s="621"/>
      <c r="BK38" s="621"/>
      <c r="BL38" s="621"/>
      <c r="BM38" s="621"/>
      <c r="BN38" s="621"/>
      <c r="BO38" s="621"/>
      <c r="BP38" s="621"/>
      <c r="BQ38" s="621"/>
      <c r="BR38" s="621"/>
      <c r="BS38" s="621"/>
      <c r="BT38" s="621"/>
      <c r="BU38" s="622"/>
      <c r="BV38" s="623">
        <v>648</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251592</v>
      </c>
      <c r="CS38" s="624"/>
      <c r="CT38" s="624"/>
      <c r="CU38" s="624"/>
      <c r="CV38" s="624"/>
      <c r="CW38" s="624"/>
      <c r="CX38" s="624"/>
      <c r="CY38" s="625"/>
      <c r="CZ38" s="628">
        <v>7.1</v>
      </c>
      <c r="DA38" s="654"/>
      <c r="DB38" s="654"/>
      <c r="DC38" s="658"/>
      <c r="DD38" s="632">
        <v>214334</v>
      </c>
      <c r="DE38" s="624"/>
      <c r="DF38" s="624"/>
      <c r="DG38" s="624"/>
      <c r="DH38" s="624"/>
      <c r="DI38" s="624"/>
      <c r="DJ38" s="624"/>
      <c r="DK38" s="625"/>
      <c r="DL38" s="632">
        <v>209965</v>
      </c>
      <c r="DM38" s="624"/>
      <c r="DN38" s="624"/>
      <c r="DO38" s="624"/>
      <c r="DP38" s="624"/>
      <c r="DQ38" s="624"/>
      <c r="DR38" s="624"/>
      <c r="DS38" s="624"/>
      <c r="DT38" s="624"/>
      <c r="DU38" s="624"/>
      <c r="DV38" s="625"/>
      <c r="DW38" s="628">
        <v>8.5</v>
      </c>
      <c r="DX38" s="654"/>
      <c r="DY38" s="654"/>
      <c r="DZ38" s="654"/>
      <c r="EA38" s="654"/>
      <c r="EB38" s="654"/>
      <c r="EC38" s="655"/>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56"/>
      <c r="BE39" s="656"/>
      <c r="BF39" s="678"/>
      <c r="BG39" s="620" t="s">
        <v>328</v>
      </c>
      <c r="BH39" s="621"/>
      <c r="BI39" s="621"/>
      <c r="BJ39" s="621"/>
      <c r="BK39" s="621"/>
      <c r="BL39" s="621"/>
      <c r="BM39" s="621"/>
      <c r="BN39" s="621"/>
      <c r="BO39" s="621"/>
      <c r="BP39" s="621"/>
      <c r="BQ39" s="621"/>
      <c r="BR39" s="621"/>
      <c r="BS39" s="621"/>
      <c r="BT39" s="621"/>
      <c r="BU39" s="622"/>
      <c r="BV39" s="623">
        <v>1029</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128880</v>
      </c>
      <c r="CS39" s="656"/>
      <c r="CT39" s="656"/>
      <c r="CU39" s="656"/>
      <c r="CV39" s="656"/>
      <c r="CW39" s="656"/>
      <c r="CX39" s="656"/>
      <c r="CY39" s="657"/>
      <c r="CZ39" s="628">
        <v>3.6</v>
      </c>
      <c r="DA39" s="654"/>
      <c r="DB39" s="654"/>
      <c r="DC39" s="658"/>
      <c r="DD39" s="632">
        <v>94952</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4"/>
      <c r="DY39" s="654"/>
      <c r="DZ39" s="654"/>
      <c r="EA39" s="654"/>
      <c r="EB39" s="654"/>
      <c r="EC39" s="655"/>
    </row>
    <row r="40" spans="2:133" ht="11.25" customHeight="1" x14ac:dyDescent="0.2">
      <c r="B40" s="620" t="s">
        <v>330</v>
      </c>
      <c r="C40" s="621"/>
      <c r="D40" s="621"/>
      <c r="E40" s="621"/>
      <c r="F40" s="621"/>
      <c r="G40" s="621"/>
      <c r="H40" s="621"/>
      <c r="I40" s="621"/>
      <c r="J40" s="621"/>
      <c r="K40" s="621"/>
      <c r="L40" s="621"/>
      <c r="M40" s="621"/>
      <c r="N40" s="621"/>
      <c r="O40" s="621"/>
      <c r="P40" s="621"/>
      <c r="Q40" s="622"/>
      <c r="R40" s="623" t="s">
        <v>122</v>
      </c>
      <c r="S40" s="624"/>
      <c r="T40" s="624"/>
      <c r="U40" s="624"/>
      <c r="V40" s="624"/>
      <c r="W40" s="624"/>
      <c r="X40" s="624"/>
      <c r="Y40" s="625"/>
      <c r="Z40" s="626" t="s">
        <v>122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6"/>
      <c r="BE40" s="656"/>
      <c r="BF40" s="678"/>
      <c r="BG40" s="671" t="s">
        <v>332</v>
      </c>
      <c r="BH40" s="672"/>
      <c r="BI40" s="672"/>
      <c r="BJ40" s="672"/>
      <c r="BK40" s="672"/>
      <c r="BL40" s="211"/>
      <c r="BM40" s="621" t="s">
        <v>333</v>
      </c>
      <c r="BN40" s="621"/>
      <c r="BO40" s="621"/>
      <c r="BP40" s="621"/>
      <c r="BQ40" s="621"/>
      <c r="BR40" s="621"/>
      <c r="BS40" s="621"/>
      <c r="BT40" s="621"/>
      <c r="BU40" s="622"/>
      <c r="BV40" s="623">
        <v>111</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6220</v>
      </c>
      <c r="CS40" s="624"/>
      <c r="CT40" s="624"/>
      <c r="CU40" s="624"/>
      <c r="CV40" s="624"/>
      <c r="CW40" s="624"/>
      <c r="CX40" s="624"/>
      <c r="CY40" s="625"/>
      <c r="CZ40" s="628">
        <v>0.2</v>
      </c>
      <c r="DA40" s="654"/>
      <c r="DB40" s="654"/>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4"/>
      <c r="DY40" s="654"/>
      <c r="DZ40" s="654"/>
      <c r="EA40" s="654"/>
      <c r="EB40" s="654"/>
      <c r="EC40" s="655"/>
    </row>
    <row r="41" spans="2:133" ht="11.25" customHeight="1" x14ac:dyDescent="0.2">
      <c r="B41" s="644" t="s">
        <v>335</v>
      </c>
      <c r="C41" s="645"/>
      <c r="D41" s="645"/>
      <c r="E41" s="645"/>
      <c r="F41" s="645"/>
      <c r="G41" s="645"/>
      <c r="H41" s="645"/>
      <c r="I41" s="645"/>
      <c r="J41" s="645"/>
      <c r="K41" s="645"/>
      <c r="L41" s="645"/>
      <c r="M41" s="645"/>
      <c r="N41" s="645"/>
      <c r="O41" s="645"/>
      <c r="P41" s="645"/>
      <c r="Q41" s="646"/>
      <c r="R41" s="695">
        <v>3721924</v>
      </c>
      <c r="S41" s="696"/>
      <c r="T41" s="696"/>
      <c r="U41" s="696"/>
      <c r="V41" s="696"/>
      <c r="W41" s="696"/>
      <c r="X41" s="696"/>
      <c r="Y41" s="700"/>
      <c r="Z41" s="701">
        <v>100</v>
      </c>
      <c r="AA41" s="701"/>
      <c r="AB41" s="701"/>
      <c r="AC41" s="701"/>
      <c r="AD41" s="702">
        <v>2456311</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42320</v>
      </c>
      <c r="BA41" s="624"/>
      <c r="BB41" s="624"/>
      <c r="BC41" s="624"/>
      <c r="BD41" s="656"/>
      <c r="BE41" s="656"/>
      <c r="BF41" s="678"/>
      <c r="BG41" s="671"/>
      <c r="BH41" s="672"/>
      <c r="BI41" s="672"/>
      <c r="BJ41" s="672"/>
      <c r="BK41" s="672"/>
      <c r="BL41" s="211"/>
      <c r="BM41" s="621" t="s">
        <v>337</v>
      </c>
      <c r="BN41" s="621"/>
      <c r="BO41" s="621"/>
      <c r="BP41" s="621"/>
      <c r="BQ41" s="621"/>
      <c r="BR41" s="621"/>
      <c r="BS41" s="621"/>
      <c r="BT41" s="621"/>
      <c r="BU41" s="622"/>
      <c r="BV41" s="623">
        <v>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4"/>
      <c r="DB41" s="654"/>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339</v>
      </c>
      <c r="AR42" s="693"/>
      <c r="AS42" s="693"/>
      <c r="AT42" s="693"/>
      <c r="AU42" s="693"/>
      <c r="AV42" s="693"/>
      <c r="AW42" s="693"/>
      <c r="AX42" s="693"/>
      <c r="AY42" s="694"/>
      <c r="AZ42" s="695">
        <v>209272</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391</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316411</v>
      </c>
      <c r="CS42" s="656"/>
      <c r="CT42" s="656"/>
      <c r="CU42" s="656"/>
      <c r="CV42" s="656"/>
      <c r="CW42" s="656"/>
      <c r="CX42" s="656"/>
      <c r="CY42" s="657"/>
      <c r="CZ42" s="628">
        <v>8.9</v>
      </c>
      <c r="DA42" s="654"/>
      <c r="DB42" s="654"/>
      <c r="DC42" s="658"/>
      <c r="DD42" s="632">
        <v>130772</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342</v>
      </c>
      <c r="CD43" s="620" t="s">
        <v>343</v>
      </c>
      <c r="CE43" s="621"/>
      <c r="CF43" s="621"/>
      <c r="CG43" s="621"/>
      <c r="CH43" s="621"/>
      <c r="CI43" s="621"/>
      <c r="CJ43" s="621"/>
      <c r="CK43" s="621"/>
      <c r="CL43" s="621"/>
      <c r="CM43" s="621"/>
      <c r="CN43" s="621"/>
      <c r="CO43" s="621"/>
      <c r="CP43" s="621"/>
      <c r="CQ43" s="622"/>
      <c r="CR43" s="623">
        <v>7710</v>
      </c>
      <c r="CS43" s="656"/>
      <c r="CT43" s="656"/>
      <c r="CU43" s="656"/>
      <c r="CV43" s="656"/>
      <c r="CW43" s="656"/>
      <c r="CX43" s="656"/>
      <c r="CY43" s="657"/>
      <c r="CZ43" s="628">
        <v>0.2</v>
      </c>
      <c r="DA43" s="654"/>
      <c r="DB43" s="654"/>
      <c r="DC43" s="658"/>
      <c r="DD43" s="632">
        <v>7710</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316411</v>
      </c>
      <c r="CS44" s="624"/>
      <c r="CT44" s="624"/>
      <c r="CU44" s="624"/>
      <c r="CV44" s="624"/>
      <c r="CW44" s="624"/>
      <c r="CX44" s="624"/>
      <c r="CY44" s="625"/>
      <c r="CZ44" s="628">
        <v>8.9</v>
      </c>
      <c r="DA44" s="629"/>
      <c r="DB44" s="629"/>
      <c r="DC44" s="635"/>
      <c r="DD44" s="632">
        <v>130772</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68693</v>
      </c>
      <c r="CS45" s="656"/>
      <c r="CT45" s="656"/>
      <c r="CU45" s="656"/>
      <c r="CV45" s="656"/>
      <c r="CW45" s="656"/>
      <c r="CX45" s="656"/>
      <c r="CY45" s="657"/>
      <c r="CZ45" s="628">
        <v>1.9</v>
      </c>
      <c r="DA45" s="654"/>
      <c r="DB45" s="654"/>
      <c r="DC45" s="658"/>
      <c r="DD45" s="632">
        <v>55043</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1"/>
      <c r="CE46" s="662"/>
      <c r="CF46" s="620" t="s">
        <v>348</v>
      </c>
      <c r="CG46" s="621"/>
      <c r="CH46" s="621"/>
      <c r="CI46" s="621"/>
      <c r="CJ46" s="621"/>
      <c r="CK46" s="621"/>
      <c r="CL46" s="621"/>
      <c r="CM46" s="621"/>
      <c r="CN46" s="621"/>
      <c r="CO46" s="621"/>
      <c r="CP46" s="621"/>
      <c r="CQ46" s="622"/>
      <c r="CR46" s="623">
        <v>243542</v>
      </c>
      <c r="CS46" s="624"/>
      <c r="CT46" s="624"/>
      <c r="CU46" s="624"/>
      <c r="CV46" s="624"/>
      <c r="CW46" s="624"/>
      <c r="CX46" s="624"/>
      <c r="CY46" s="625"/>
      <c r="CZ46" s="628">
        <v>6.9</v>
      </c>
      <c r="DA46" s="629"/>
      <c r="DB46" s="629"/>
      <c r="DC46" s="635"/>
      <c r="DD46" s="632">
        <v>71553</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1"/>
      <c r="CE47" s="662"/>
      <c r="CF47" s="620" t="s">
        <v>349</v>
      </c>
      <c r="CG47" s="621"/>
      <c r="CH47" s="621"/>
      <c r="CI47" s="621"/>
      <c r="CJ47" s="621"/>
      <c r="CK47" s="621"/>
      <c r="CL47" s="621"/>
      <c r="CM47" s="621"/>
      <c r="CN47" s="621"/>
      <c r="CO47" s="621"/>
      <c r="CP47" s="621"/>
      <c r="CQ47" s="622"/>
      <c r="CR47" s="623" t="s">
        <v>122</v>
      </c>
      <c r="CS47" s="656"/>
      <c r="CT47" s="656"/>
      <c r="CU47" s="656"/>
      <c r="CV47" s="656"/>
      <c r="CW47" s="656"/>
      <c r="CX47" s="656"/>
      <c r="CY47" s="657"/>
      <c r="CZ47" s="628" t="s">
        <v>122</v>
      </c>
      <c r="DA47" s="654"/>
      <c r="DB47" s="654"/>
      <c r="DC47" s="658"/>
      <c r="DD47" s="632" t="s">
        <v>122</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ht="10.8" x14ac:dyDescent="0.2">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351</v>
      </c>
      <c r="CE49" s="645"/>
      <c r="CF49" s="645"/>
      <c r="CG49" s="645"/>
      <c r="CH49" s="645"/>
      <c r="CI49" s="645"/>
      <c r="CJ49" s="645"/>
      <c r="CK49" s="645"/>
      <c r="CL49" s="645"/>
      <c r="CM49" s="645"/>
      <c r="CN49" s="645"/>
      <c r="CO49" s="645"/>
      <c r="CP49" s="645"/>
      <c r="CQ49" s="646"/>
      <c r="CR49" s="695">
        <v>3555117</v>
      </c>
      <c r="CS49" s="682"/>
      <c r="CT49" s="682"/>
      <c r="CU49" s="682"/>
      <c r="CV49" s="682"/>
      <c r="CW49" s="682"/>
      <c r="CX49" s="682"/>
      <c r="CY49" s="711"/>
      <c r="CZ49" s="703">
        <v>100</v>
      </c>
      <c r="DA49" s="712"/>
      <c r="DB49" s="712"/>
      <c r="DC49" s="713"/>
      <c r="DD49" s="714">
        <v>2727439</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FK/6aPxZ51Bx5sBUPLrFmfiV24PMH39y6AW6nsn770/Ig7hOAZeEgXPC0fOKq/pcdqpIkrVnOWwjzixWngkvpg==" saltValue="8jshsI6F2INwp8SUCX01x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5" zoomScale="70" zoomScaleNormal="25" zoomScaleSheetLayoutView="70" workbookViewId="0">
      <selection activeCell="V31" sqref="V31:Z31"/>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374</v>
      </c>
      <c r="C7" s="750"/>
      <c r="D7" s="750"/>
      <c r="E7" s="750"/>
      <c r="F7" s="750"/>
      <c r="G7" s="750"/>
      <c r="H7" s="750"/>
      <c r="I7" s="750"/>
      <c r="J7" s="750"/>
      <c r="K7" s="750"/>
      <c r="L7" s="750"/>
      <c r="M7" s="750"/>
      <c r="N7" s="750"/>
      <c r="O7" s="750"/>
      <c r="P7" s="751"/>
      <c r="Q7" s="752">
        <v>3729</v>
      </c>
      <c r="R7" s="753"/>
      <c r="S7" s="753"/>
      <c r="T7" s="753"/>
      <c r="U7" s="753"/>
      <c r="V7" s="753">
        <v>3562</v>
      </c>
      <c r="W7" s="753"/>
      <c r="X7" s="753"/>
      <c r="Y7" s="753"/>
      <c r="Z7" s="753"/>
      <c r="AA7" s="753">
        <v>167</v>
      </c>
      <c r="AB7" s="753"/>
      <c r="AC7" s="753"/>
      <c r="AD7" s="753"/>
      <c r="AE7" s="754"/>
      <c r="AF7" s="755">
        <v>164</v>
      </c>
      <c r="AG7" s="756"/>
      <c r="AH7" s="756"/>
      <c r="AI7" s="756"/>
      <c r="AJ7" s="757"/>
      <c r="AK7" s="758">
        <v>184</v>
      </c>
      <c r="AL7" s="759"/>
      <c r="AM7" s="759"/>
      <c r="AN7" s="759"/>
      <c r="AO7" s="759"/>
      <c r="AP7" s="759">
        <v>1135</v>
      </c>
      <c r="AQ7" s="759"/>
      <c r="AR7" s="759"/>
      <c r="AS7" s="759"/>
      <c r="AT7" s="759"/>
      <c r="AU7" s="760" t="s">
        <v>543</v>
      </c>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555</v>
      </c>
      <c r="BT7" s="747"/>
      <c r="BU7" s="747"/>
      <c r="BV7" s="747"/>
      <c r="BW7" s="747"/>
      <c r="BX7" s="747"/>
      <c r="BY7" s="747"/>
      <c r="BZ7" s="747"/>
      <c r="CA7" s="747"/>
      <c r="CB7" s="747"/>
      <c r="CC7" s="747"/>
      <c r="CD7" s="747"/>
      <c r="CE7" s="747"/>
      <c r="CF7" s="747"/>
      <c r="CG7" s="762"/>
      <c r="CH7" s="743">
        <v>-398</v>
      </c>
      <c r="CI7" s="744"/>
      <c r="CJ7" s="744"/>
      <c r="CK7" s="744"/>
      <c r="CL7" s="745"/>
      <c r="CM7" s="743">
        <v>293</v>
      </c>
      <c r="CN7" s="744"/>
      <c r="CO7" s="744"/>
      <c r="CP7" s="744"/>
      <c r="CQ7" s="745"/>
      <c r="CR7" s="743">
        <v>4</v>
      </c>
      <c r="CS7" s="744"/>
      <c r="CT7" s="744"/>
      <c r="CU7" s="744"/>
      <c r="CV7" s="745"/>
      <c r="CW7" s="743">
        <v>15</v>
      </c>
      <c r="CX7" s="744"/>
      <c r="CY7" s="744"/>
      <c r="CZ7" s="744"/>
      <c r="DA7" s="745"/>
      <c r="DB7" s="743">
        <v>14</v>
      </c>
      <c r="DC7" s="744"/>
      <c r="DD7" s="744"/>
      <c r="DE7" s="744"/>
      <c r="DF7" s="745"/>
      <c r="DG7" s="743" t="s">
        <v>485</v>
      </c>
      <c r="DH7" s="744"/>
      <c r="DI7" s="744"/>
      <c r="DJ7" s="744"/>
      <c r="DK7" s="745"/>
      <c r="DL7" s="743" t="s">
        <v>485</v>
      </c>
      <c r="DM7" s="744"/>
      <c r="DN7" s="744"/>
      <c r="DO7" s="744"/>
      <c r="DP7" s="745"/>
      <c r="DQ7" s="743" t="s">
        <v>485</v>
      </c>
      <c r="DR7" s="744"/>
      <c r="DS7" s="744"/>
      <c r="DT7" s="744"/>
      <c r="DU7" s="745"/>
      <c r="DV7" s="746"/>
      <c r="DW7" s="747"/>
      <c r="DX7" s="747"/>
      <c r="DY7" s="747"/>
      <c r="DZ7" s="748"/>
      <c r="EA7" s="222"/>
    </row>
    <row r="8" spans="1:131" s="223" customFormat="1" ht="26.25" customHeight="1" x14ac:dyDescent="0.2">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8"/>
      <c r="R22" s="799"/>
      <c r="S22" s="799"/>
      <c r="T22" s="799"/>
      <c r="U22" s="799"/>
      <c r="V22" s="799"/>
      <c r="W22" s="799"/>
      <c r="X22" s="799"/>
      <c r="Y22" s="799"/>
      <c r="Z22" s="799"/>
      <c r="AA22" s="799"/>
      <c r="AB22" s="799"/>
      <c r="AC22" s="799"/>
      <c r="AD22" s="799"/>
      <c r="AE22" s="800"/>
      <c r="AF22" s="786"/>
      <c r="AG22" s="787"/>
      <c r="AH22" s="787"/>
      <c r="AI22" s="787"/>
      <c r="AJ22" s="788"/>
      <c r="AK22" s="801"/>
      <c r="AL22" s="802"/>
      <c r="AM22" s="802"/>
      <c r="AN22" s="802"/>
      <c r="AO22" s="802"/>
      <c r="AP22" s="802"/>
      <c r="AQ22" s="802"/>
      <c r="AR22" s="802"/>
      <c r="AS22" s="802"/>
      <c r="AT22" s="802"/>
      <c r="AU22" s="803"/>
      <c r="AV22" s="803"/>
      <c r="AW22" s="803"/>
      <c r="AX22" s="803"/>
      <c r="AY22" s="804"/>
      <c r="AZ22" s="805" t="s">
        <v>375</v>
      </c>
      <c r="BA22" s="805"/>
      <c r="BB22" s="805"/>
      <c r="BC22" s="805"/>
      <c r="BD22" s="806"/>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376</v>
      </c>
      <c r="B23" s="789" t="s">
        <v>377</v>
      </c>
      <c r="C23" s="790"/>
      <c r="D23" s="790"/>
      <c r="E23" s="790"/>
      <c r="F23" s="790"/>
      <c r="G23" s="790"/>
      <c r="H23" s="790"/>
      <c r="I23" s="790"/>
      <c r="J23" s="790"/>
      <c r="K23" s="790"/>
      <c r="L23" s="790"/>
      <c r="M23" s="790"/>
      <c r="N23" s="790"/>
      <c r="O23" s="790"/>
      <c r="P23" s="791"/>
      <c r="Q23" s="792">
        <f>SUM(Q7:U22)</f>
        <v>3729</v>
      </c>
      <c r="R23" s="793"/>
      <c r="S23" s="793"/>
      <c r="T23" s="793"/>
      <c r="U23" s="793"/>
      <c r="V23" s="792">
        <f>SUM(V7:Z22)</f>
        <v>3562</v>
      </c>
      <c r="W23" s="793"/>
      <c r="X23" s="793"/>
      <c r="Y23" s="793"/>
      <c r="Z23" s="793"/>
      <c r="AA23" s="792">
        <f>SUM(AA7:AE22)</f>
        <v>167</v>
      </c>
      <c r="AB23" s="793"/>
      <c r="AC23" s="793"/>
      <c r="AD23" s="793"/>
      <c r="AE23" s="793"/>
      <c r="AF23" s="794">
        <v>164</v>
      </c>
      <c r="AG23" s="793"/>
      <c r="AH23" s="793"/>
      <c r="AI23" s="793"/>
      <c r="AJ23" s="795"/>
      <c r="AK23" s="796"/>
      <c r="AL23" s="797"/>
      <c r="AM23" s="797"/>
      <c r="AN23" s="797"/>
      <c r="AO23" s="797"/>
      <c r="AP23" s="793">
        <f>SUM(AP7:AT22)</f>
        <v>1135</v>
      </c>
      <c r="AQ23" s="793"/>
      <c r="AR23" s="793"/>
      <c r="AS23" s="793"/>
      <c r="AT23" s="793"/>
      <c r="AU23" s="808"/>
      <c r="AV23" s="808"/>
      <c r="AW23" s="808"/>
      <c r="AX23" s="808"/>
      <c r="AY23" s="809"/>
      <c r="AZ23" s="810" t="s">
        <v>122</v>
      </c>
      <c r="BA23" s="811"/>
      <c r="BB23" s="811"/>
      <c r="BC23" s="811"/>
      <c r="BD23" s="812"/>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7" t="s">
        <v>378</v>
      </c>
      <c r="B24" s="807"/>
      <c r="C24" s="807"/>
      <c r="D24" s="807"/>
      <c r="E24" s="807"/>
      <c r="F24" s="807"/>
      <c r="G24" s="807"/>
      <c r="H24" s="807"/>
      <c r="I24" s="807"/>
      <c r="J24" s="807"/>
      <c r="K24" s="807"/>
      <c r="L24" s="807"/>
      <c r="M24" s="807"/>
      <c r="N24" s="807"/>
      <c r="O24" s="807"/>
      <c r="P24" s="807"/>
      <c r="Q24" s="807"/>
      <c r="R24" s="807"/>
      <c r="S24" s="807"/>
      <c r="T24" s="807"/>
      <c r="U24" s="807"/>
      <c r="V24" s="807"/>
      <c r="W24" s="807"/>
      <c r="X24" s="807"/>
      <c r="Y24" s="807"/>
      <c r="Z24" s="807"/>
      <c r="AA24" s="807"/>
      <c r="AB24" s="807"/>
      <c r="AC24" s="807"/>
      <c r="AD24" s="807"/>
      <c r="AE24" s="807"/>
      <c r="AF24" s="807"/>
      <c r="AG24" s="807"/>
      <c r="AH24" s="807"/>
      <c r="AI24" s="807"/>
      <c r="AJ24" s="807"/>
      <c r="AK24" s="807"/>
      <c r="AL24" s="807"/>
      <c r="AM24" s="807"/>
      <c r="AN24" s="807"/>
      <c r="AO24" s="807"/>
      <c r="AP24" s="807"/>
      <c r="AQ24" s="807"/>
      <c r="AR24" s="807"/>
      <c r="AS24" s="807"/>
      <c r="AT24" s="807"/>
      <c r="AU24" s="807"/>
      <c r="AV24" s="807"/>
      <c r="AW24" s="807"/>
      <c r="AX24" s="807"/>
      <c r="AY24" s="807"/>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3" t="s">
        <v>383</v>
      </c>
      <c r="AG26" s="814"/>
      <c r="AH26" s="814"/>
      <c r="AI26" s="814"/>
      <c r="AJ26" s="815"/>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6"/>
      <c r="AG27" s="817"/>
      <c r="AH27" s="817"/>
      <c r="AI27" s="817"/>
      <c r="AJ27" s="818"/>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388</v>
      </c>
      <c r="C28" s="750"/>
      <c r="D28" s="750"/>
      <c r="E28" s="750"/>
      <c r="F28" s="750"/>
      <c r="G28" s="750"/>
      <c r="H28" s="750"/>
      <c r="I28" s="750"/>
      <c r="J28" s="750"/>
      <c r="K28" s="750"/>
      <c r="L28" s="750"/>
      <c r="M28" s="750"/>
      <c r="N28" s="750"/>
      <c r="O28" s="750"/>
      <c r="P28" s="751"/>
      <c r="Q28" s="821">
        <v>595</v>
      </c>
      <c r="R28" s="822"/>
      <c r="S28" s="822"/>
      <c r="T28" s="822"/>
      <c r="U28" s="822"/>
      <c r="V28" s="822">
        <v>585</v>
      </c>
      <c r="W28" s="822"/>
      <c r="X28" s="822"/>
      <c r="Y28" s="822"/>
      <c r="Z28" s="822"/>
      <c r="AA28" s="822">
        <v>10</v>
      </c>
      <c r="AB28" s="822"/>
      <c r="AC28" s="822"/>
      <c r="AD28" s="822"/>
      <c r="AE28" s="823"/>
      <c r="AF28" s="824">
        <v>10</v>
      </c>
      <c r="AG28" s="822"/>
      <c r="AH28" s="822"/>
      <c r="AI28" s="822"/>
      <c r="AJ28" s="825"/>
      <c r="AK28" s="826">
        <v>42</v>
      </c>
      <c r="AL28" s="827"/>
      <c r="AM28" s="827"/>
      <c r="AN28" s="827"/>
      <c r="AO28" s="827"/>
      <c r="AP28" s="827" t="s">
        <v>485</v>
      </c>
      <c r="AQ28" s="827"/>
      <c r="AR28" s="827"/>
      <c r="AS28" s="827"/>
      <c r="AT28" s="827"/>
      <c r="AU28" s="827" t="s">
        <v>485</v>
      </c>
      <c r="AV28" s="827"/>
      <c r="AW28" s="827"/>
      <c r="AX28" s="827"/>
      <c r="AY28" s="827"/>
      <c r="AZ28" s="828" t="s">
        <v>485</v>
      </c>
      <c r="BA28" s="828"/>
      <c r="BB28" s="828"/>
      <c r="BC28" s="828"/>
      <c r="BD28" s="828"/>
      <c r="BE28" s="819" t="s">
        <v>544</v>
      </c>
      <c r="BF28" s="819"/>
      <c r="BG28" s="819"/>
      <c r="BH28" s="819"/>
      <c r="BI28" s="820"/>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389</v>
      </c>
      <c r="C29" s="781"/>
      <c r="D29" s="781"/>
      <c r="E29" s="781"/>
      <c r="F29" s="781"/>
      <c r="G29" s="781"/>
      <c r="H29" s="781"/>
      <c r="I29" s="781"/>
      <c r="J29" s="781"/>
      <c r="K29" s="781"/>
      <c r="L29" s="781"/>
      <c r="M29" s="781"/>
      <c r="N29" s="781"/>
      <c r="O29" s="781"/>
      <c r="P29" s="782"/>
      <c r="Q29" s="783">
        <v>101</v>
      </c>
      <c r="R29" s="784"/>
      <c r="S29" s="784"/>
      <c r="T29" s="784"/>
      <c r="U29" s="784"/>
      <c r="V29" s="784">
        <v>99</v>
      </c>
      <c r="W29" s="784"/>
      <c r="X29" s="784"/>
      <c r="Y29" s="784"/>
      <c r="Z29" s="784"/>
      <c r="AA29" s="784">
        <v>2</v>
      </c>
      <c r="AB29" s="784"/>
      <c r="AC29" s="784"/>
      <c r="AD29" s="784"/>
      <c r="AE29" s="785"/>
      <c r="AF29" s="786">
        <v>2</v>
      </c>
      <c r="AG29" s="787"/>
      <c r="AH29" s="787"/>
      <c r="AI29" s="787"/>
      <c r="AJ29" s="788"/>
      <c r="AK29" s="833">
        <v>28</v>
      </c>
      <c r="AL29" s="829"/>
      <c r="AM29" s="829"/>
      <c r="AN29" s="829"/>
      <c r="AO29" s="829"/>
      <c r="AP29" s="829" t="s">
        <v>485</v>
      </c>
      <c r="AQ29" s="829"/>
      <c r="AR29" s="829"/>
      <c r="AS29" s="829"/>
      <c r="AT29" s="829"/>
      <c r="AU29" s="829" t="s">
        <v>485</v>
      </c>
      <c r="AV29" s="829"/>
      <c r="AW29" s="829"/>
      <c r="AX29" s="829"/>
      <c r="AY29" s="829"/>
      <c r="AZ29" s="830" t="s">
        <v>485</v>
      </c>
      <c r="BA29" s="830"/>
      <c r="BB29" s="830"/>
      <c r="BC29" s="830"/>
      <c r="BD29" s="830"/>
      <c r="BE29" s="831"/>
      <c r="BF29" s="831"/>
      <c r="BG29" s="831"/>
      <c r="BH29" s="831"/>
      <c r="BI29" s="832"/>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390</v>
      </c>
      <c r="C30" s="781"/>
      <c r="D30" s="781"/>
      <c r="E30" s="781"/>
      <c r="F30" s="781"/>
      <c r="G30" s="781"/>
      <c r="H30" s="781"/>
      <c r="I30" s="781"/>
      <c r="J30" s="781"/>
      <c r="K30" s="781"/>
      <c r="L30" s="781"/>
      <c r="M30" s="781"/>
      <c r="N30" s="781"/>
      <c r="O30" s="781"/>
      <c r="P30" s="782"/>
      <c r="Q30" s="783">
        <v>661</v>
      </c>
      <c r="R30" s="784"/>
      <c r="S30" s="784"/>
      <c r="T30" s="784"/>
      <c r="U30" s="784"/>
      <c r="V30" s="784">
        <v>620</v>
      </c>
      <c r="W30" s="784"/>
      <c r="X30" s="784"/>
      <c r="Y30" s="784"/>
      <c r="Z30" s="784"/>
      <c r="AA30" s="784">
        <v>41</v>
      </c>
      <c r="AB30" s="784"/>
      <c r="AC30" s="784"/>
      <c r="AD30" s="784"/>
      <c r="AE30" s="785"/>
      <c r="AF30" s="786">
        <v>41</v>
      </c>
      <c r="AG30" s="787"/>
      <c r="AH30" s="787"/>
      <c r="AI30" s="787"/>
      <c r="AJ30" s="788"/>
      <c r="AK30" s="833">
        <v>103</v>
      </c>
      <c r="AL30" s="829"/>
      <c r="AM30" s="829"/>
      <c r="AN30" s="829"/>
      <c r="AO30" s="829"/>
      <c r="AP30" s="829" t="s">
        <v>485</v>
      </c>
      <c r="AQ30" s="829"/>
      <c r="AR30" s="829"/>
      <c r="AS30" s="829"/>
      <c r="AT30" s="829"/>
      <c r="AU30" s="829" t="s">
        <v>485</v>
      </c>
      <c r="AV30" s="829"/>
      <c r="AW30" s="829"/>
      <c r="AX30" s="829"/>
      <c r="AY30" s="829"/>
      <c r="AZ30" s="830" t="s">
        <v>485</v>
      </c>
      <c r="BA30" s="830"/>
      <c r="BB30" s="830"/>
      <c r="BC30" s="830"/>
      <c r="BD30" s="830"/>
      <c r="BE30" s="831" t="s">
        <v>545</v>
      </c>
      <c r="BF30" s="831"/>
      <c r="BG30" s="831"/>
      <c r="BH30" s="831"/>
      <c r="BI30" s="832"/>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391</v>
      </c>
      <c r="C31" s="781"/>
      <c r="D31" s="781"/>
      <c r="E31" s="781"/>
      <c r="F31" s="781"/>
      <c r="G31" s="781"/>
      <c r="H31" s="781"/>
      <c r="I31" s="781"/>
      <c r="J31" s="781"/>
      <c r="K31" s="781"/>
      <c r="L31" s="781"/>
      <c r="M31" s="781"/>
      <c r="N31" s="781"/>
      <c r="O31" s="781"/>
      <c r="P31" s="782"/>
      <c r="Q31" s="783">
        <v>146</v>
      </c>
      <c r="R31" s="784"/>
      <c r="S31" s="784"/>
      <c r="T31" s="784"/>
      <c r="U31" s="784"/>
      <c r="V31" s="784">
        <v>139</v>
      </c>
      <c r="W31" s="784"/>
      <c r="X31" s="784"/>
      <c r="Y31" s="784"/>
      <c r="Z31" s="784"/>
      <c r="AA31" s="784">
        <v>7</v>
      </c>
      <c r="AB31" s="784"/>
      <c r="AC31" s="784"/>
      <c r="AD31" s="784"/>
      <c r="AE31" s="785"/>
      <c r="AF31" s="786">
        <v>142</v>
      </c>
      <c r="AG31" s="787"/>
      <c r="AH31" s="787"/>
      <c r="AI31" s="787"/>
      <c r="AJ31" s="788"/>
      <c r="AK31" s="833">
        <v>10</v>
      </c>
      <c r="AL31" s="829"/>
      <c r="AM31" s="829"/>
      <c r="AN31" s="829"/>
      <c r="AO31" s="829"/>
      <c r="AP31" s="829">
        <v>325</v>
      </c>
      <c r="AQ31" s="829"/>
      <c r="AR31" s="829"/>
      <c r="AS31" s="829"/>
      <c r="AT31" s="829"/>
      <c r="AU31" s="829">
        <v>19</v>
      </c>
      <c r="AV31" s="829"/>
      <c r="AW31" s="829"/>
      <c r="AX31" s="829"/>
      <c r="AY31" s="829"/>
      <c r="AZ31" s="830" t="s">
        <v>485</v>
      </c>
      <c r="BA31" s="830"/>
      <c r="BB31" s="830"/>
      <c r="BC31" s="830"/>
      <c r="BD31" s="830"/>
      <c r="BE31" s="831" t="s">
        <v>392</v>
      </c>
      <c r="BF31" s="831"/>
      <c r="BG31" s="831"/>
      <c r="BH31" s="831"/>
      <c r="BI31" s="832"/>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393</v>
      </c>
      <c r="C32" s="781"/>
      <c r="D32" s="781"/>
      <c r="E32" s="781"/>
      <c r="F32" s="781"/>
      <c r="G32" s="781"/>
      <c r="H32" s="781"/>
      <c r="I32" s="781"/>
      <c r="J32" s="781"/>
      <c r="K32" s="781"/>
      <c r="L32" s="781"/>
      <c r="M32" s="781"/>
      <c r="N32" s="781"/>
      <c r="O32" s="781"/>
      <c r="P32" s="782"/>
      <c r="Q32" s="783">
        <v>351</v>
      </c>
      <c r="R32" s="784"/>
      <c r="S32" s="784"/>
      <c r="T32" s="784"/>
      <c r="U32" s="784"/>
      <c r="V32" s="784">
        <v>320</v>
      </c>
      <c r="W32" s="784"/>
      <c r="X32" s="784"/>
      <c r="Y32" s="784"/>
      <c r="Z32" s="784"/>
      <c r="AA32" s="784">
        <v>30</v>
      </c>
      <c r="AB32" s="784"/>
      <c r="AC32" s="784"/>
      <c r="AD32" s="784"/>
      <c r="AE32" s="785"/>
      <c r="AF32" s="786">
        <v>104</v>
      </c>
      <c r="AG32" s="787"/>
      <c r="AH32" s="787"/>
      <c r="AI32" s="787"/>
      <c r="AJ32" s="788"/>
      <c r="AK32" s="833">
        <v>206</v>
      </c>
      <c r="AL32" s="829"/>
      <c r="AM32" s="829"/>
      <c r="AN32" s="829"/>
      <c r="AO32" s="829"/>
      <c r="AP32" s="829">
        <v>462</v>
      </c>
      <c r="AQ32" s="829"/>
      <c r="AR32" s="829"/>
      <c r="AS32" s="829"/>
      <c r="AT32" s="829"/>
      <c r="AU32" s="829">
        <v>415</v>
      </c>
      <c r="AV32" s="829"/>
      <c r="AW32" s="829"/>
      <c r="AX32" s="829"/>
      <c r="AY32" s="829"/>
      <c r="AZ32" s="830" t="s">
        <v>485</v>
      </c>
      <c r="BA32" s="830"/>
      <c r="BB32" s="830"/>
      <c r="BC32" s="830"/>
      <c r="BD32" s="830"/>
      <c r="BE32" s="831" t="s">
        <v>392</v>
      </c>
      <c r="BF32" s="831"/>
      <c r="BG32" s="831"/>
      <c r="BH32" s="831"/>
      <c r="BI32" s="832"/>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3"/>
      <c r="AL33" s="829"/>
      <c r="AM33" s="829"/>
      <c r="AN33" s="829"/>
      <c r="AO33" s="829"/>
      <c r="AP33" s="829"/>
      <c r="AQ33" s="829"/>
      <c r="AR33" s="829"/>
      <c r="AS33" s="829"/>
      <c r="AT33" s="829"/>
      <c r="AU33" s="829"/>
      <c r="AV33" s="829"/>
      <c r="AW33" s="829"/>
      <c r="AX33" s="829"/>
      <c r="AY33" s="829"/>
      <c r="AZ33" s="830"/>
      <c r="BA33" s="830"/>
      <c r="BB33" s="830"/>
      <c r="BC33" s="830"/>
      <c r="BD33" s="830"/>
      <c r="BE33" s="831"/>
      <c r="BF33" s="831"/>
      <c r="BG33" s="831"/>
      <c r="BH33" s="831"/>
      <c r="BI33" s="832"/>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3"/>
      <c r="AL34" s="829"/>
      <c r="AM34" s="829"/>
      <c r="AN34" s="829"/>
      <c r="AO34" s="829"/>
      <c r="AP34" s="829"/>
      <c r="AQ34" s="829"/>
      <c r="AR34" s="829"/>
      <c r="AS34" s="829"/>
      <c r="AT34" s="829"/>
      <c r="AU34" s="829"/>
      <c r="AV34" s="829"/>
      <c r="AW34" s="829"/>
      <c r="AX34" s="829"/>
      <c r="AY34" s="829"/>
      <c r="AZ34" s="830"/>
      <c r="BA34" s="830"/>
      <c r="BB34" s="830"/>
      <c r="BC34" s="830"/>
      <c r="BD34" s="830"/>
      <c r="BE34" s="831"/>
      <c r="BF34" s="831"/>
      <c r="BG34" s="831"/>
      <c r="BH34" s="831"/>
      <c r="BI34" s="832"/>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3"/>
      <c r="AL35" s="829"/>
      <c r="AM35" s="829"/>
      <c r="AN35" s="829"/>
      <c r="AO35" s="829"/>
      <c r="AP35" s="829"/>
      <c r="AQ35" s="829"/>
      <c r="AR35" s="829"/>
      <c r="AS35" s="829"/>
      <c r="AT35" s="829"/>
      <c r="AU35" s="829"/>
      <c r="AV35" s="829"/>
      <c r="AW35" s="829"/>
      <c r="AX35" s="829"/>
      <c r="AY35" s="829"/>
      <c r="AZ35" s="830"/>
      <c r="BA35" s="830"/>
      <c r="BB35" s="830"/>
      <c r="BC35" s="830"/>
      <c r="BD35" s="830"/>
      <c r="BE35" s="831"/>
      <c r="BF35" s="831"/>
      <c r="BG35" s="831"/>
      <c r="BH35" s="831"/>
      <c r="BI35" s="832"/>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3"/>
      <c r="AL36" s="829"/>
      <c r="AM36" s="829"/>
      <c r="AN36" s="829"/>
      <c r="AO36" s="829"/>
      <c r="AP36" s="829"/>
      <c r="AQ36" s="829"/>
      <c r="AR36" s="829"/>
      <c r="AS36" s="829"/>
      <c r="AT36" s="829"/>
      <c r="AU36" s="829"/>
      <c r="AV36" s="829"/>
      <c r="AW36" s="829"/>
      <c r="AX36" s="829"/>
      <c r="AY36" s="829"/>
      <c r="AZ36" s="830"/>
      <c r="BA36" s="830"/>
      <c r="BB36" s="830"/>
      <c r="BC36" s="830"/>
      <c r="BD36" s="830"/>
      <c r="BE36" s="831"/>
      <c r="BF36" s="831"/>
      <c r="BG36" s="831"/>
      <c r="BH36" s="831"/>
      <c r="BI36" s="832"/>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3"/>
      <c r="AL37" s="829"/>
      <c r="AM37" s="829"/>
      <c r="AN37" s="829"/>
      <c r="AO37" s="829"/>
      <c r="AP37" s="829"/>
      <c r="AQ37" s="829"/>
      <c r="AR37" s="829"/>
      <c r="AS37" s="829"/>
      <c r="AT37" s="829"/>
      <c r="AU37" s="829"/>
      <c r="AV37" s="829"/>
      <c r="AW37" s="829"/>
      <c r="AX37" s="829"/>
      <c r="AY37" s="829"/>
      <c r="AZ37" s="830"/>
      <c r="BA37" s="830"/>
      <c r="BB37" s="830"/>
      <c r="BC37" s="830"/>
      <c r="BD37" s="830"/>
      <c r="BE37" s="831"/>
      <c r="BF37" s="831"/>
      <c r="BG37" s="831"/>
      <c r="BH37" s="831"/>
      <c r="BI37" s="832"/>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3"/>
      <c r="AL38" s="829"/>
      <c r="AM38" s="829"/>
      <c r="AN38" s="829"/>
      <c r="AO38" s="829"/>
      <c r="AP38" s="829"/>
      <c r="AQ38" s="829"/>
      <c r="AR38" s="829"/>
      <c r="AS38" s="829"/>
      <c r="AT38" s="829"/>
      <c r="AU38" s="829"/>
      <c r="AV38" s="829"/>
      <c r="AW38" s="829"/>
      <c r="AX38" s="829"/>
      <c r="AY38" s="829"/>
      <c r="AZ38" s="830"/>
      <c r="BA38" s="830"/>
      <c r="BB38" s="830"/>
      <c r="BC38" s="830"/>
      <c r="BD38" s="830"/>
      <c r="BE38" s="831"/>
      <c r="BF38" s="831"/>
      <c r="BG38" s="831"/>
      <c r="BH38" s="831"/>
      <c r="BI38" s="832"/>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3"/>
      <c r="AL39" s="829"/>
      <c r="AM39" s="829"/>
      <c r="AN39" s="829"/>
      <c r="AO39" s="829"/>
      <c r="AP39" s="829"/>
      <c r="AQ39" s="829"/>
      <c r="AR39" s="829"/>
      <c r="AS39" s="829"/>
      <c r="AT39" s="829"/>
      <c r="AU39" s="829"/>
      <c r="AV39" s="829"/>
      <c r="AW39" s="829"/>
      <c r="AX39" s="829"/>
      <c r="AY39" s="829"/>
      <c r="AZ39" s="830"/>
      <c r="BA39" s="830"/>
      <c r="BB39" s="830"/>
      <c r="BC39" s="830"/>
      <c r="BD39" s="830"/>
      <c r="BE39" s="831"/>
      <c r="BF39" s="831"/>
      <c r="BG39" s="831"/>
      <c r="BH39" s="831"/>
      <c r="BI39" s="832"/>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3"/>
      <c r="AL40" s="829"/>
      <c r="AM40" s="829"/>
      <c r="AN40" s="829"/>
      <c r="AO40" s="829"/>
      <c r="AP40" s="829"/>
      <c r="AQ40" s="829"/>
      <c r="AR40" s="829"/>
      <c r="AS40" s="829"/>
      <c r="AT40" s="829"/>
      <c r="AU40" s="829"/>
      <c r="AV40" s="829"/>
      <c r="AW40" s="829"/>
      <c r="AX40" s="829"/>
      <c r="AY40" s="829"/>
      <c r="AZ40" s="830"/>
      <c r="BA40" s="830"/>
      <c r="BB40" s="830"/>
      <c r="BC40" s="830"/>
      <c r="BD40" s="830"/>
      <c r="BE40" s="831"/>
      <c r="BF40" s="831"/>
      <c r="BG40" s="831"/>
      <c r="BH40" s="831"/>
      <c r="BI40" s="832"/>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3"/>
      <c r="AL41" s="829"/>
      <c r="AM41" s="829"/>
      <c r="AN41" s="829"/>
      <c r="AO41" s="829"/>
      <c r="AP41" s="829"/>
      <c r="AQ41" s="829"/>
      <c r="AR41" s="829"/>
      <c r="AS41" s="829"/>
      <c r="AT41" s="829"/>
      <c r="AU41" s="829"/>
      <c r="AV41" s="829"/>
      <c r="AW41" s="829"/>
      <c r="AX41" s="829"/>
      <c r="AY41" s="829"/>
      <c r="AZ41" s="830"/>
      <c r="BA41" s="830"/>
      <c r="BB41" s="830"/>
      <c r="BC41" s="830"/>
      <c r="BD41" s="830"/>
      <c r="BE41" s="831"/>
      <c r="BF41" s="831"/>
      <c r="BG41" s="831"/>
      <c r="BH41" s="831"/>
      <c r="BI41" s="832"/>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3"/>
      <c r="AL42" s="829"/>
      <c r="AM42" s="829"/>
      <c r="AN42" s="829"/>
      <c r="AO42" s="829"/>
      <c r="AP42" s="829"/>
      <c r="AQ42" s="829"/>
      <c r="AR42" s="829"/>
      <c r="AS42" s="829"/>
      <c r="AT42" s="829"/>
      <c r="AU42" s="829"/>
      <c r="AV42" s="829"/>
      <c r="AW42" s="829"/>
      <c r="AX42" s="829"/>
      <c r="AY42" s="829"/>
      <c r="AZ42" s="830"/>
      <c r="BA42" s="830"/>
      <c r="BB42" s="830"/>
      <c r="BC42" s="830"/>
      <c r="BD42" s="830"/>
      <c r="BE42" s="831"/>
      <c r="BF42" s="831"/>
      <c r="BG42" s="831"/>
      <c r="BH42" s="831"/>
      <c r="BI42" s="832"/>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3"/>
      <c r="AL43" s="829"/>
      <c r="AM43" s="829"/>
      <c r="AN43" s="829"/>
      <c r="AO43" s="829"/>
      <c r="AP43" s="829"/>
      <c r="AQ43" s="829"/>
      <c r="AR43" s="829"/>
      <c r="AS43" s="829"/>
      <c r="AT43" s="829"/>
      <c r="AU43" s="829"/>
      <c r="AV43" s="829"/>
      <c r="AW43" s="829"/>
      <c r="AX43" s="829"/>
      <c r="AY43" s="829"/>
      <c r="AZ43" s="830"/>
      <c r="BA43" s="830"/>
      <c r="BB43" s="830"/>
      <c r="BC43" s="830"/>
      <c r="BD43" s="830"/>
      <c r="BE43" s="831"/>
      <c r="BF43" s="831"/>
      <c r="BG43" s="831"/>
      <c r="BH43" s="831"/>
      <c r="BI43" s="832"/>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3"/>
      <c r="AL44" s="829"/>
      <c r="AM44" s="829"/>
      <c r="AN44" s="829"/>
      <c r="AO44" s="829"/>
      <c r="AP44" s="829"/>
      <c r="AQ44" s="829"/>
      <c r="AR44" s="829"/>
      <c r="AS44" s="829"/>
      <c r="AT44" s="829"/>
      <c r="AU44" s="829"/>
      <c r="AV44" s="829"/>
      <c r="AW44" s="829"/>
      <c r="AX44" s="829"/>
      <c r="AY44" s="829"/>
      <c r="AZ44" s="830"/>
      <c r="BA44" s="830"/>
      <c r="BB44" s="830"/>
      <c r="BC44" s="830"/>
      <c r="BD44" s="830"/>
      <c r="BE44" s="831"/>
      <c r="BF44" s="831"/>
      <c r="BG44" s="831"/>
      <c r="BH44" s="831"/>
      <c r="BI44" s="832"/>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3"/>
      <c r="AL45" s="829"/>
      <c r="AM45" s="829"/>
      <c r="AN45" s="829"/>
      <c r="AO45" s="829"/>
      <c r="AP45" s="829"/>
      <c r="AQ45" s="829"/>
      <c r="AR45" s="829"/>
      <c r="AS45" s="829"/>
      <c r="AT45" s="829"/>
      <c r="AU45" s="829"/>
      <c r="AV45" s="829"/>
      <c r="AW45" s="829"/>
      <c r="AX45" s="829"/>
      <c r="AY45" s="829"/>
      <c r="AZ45" s="830"/>
      <c r="BA45" s="830"/>
      <c r="BB45" s="830"/>
      <c r="BC45" s="830"/>
      <c r="BD45" s="830"/>
      <c r="BE45" s="831"/>
      <c r="BF45" s="831"/>
      <c r="BG45" s="831"/>
      <c r="BH45" s="831"/>
      <c r="BI45" s="832"/>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3"/>
      <c r="AL46" s="829"/>
      <c r="AM46" s="829"/>
      <c r="AN46" s="829"/>
      <c r="AO46" s="829"/>
      <c r="AP46" s="829"/>
      <c r="AQ46" s="829"/>
      <c r="AR46" s="829"/>
      <c r="AS46" s="829"/>
      <c r="AT46" s="829"/>
      <c r="AU46" s="829"/>
      <c r="AV46" s="829"/>
      <c r="AW46" s="829"/>
      <c r="AX46" s="829"/>
      <c r="AY46" s="829"/>
      <c r="AZ46" s="830"/>
      <c r="BA46" s="830"/>
      <c r="BB46" s="830"/>
      <c r="BC46" s="830"/>
      <c r="BD46" s="830"/>
      <c r="BE46" s="831"/>
      <c r="BF46" s="831"/>
      <c r="BG46" s="831"/>
      <c r="BH46" s="831"/>
      <c r="BI46" s="832"/>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3"/>
      <c r="AL47" s="829"/>
      <c r="AM47" s="829"/>
      <c r="AN47" s="829"/>
      <c r="AO47" s="829"/>
      <c r="AP47" s="829"/>
      <c r="AQ47" s="829"/>
      <c r="AR47" s="829"/>
      <c r="AS47" s="829"/>
      <c r="AT47" s="829"/>
      <c r="AU47" s="829"/>
      <c r="AV47" s="829"/>
      <c r="AW47" s="829"/>
      <c r="AX47" s="829"/>
      <c r="AY47" s="829"/>
      <c r="AZ47" s="830"/>
      <c r="BA47" s="830"/>
      <c r="BB47" s="830"/>
      <c r="BC47" s="830"/>
      <c r="BD47" s="830"/>
      <c r="BE47" s="831"/>
      <c r="BF47" s="831"/>
      <c r="BG47" s="831"/>
      <c r="BH47" s="831"/>
      <c r="BI47" s="832"/>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3"/>
      <c r="AL48" s="829"/>
      <c r="AM48" s="829"/>
      <c r="AN48" s="829"/>
      <c r="AO48" s="829"/>
      <c r="AP48" s="829"/>
      <c r="AQ48" s="829"/>
      <c r="AR48" s="829"/>
      <c r="AS48" s="829"/>
      <c r="AT48" s="829"/>
      <c r="AU48" s="829"/>
      <c r="AV48" s="829"/>
      <c r="AW48" s="829"/>
      <c r="AX48" s="829"/>
      <c r="AY48" s="829"/>
      <c r="AZ48" s="830"/>
      <c r="BA48" s="830"/>
      <c r="BB48" s="830"/>
      <c r="BC48" s="830"/>
      <c r="BD48" s="830"/>
      <c r="BE48" s="831"/>
      <c r="BF48" s="831"/>
      <c r="BG48" s="831"/>
      <c r="BH48" s="831"/>
      <c r="BI48" s="832"/>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3"/>
      <c r="AL49" s="829"/>
      <c r="AM49" s="829"/>
      <c r="AN49" s="829"/>
      <c r="AO49" s="829"/>
      <c r="AP49" s="829"/>
      <c r="AQ49" s="829"/>
      <c r="AR49" s="829"/>
      <c r="AS49" s="829"/>
      <c r="AT49" s="829"/>
      <c r="AU49" s="829"/>
      <c r="AV49" s="829"/>
      <c r="AW49" s="829"/>
      <c r="AX49" s="829"/>
      <c r="AY49" s="829"/>
      <c r="AZ49" s="830"/>
      <c r="BA49" s="830"/>
      <c r="BB49" s="830"/>
      <c r="BC49" s="830"/>
      <c r="BD49" s="830"/>
      <c r="BE49" s="831"/>
      <c r="BF49" s="831"/>
      <c r="BG49" s="831"/>
      <c r="BH49" s="831"/>
      <c r="BI49" s="832"/>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4"/>
      <c r="R50" s="835"/>
      <c r="S50" s="835"/>
      <c r="T50" s="835"/>
      <c r="U50" s="835"/>
      <c r="V50" s="835"/>
      <c r="W50" s="835"/>
      <c r="X50" s="835"/>
      <c r="Y50" s="835"/>
      <c r="Z50" s="835"/>
      <c r="AA50" s="835"/>
      <c r="AB50" s="835"/>
      <c r="AC50" s="835"/>
      <c r="AD50" s="835"/>
      <c r="AE50" s="836"/>
      <c r="AF50" s="786"/>
      <c r="AG50" s="787"/>
      <c r="AH50" s="787"/>
      <c r="AI50" s="787"/>
      <c r="AJ50" s="788"/>
      <c r="AK50" s="838"/>
      <c r="AL50" s="835"/>
      <c r="AM50" s="835"/>
      <c r="AN50" s="835"/>
      <c r="AO50" s="835"/>
      <c r="AP50" s="835"/>
      <c r="AQ50" s="835"/>
      <c r="AR50" s="835"/>
      <c r="AS50" s="835"/>
      <c r="AT50" s="835"/>
      <c r="AU50" s="835"/>
      <c r="AV50" s="835"/>
      <c r="AW50" s="835"/>
      <c r="AX50" s="835"/>
      <c r="AY50" s="835"/>
      <c r="AZ50" s="837"/>
      <c r="BA50" s="837"/>
      <c r="BB50" s="837"/>
      <c r="BC50" s="837"/>
      <c r="BD50" s="837"/>
      <c r="BE50" s="831"/>
      <c r="BF50" s="831"/>
      <c r="BG50" s="831"/>
      <c r="BH50" s="831"/>
      <c r="BI50" s="832"/>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4"/>
      <c r="R51" s="835"/>
      <c r="S51" s="835"/>
      <c r="T51" s="835"/>
      <c r="U51" s="835"/>
      <c r="V51" s="835"/>
      <c r="W51" s="835"/>
      <c r="X51" s="835"/>
      <c r="Y51" s="835"/>
      <c r="Z51" s="835"/>
      <c r="AA51" s="835"/>
      <c r="AB51" s="835"/>
      <c r="AC51" s="835"/>
      <c r="AD51" s="835"/>
      <c r="AE51" s="836"/>
      <c r="AF51" s="786"/>
      <c r="AG51" s="787"/>
      <c r="AH51" s="787"/>
      <c r="AI51" s="787"/>
      <c r="AJ51" s="788"/>
      <c r="AK51" s="838"/>
      <c r="AL51" s="835"/>
      <c r="AM51" s="835"/>
      <c r="AN51" s="835"/>
      <c r="AO51" s="835"/>
      <c r="AP51" s="835"/>
      <c r="AQ51" s="835"/>
      <c r="AR51" s="835"/>
      <c r="AS51" s="835"/>
      <c r="AT51" s="835"/>
      <c r="AU51" s="835"/>
      <c r="AV51" s="835"/>
      <c r="AW51" s="835"/>
      <c r="AX51" s="835"/>
      <c r="AY51" s="835"/>
      <c r="AZ51" s="837"/>
      <c r="BA51" s="837"/>
      <c r="BB51" s="837"/>
      <c r="BC51" s="837"/>
      <c r="BD51" s="837"/>
      <c r="BE51" s="831"/>
      <c r="BF51" s="831"/>
      <c r="BG51" s="831"/>
      <c r="BH51" s="831"/>
      <c r="BI51" s="832"/>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4"/>
      <c r="R52" s="835"/>
      <c r="S52" s="835"/>
      <c r="T52" s="835"/>
      <c r="U52" s="835"/>
      <c r="V52" s="835"/>
      <c r="W52" s="835"/>
      <c r="X52" s="835"/>
      <c r="Y52" s="835"/>
      <c r="Z52" s="835"/>
      <c r="AA52" s="835"/>
      <c r="AB52" s="835"/>
      <c r="AC52" s="835"/>
      <c r="AD52" s="835"/>
      <c r="AE52" s="836"/>
      <c r="AF52" s="786"/>
      <c r="AG52" s="787"/>
      <c r="AH52" s="787"/>
      <c r="AI52" s="787"/>
      <c r="AJ52" s="788"/>
      <c r="AK52" s="838"/>
      <c r="AL52" s="835"/>
      <c r="AM52" s="835"/>
      <c r="AN52" s="835"/>
      <c r="AO52" s="835"/>
      <c r="AP52" s="835"/>
      <c r="AQ52" s="835"/>
      <c r="AR52" s="835"/>
      <c r="AS52" s="835"/>
      <c r="AT52" s="835"/>
      <c r="AU52" s="835"/>
      <c r="AV52" s="835"/>
      <c r="AW52" s="835"/>
      <c r="AX52" s="835"/>
      <c r="AY52" s="835"/>
      <c r="AZ52" s="837"/>
      <c r="BA52" s="837"/>
      <c r="BB52" s="837"/>
      <c r="BC52" s="837"/>
      <c r="BD52" s="837"/>
      <c r="BE52" s="831"/>
      <c r="BF52" s="831"/>
      <c r="BG52" s="831"/>
      <c r="BH52" s="831"/>
      <c r="BI52" s="832"/>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4"/>
      <c r="R53" s="835"/>
      <c r="S53" s="835"/>
      <c r="T53" s="835"/>
      <c r="U53" s="835"/>
      <c r="V53" s="835"/>
      <c r="W53" s="835"/>
      <c r="X53" s="835"/>
      <c r="Y53" s="835"/>
      <c r="Z53" s="835"/>
      <c r="AA53" s="835"/>
      <c r="AB53" s="835"/>
      <c r="AC53" s="835"/>
      <c r="AD53" s="835"/>
      <c r="AE53" s="836"/>
      <c r="AF53" s="786"/>
      <c r="AG53" s="787"/>
      <c r="AH53" s="787"/>
      <c r="AI53" s="787"/>
      <c r="AJ53" s="788"/>
      <c r="AK53" s="838"/>
      <c r="AL53" s="835"/>
      <c r="AM53" s="835"/>
      <c r="AN53" s="835"/>
      <c r="AO53" s="835"/>
      <c r="AP53" s="835"/>
      <c r="AQ53" s="835"/>
      <c r="AR53" s="835"/>
      <c r="AS53" s="835"/>
      <c r="AT53" s="835"/>
      <c r="AU53" s="835"/>
      <c r="AV53" s="835"/>
      <c r="AW53" s="835"/>
      <c r="AX53" s="835"/>
      <c r="AY53" s="835"/>
      <c r="AZ53" s="837"/>
      <c r="BA53" s="837"/>
      <c r="BB53" s="837"/>
      <c r="BC53" s="837"/>
      <c r="BD53" s="837"/>
      <c r="BE53" s="831"/>
      <c r="BF53" s="831"/>
      <c r="BG53" s="831"/>
      <c r="BH53" s="831"/>
      <c r="BI53" s="832"/>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4"/>
      <c r="R54" s="835"/>
      <c r="S54" s="835"/>
      <c r="T54" s="835"/>
      <c r="U54" s="835"/>
      <c r="V54" s="835"/>
      <c r="W54" s="835"/>
      <c r="X54" s="835"/>
      <c r="Y54" s="835"/>
      <c r="Z54" s="835"/>
      <c r="AA54" s="835"/>
      <c r="AB54" s="835"/>
      <c r="AC54" s="835"/>
      <c r="AD54" s="835"/>
      <c r="AE54" s="836"/>
      <c r="AF54" s="786"/>
      <c r="AG54" s="787"/>
      <c r="AH54" s="787"/>
      <c r="AI54" s="787"/>
      <c r="AJ54" s="788"/>
      <c r="AK54" s="838"/>
      <c r="AL54" s="835"/>
      <c r="AM54" s="835"/>
      <c r="AN54" s="835"/>
      <c r="AO54" s="835"/>
      <c r="AP54" s="835"/>
      <c r="AQ54" s="835"/>
      <c r="AR54" s="835"/>
      <c r="AS54" s="835"/>
      <c r="AT54" s="835"/>
      <c r="AU54" s="835"/>
      <c r="AV54" s="835"/>
      <c r="AW54" s="835"/>
      <c r="AX54" s="835"/>
      <c r="AY54" s="835"/>
      <c r="AZ54" s="837"/>
      <c r="BA54" s="837"/>
      <c r="BB54" s="837"/>
      <c r="BC54" s="837"/>
      <c r="BD54" s="837"/>
      <c r="BE54" s="831"/>
      <c r="BF54" s="831"/>
      <c r="BG54" s="831"/>
      <c r="BH54" s="831"/>
      <c r="BI54" s="832"/>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4"/>
      <c r="R55" s="835"/>
      <c r="S55" s="835"/>
      <c r="T55" s="835"/>
      <c r="U55" s="835"/>
      <c r="V55" s="835"/>
      <c r="W55" s="835"/>
      <c r="X55" s="835"/>
      <c r="Y55" s="835"/>
      <c r="Z55" s="835"/>
      <c r="AA55" s="835"/>
      <c r="AB55" s="835"/>
      <c r="AC55" s="835"/>
      <c r="AD55" s="835"/>
      <c r="AE55" s="836"/>
      <c r="AF55" s="786"/>
      <c r="AG55" s="787"/>
      <c r="AH55" s="787"/>
      <c r="AI55" s="787"/>
      <c r="AJ55" s="788"/>
      <c r="AK55" s="838"/>
      <c r="AL55" s="835"/>
      <c r="AM55" s="835"/>
      <c r="AN55" s="835"/>
      <c r="AO55" s="835"/>
      <c r="AP55" s="835"/>
      <c r="AQ55" s="835"/>
      <c r="AR55" s="835"/>
      <c r="AS55" s="835"/>
      <c r="AT55" s="835"/>
      <c r="AU55" s="835"/>
      <c r="AV55" s="835"/>
      <c r="AW55" s="835"/>
      <c r="AX55" s="835"/>
      <c r="AY55" s="835"/>
      <c r="AZ55" s="837"/>
      <c r="BA55" s="837"/>
      <c r="BB55" s="837"/>
      <c r="BC55" s="837"/>
      <c r="BD55" s="837"/>
      <c r="BE55" s="831"/>
      <c r="BF55" s="831"/>
      <c r="BG55" s="831"/>
      <c r="BH55" s="831"/>
      <c r="BI55" s="832"/>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4"/>
      <c r="R56" s="835"/>
      <c r="S56" s="835"/>
      <c r="T56" s="835"/>
      <c r="U56" s="835"/>
      <c r="V56" s="835"/>
      <c r="W56" s="835"/>
      <c r="X56" s="835"/>
      <c r="Y56" s="835"/>
      <c r="Z56" s="835"/>
      <c r="AA56" s="835"/>
      <c r="AB56" s="835"/>
      <c r="AC56" s="835"/>
      <c r="AD56" s="835"/>
      <c r="AE56" s="836"/>
      <c r="AF56" s="786"/>
      <c r="AG56" s="787"/>
      <c r="AH56" s="787"/>
      <c r="AI56" s="787"/>
      <c r="AJ56" s="788"/>
      <c r="AK56" s="838"/>
      <c r="AL56" s="835"/>
      <c r="AM56" s="835"/>
      <c r="AN56" s="835"/>
      <c r="AO56" s="835"/>
      <c r="AP56" s="835"/>
      <c r="AQ56" s="835"/>
      <c r="AR56" s="835"/>
      <c r="AS56" s="835"/>
      <c r="AT56" s="835"/>
      <c r="AU56" s="835"/>
      <c r="AV56" s="835"/>
      <c r="AW56" s="835"/>
      <c r="AX56" s="835"/>
      <c r="AY56" s="835"/>
      <c r="AZ56" s="837"/>
      <c r="BA56" s="837"/>
      <c r="BB56" s="837"/>
      <c r="BC56" s="837"/>
      <c r="BD56" s="837"/>
      <c r="BE56" s="831"/>
      <c r="BF56" s="831"/>
      <c r="BG56" s="831"/>
      <c r="BH56" s="831"/>
      <c r="BI56" s="832"/>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4"/>
      <c r="R57" s="835"/>
      <c r="S57" s="835"/>
      <c r="T57" s="835"/>
      <c r="U57" s="835"/>
      <c r="V57" s="835"/>
      <c r="W57" s="835"/>
      <c r="X57" s="835"/>
      <c r="Y57" s="835"/>
      <c r="Z57" s="835"/>
      <c r="AA57" s="835"/>
      <c r="AB57" s="835"/>
      <c r="AC57" s="835"/>
      <c r="AD57" s="835"/>
      <c r="AE57" s="836"/>
      <c r="AF57" s="786"/>
      <c r="AG57" s="787"/>
      <c r="AH57" s="787"/>
      <c r="AI57" s="787"/>
      <c r="AJ57" s="788"/>
      <c r="AK57" s="838"/>
      <c r="AL57" s="835"/>
      <c r="AM57" s="835"/>
      <c r="AN57" s="835"/>
      <c r="AO57" s="835"/>
      <c r="AP57" s="835"/>
      <c r="AQ57" s="835"/>
      <c r="AR57" s="835"/>
      <c r="AS57" s="835"/>
      <c r="AT57" s="835"/>
      <c r="AU57" s="835"/>
      <c r="AV57" s="835"/>
      <c r="AW57" s="835"/>
      <c r="AX57" s="835"/>
      <c r="AY57" s="835"/>
      <c r="AZ57" s="837"/>
      <c r="BA57" s="837"/>
      <c r="BB57" s="837"/>
      <c r="BC57" s="837"/>
      <c r="BD57" s="837"/>
      <c r="BE57" s="831"/>
      <c r="BF57" s="831"/>
      <c r="BG57" s="831"/>
      <c r="BH57" s="831"/>
      <c r="BI57" s="832"/>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4"/>
      <c r="R58" s="835"/>
      <c r="S58" s="835"/>
      <c r="T58" s="835"/>
      <c r="U58" s="835"/>
      <c r="V58" s="835"/>
      <c r="W58" s="835"/>
      <c r="X58" s="835"/>
      <c r="Y58" s="835"/>
      <c r="Z58" s="835"/>
      <c r="AA58" s="835"/>
      <c r="AB58" s="835"/>
      <c r="AC58" s="835"/>
      <c r="AD58" s="835"/>
      <c r="AE58" s="836"/>
      <c r="AF58" s="786"/>
      <c r="AG58" s="787"/>
      <c r="AH58" s="787"/>
      <c r="AI58" s="787"/>
      <c r="AJ58" s="788"/>
      <c r="AK58" s="838"/>
      <c r="AL58" s="835"/>
      <c r="AM58" s="835"/>
      <c r="AN58" s="835"/>
      <c r="AO58" s="835"/>
      <c r="AP58" s="835"/>
      <c r="AQ58" s="835"/>
      <c r="AR58" s="835"/>
      <c r="AS58" s="835"/>
      <c r="AT58" s="835"/>
      <c r="AU58" s="835"/>
      <c r="AV58" s="835"/>
      <c r="AW58" s="835"/>
      <c r="AX58" s="835"/>
      <c r="AY58" s="835"/>
      <c r="AZ58" s="837"/>
      <c r="BA58" s="837"/>
      <c r="BB58" s="837"/>
      <c r="BC58" s="837"/>
      <c r="BD58" s="837"/>
      <c r="BE58" s="831"/>
      <c r="BF58" s="831"/>
      <c r="BG58" s="831"/>
      <c r="BH58" s="831"/>
      <c r="BI58" s="832"/>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4"/>
      <c r="R59" s="835"/>
      <c r="S59" s="835"/>
      <c r="T59" s="835"/>
      <c r="U59" s="835"/>
      <c r="V59" s="835"/>
      <c r="W59" s="835"/>
      <c r="X59" s="835"/>
      <c r="Y59" s="835"/>
      <c r="Z59" s="835"/>
      <c r="AA59" s="835"/>
      <c r="AB59" s="835"/>
      <c r="AC59" s="835"/>
      <c r="AD59" s="835"/>
      <c r="AE59" s="836"/>
      <c r="AF59" s="786"/>
      <c r="AG59" s="787"/>
      <c r="AH59" s="787"/>
      <c r="AI59" s="787"/>
      <c r="AJ59" s="788"/>
      <c r="AK59" s="838"/>
      <c r="AL59" s="835"/>
      <c r="AM59" s="835"/>
      <c r="AN59" s="835"/>
      <c r="AO59" s="835"/>
      <c r="AP59" s="835"/>
      <c r="AQ59" s="835"/>
      <c r="AR59" s="835"/>
      <c r="AS59" s="835"/>
      <c r="AT59" s="835"/>
      <c r="AU59" s="835"/>
      <c r="AV59" s="835"/>
      <c r="AW59" s="835"/>
      <c r="AX59" s="835"/>
      <c r="AY59" s="835"/>
      <c r="AZ59" s="837"/>
      <c r="BA59" s="837"/>
      <c r="BB59" s="837"/>
      <c r="BC59" s="837"/>
      <c r="BD59" s="837"/>
      <c r="BE59" s="831"/>
      <c r="BF59" s="831"/>
      <c r="BG59" s="831"/>
      <c r="BH59" s="831"/>
      <c r="BI59" s="832"/>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4"/>
      <c r="R60" s="835"/>
      <c r="S60" s="835"/>
      <c r="T60" s="835"/>
      <c r="U60" s="835"/>
      <c r="V60" s="835"/>
      <c r="W60" s="835"/>
      <c r="X60" s="835"/>
      <c r="Y60" s="835"/>
      <c r="Z60" s="835"/>
      <c r="AA60" s="835"/>
      <c r="AB60" s="835"/>
      <c r="AC60" s="835"/>
      <c r="AD60" s="835"/>
      <c r="AE60" s="836"/>
      <c r="AF60" s="786"/>
      <c r="AG60" s="787"/>
      <c r="AH60" s="787"/>
      <c r="AI60" s="787"/>
      <c r="AJ60" s="788"/>
      <c r="AK60" s="838"/>
      <c r="AL60" s="835"/>
      <c r="AM60" s="835"/>
      <c r="AN60" s="835"/>
      <c r="AO60" s="835"/>
      <c r="AP60" s="835"/>
      <c r="AQ60" s="835"/>
      <c r="AR60" s="835"/>
      <c r="AS60" s="835"/>
      <c r="AT60" s="835"/>
      <c r="AU60" s="835"/>
      <c r="AV60" s="835"/>
      <c r="AW60" s="835"/>
      <c r="AX60" s="835"/>
      <c r="AY60" s="835"/>
      <c r="AZ60" s="837"/>
      <c r="BA60" s="837"/>
      <c r="BB60" s="837"/>
      <c r="BC60" s="837"/>
      <c r="BD60" s="837"/>
      <c r="BE60" s="831"/>
      <c r="BF60" s="831"/>
      <c r="BG60" s="831"/>
      <c r="BH60" s="831"/>
      <c r="BI60" s="832"/>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4"/>
      <c r="R61" s="835"/>
      <c r="S61" s="835"/>
      <c r="T61" s="835"/>
      <c r="U61" s="835"/>
      <c r="V61" s="835"/>
      <c r="W61" s="835"/>
      <c r="X61" s="835"/>
      <c r="Y61" s="835"/>
      <c r="Z61" s="835"/>
      <c r="AA61" s="835"/>
      <c r="AB61" s="835"/>
      <c r="AC61" s="835"/>
      <c r="AD61" s="835"/>
      <c r="AE61" s="836"/>
      <c r="AF61" s="786"/>
      <c r="AG61" s="787"/>
      <c r="AH61" s="787"/>
      <c r="AI61" s="787"/>
      <c r="AJ61" s="788"/>
      <c r="AK61" s="838"/>
      <c r="AL61" s="835"/>
      <c r="AM61" s="835"/>
      <c r="AN61" s="835"/>
      <c r="AO61" s="835"/>
      <c r="AP61" s="835"/>
      <c r="AQ61" s="835"/>
      <c r="AR61" s="835"/>
      <c r="AS61" s="835"/>
      <c r="AT61" s="835"/>
      <c r="AU61" s="835"/>
      <c r="AV61" s="835"/>
      <c r="AW61" s="835"/>
      <c r="AX61" s="835"/>
      <c r="AY61" s="835"/>
      <c r="AZ61" s="837"/>
      <c r="BA61" s="837"/>
      <c r="BB61" s="837"/>
      <c r="BC61" s="837"/>
      <c r="BD61" s="837"/>
      <c r="BE61" s="831"/>
      <c r="BF61" s="831"/>
      <c r="BG61" s="831"/>
      <c r="BH61" s="831"/>
      <c r="BI61" s="832"/>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4"/>
      <c r="R62" s="835"/>
      <c r="S62" s="835"/>
      <c r="T62" s="835"/>
      <c r="U62" s="835"/>
      <c r="V62" s="835"/>
      <c r="W62" s="835"/>
      <c r="X62" s="835"/>
      <c r="Y62" s="835"/>
      <c r="Z62" s="835"/>
      <c r="AA62" s="835"/>
      <c r="AB62" s="835"/>
      <c r="AC62" s="835"/>
      <c r="AD62" s="835"/>
      <c r="AE62" s="836"/>
      <c r="AF62" s="786"/>
      <c r="AG62" s="787"/>
      <c r="AH62" s="787"/>
      <c r="AI62" s="787"/>
      <c r="AJ62" s="788"/>
      <c r="AK62" s="838"/>
      <c r="AL62" s="835"/>
      <c r="AM62" s="835"/>
      <c r="AN62" s="835"/>
      <c r="AO62" s="835"/>
      <c r="AP62" s="835"/>
      <c r="AQ62" s="835"/>
      <c r="AR62" s="835"/>
      <c r="AS62" s="835"/>
      <c r="AT62" s="835"/>
      <c r="AU62" s="835"/>
      <c r="AV62" s="835"/>
      <c r="AW62" s="835"/>
      <c r="AX62" s="835"/>
      <c r="AY62" s="835"/>
      <c r="AZ62" s="837"/>
      <c r="BA62" s="837"/>
      <c r="BB62" s="837"/>
      <c r="BC62" s="837"/>
      <c r="BD62" s="837"/>
      <c r="BE62" s="831"/>
      <c r="BF62" s="831"/>
      <c r="BG62" s="831"/>
      <c r="BH62" s="831"/>
      <c r="BI62" s="832"/>
      <c r="BJ62" s="846" t="s">
        <v>394</v>
      </c>
      <c r="BK62" s="805"/>
      <c r="BL62" s="805"/>
      <c r="BM62" s="805"/>
      <c r="BN62" s="806"/>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376</v>
      </c>
      <c r="B63" s="789" t="s">
        <v>395</v>
      </c>
      <c r="C63" s="790"/>
      <c r="D63" s="790"/>
      <c r="E63" s="790"/>
      <c r="F63" s="790"/>
      <c r="G63" s="790"/>
      <c r="H63" s="790"/>
      <c r="I63" s="790"/>
      <c r="J63" s="790"/>
      <c r="K63" s="790"/>
      <c r="L63" s="790"/>
      <c r="M63" s="790"/>
      <c r="N63" s="790"/>
      <c r="O63" s="790"/>
      <c r="P63" s="791"/>
      <c r="Q63" s="839"/>
      <c r="R63" s="840"/>
      <c r="S63" s="840"/>
      <c r="T63" s="840"/>
      <c r="U63" s="840"/>
      <c r="V63" s="840"/>
      <c r="W63" s="840"/>
      <c r="X63" s="840"/>
      <c r="Y63" s="840"/>
      <c r="Z63" s="840"/>
      <c r="AA63" s="840"/>
      <c r="AB63" s="840"/>
      <c r="AC63" s="840"/>
      <c r="AD63" s="840"/>
      <c r="AE63" s="841"/>
      <c r="AF63" s="842">
        <v>299</v>
      </c>
      <c r="AG63" s="843"/>
      <c r="AH63" s="843"/>
      <c r="AI63" s="843"/>
      <c r="AJ63" s="844"/>
      <c r="AK63" s="845"/>
      <c r="AL63" s="840"/>
      <c r="AM63" s="840"/>
      <c r="AN63" s="840"/>
      <c r="AO63" s="840"/>
      <c r="AP63" s="843">
        <f>SUM(AP28:AT62)</f>
        <v>787</v>
      </c>
      <c r="AQ63" s="843"/>
      <c r="AR63" s="843"/>
      <c r="AS63" s="843"/>
      <c r="AT63" s="843"/>
      <c r="AU63" s="843">
        <f>SUM(AU28:AY62)</f>
        <v>434</v>
      </c>
      <c r="AV63" s="843"/>
      <c r="AW63" s="843"/>
      <c r="AX63" s="843"/>
      <c r="AY63" s="843"/>
      <c r="AZ63" s="847"/>
      <c r="BA63" s="847"/>
      <c r="BB63" s="847"/>
      <c r="BC63" s="847"/>
      <c r="BD63" s="847"/>
      <c r="BE63" s="848"/>
      <c r="BF63" s="848"/>
      <c r="BG63" s="848"/>
      <c r="BH63" s="848"/>
      <c r="BI63" s="849"/>
      <c r="BJ63" s="850" t="s">
        <v>122</v>
      </c>
      <c r="BK63" s="851"/>
      <c r="BL63" s="851"/>
      <c r="BM63" s="851"/>
      <c r="BN63" s="852"/>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397</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3" t="s">
        <v>383</v>
      </c>
      <c r="AG66" s="814"/>
      <c r="AH66" s="814"/>
      <c r="AI66" s="814"/>
      <c r="AJ66" s="854"/>
      <c r="AK66" s="733" t="s">
        <v>384</v>
      </c>
      <c r="AL66" s="728"/>
      <c r="AM66" s="728"/>
      <c r="AN66" s="728"/>
      <c r="AO66" s="729"/>
      <c r="AP66" s="733" t="s">
        <v>385</v>
      </c>
      <c r="AQ66" s="734"/>
      <c r="AR66" s="734"/>
      <c r="AS66" s="734"/>
      <c r="AT66" s="735"/>
      <c r="AU66" s="733" t="s">
        <v>398</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8"/>
      <c r="BT66" s="859"/>
      <c r="BU66" s="859"/>
      <c r="BV66" s="859"/>
      <c r="BW66" s="859"/>
      <c r="BX66" s="859"/>
      <c r="BY66" s="859"/>
      <c r="BZ66" s="859"/>
      <c r="CA66" s="859"/>
      <c r="CB66" s="859"/>
      <c r="CC66" s="859"/>
      <c r="CD66" s="859"/>
      <c r="CE66" s="859"/>
      <c r="CF66" s="859"/>
      <c r="CG66" s="864"/>
      <c r="CH66" s="861"/>
      <c r="CI66" s="862"/>
      <c r="CJ66" s="862"/>
      <c r="CK66" s="862"/>
      <c r="CL66" s="863"/>
      <c r="CM66" s="861"/>
      <c r="CN66" s="862"/>
      <c r="CO66" s="862"/>
      <c r="CP66" s="862"/>
      <c r="CQ66" s="863"/>
      <c r="CR66" s="861"/>
      <c r="CS66" s="862"/>
      <c r="CT66" s="862"/>
      <c r="CU66" s="862"/>
      <c r="CV66" s="863"/>
      <c r="CW66" s="861"/>
      <c r="CX66" s="862"/>
      <c r="CY66" s="862"/>
      <c r="CZ66" s="862"/>
      <c r="DA66" s="863"/>
      <c r="DB66" s="861"/>
      <c r="DC66" s="862"/>
      <c r="DD66" s="862"/>
      <c r="DE66" s="862"/>
      <c r="DF66" s="863"/>
      <c r="DG66" s="861"/>
      <c r="DH66" s="862"/>
      <c r="DI66" s="862"/>
      <c r="DJ66" s="862"/>
      <c r="DK66" s="863"/>
      <c r="DL66" s="861"/>
      <c r="DM66" s="862"/>
      <c r="DN66" s="862"/>
      <c r="DO66" s="862"/>
      <c r="DP66" s="863"/>
      <c r="DQ66" s="861"/>
      <c r="DR66" s="862"/>
      <c r="DS66" s="862"/>
      <c r="DT66" s="862"/>
      <c r="DU66" s="863"/>
      <c r="DV66" s="858"/>
      <c r="DW66" s="859"/>
      <c r="DX66" s="859"/>
      <c r="DY66" s="859"/>
      <c r="DZ66" s="860"/>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5"/>
      <c r="AG67" s="817"/>
      <c r="AH67" s="817"/>
      <c r="AI67" s="817"/>
      <c r="AJ67" s="856"/>
      <c r="AK67" s="857"/>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8"/>
      <c r="BT67" s="859"/>
      <c r="BU67" s="859"/>
      <c r="BV67" s="859"/>
      <c r="BW67" s="859"/>
      <c r="BX67" s="859"/>
      <c r="BY67" s="859"/>
      <c r="BZ67" s="859"/>
      <c r="CA67" s="859"/>
      <c r="CB67" s="859"/>
      <c r="CC67" s="859"/>
      <c r="CD67" s="859"/>
      <c r="CE67" s="859"/>
      <c r="CF67" s="859"/>
      <c r="CG67" s="864"/>
      <c r="CH67" s="861"/>
      <c r="CI67" s="862"/>
      <c r="CJ67" s="862"/>
      <c r="CK67" s="862"/>
      <c r="CL67" s="863"/>
      <c r="CM67" s="861"/>
      <c r="CN67" s="862"/>
      <c r="CO67" s="862"/>
      <c r="CP67" s="862"/>
      <c r="CQ67" s="863"/>
      <c r="CR67" s="861"/>
      <c r="CS67" s="862"/>
      <c r="CT67" s="862"/>
      <c r="CU67" s="862"/>
      <c r="CV67" s="863"/>
      <c r="CW67" s="861"/>
      <c r="CX67" s="862"/>
      <c r="CY67" s="862"/>
      <c r="CZ67" s="862"/>
      <c r="DA67" s="863"/>
      <c r="DB67" s="861"/>
      <c r="DC67" s="862"/>
      <c r="DD67" s="862"/>
      <c r="DE67" s="862"/>
      <c r="DF67" s="863"/>
      <c r="DG67" s="861"/>
      <c r="DH67" s="862"/>
      <c r="DI67" s="862"/>
      <c r="DJ67" s="862"/>
      <c r="DK67" s="863"/>
      <c r="DL67" s="861"/>
      <c r="DM67" s="862"/>
      <c r="DN67" s="862"/>
      <c r="DO67" s="862"/>
      <c r="DP67" s="863"/>
      <c r="DQ67" s="861"/>
      <c r="DR67" s="862"/>
      <c r="DS67" s="862"/>
      <c r="DT67" s="862"/>
      <c r="DU67" s="863"/>
      <c r="DV67" s="858"/>
      <c r="DW67" s="859"/>
      <c r="DX67" s="859"/>
      <c r="DY67" s="859"/>
      <c r="DZ67" s="860"/>
      <c r="EA67" s="218"/>
    </row>
    <row r="68" spans="1:131" ht="26.25" customHeight="1" thickTop="1" x14ac:dyDescent="0.2">
      <c r="A68" s="224">
        <v>1</v>
      </c>
      <c r="B68" s="868" t="s">
        <v>546</v>
      </c>
      <c r="C68" s="869"/>
      <c r="D68" s="869"/>
      <c r="E68" s="869"/>
      <c r="F68" s="869"/>
      <c r="G68" s="869"/>
      <c r="H68" s="869"/>
      <c r="I68" s="869"/>
      <c r="J68" s="869"/>
      <c r="K68" s="869"/>
      <c r="L68" s="869"/>
      <c r="M68" s="869"/>
      <c r="N68" s="869"/>
      <c r="O68" s="869"/>
      <c r="P68" s="870"/>
      <c r="Q68" s="871">
        <v>3800</v>
      </c>
      <c r="R68" s="865"/>
      <c r="S68" s="865"/>
      <c r="T68" s="865"/>
      <c r="U68" s="865"/>
      <c r="V68" s="865">
        <v>3719</v>
      </c>
      <c r="W68" s="865"/>
      <c r="X68" s="865"/>
      <c r="Y68" s="865"/>
      <c r="Z68" s="865"/>
      <c r="AA68" s="865">
        <v>81</v>
      </c>
      <c r="AB68" s="865"/>
      <c r="AC68" s="865"/>
      <c r="AD68" s="865"/>
      <c r="AE68" s="865"/>
      <c r="AF68" s="865">
        <v>81</v>
      </c>
      <c r="AG68" s="865"/>
      <c r="AH68" s="865"/>
      <c r="AI68" s="865"/>
      <c r="AJ68" s="865"/>
      <c r="AK68" s="865">
        <v>204</v>
      </c>
      <c r="AL68" s="865"/>
      <c r="AM68" s="865"/>
      <c r="AN68" s="865"/>
      <c r="AO68" s="865"/>
      <c r="AP68" s="865">
        <v>2703</v>
      </c>
      <c r="AQ68" s="865"/>
      <c r="AR68" s="865"/>
      <c r="AS68" s="865"/>
      <c r="AT68" s="865"/>
      <c r="AU68" s="865">
        <v>77</v>
      </c>
      <c r="AV68" s="865"/>
      <c r="AW68" s="865"/>
      <c r="AX68" s="865"/>
      <c r="AY68" s="865"/>
      <c r="AZ68" s="866" t="s">
        <v>554</v>
      </c>
      <c r="BA68" s="866"/>
      <c r="BB68" s="866"/>
      <c r="BC68" s="866"/>
      <c r="BD68" s="867"/>
      <c r="BE68" s="229"/>
      <c r="BF68" s="229"/>
      <c r="BG68" s="229"/>
      <c r="BH68" s="229"/>
      <c r="BI68" s="229"/>
      <c r="BJ68" s="229"/>
      <c r="BK68" s="229"/>
      <c r="BL68" s="229"/>
      <c r="BM68" s="229"/>
      <c r="BN68" s="229"/>
      <c r="BO68" s="229"/>
      <c r="BP68" s="229"/>
      <c r="BQ68" s="226">
        <v>62</v>
      </c>
      <c r="BR68" s="231"/>
      <c r="BS68" s="858"/>
      <c r="BT68" s="859"/>
      <c r="BU68" s="859"/>
      <c r="BV68" s="859"/>
      <c r="BW68" s="859"/>
      <c r="BX68" s="859"/>
      <c r="BY68" s="859"/>
      <c r="BZ68" s="859"/>
      <c r="CA68" s="859"/>
      <c r="CB68" s="859"/>
      <c r="CC68" s="859"/>
      <c r="CD68" s="859"/>
      <c r="CE68" s="859"/>
      <c r="CF68" s="859"/>
      <c r="CG68" s="864"/>
      <c r="CH68" s="861"/>
      <c r="CI68" s="862"/>
      <c r="CJ68" s="862"/>
      <c r="CK68" s="862"/>
      <c r="CL68" s="863"/>
      <c r="CM68" s="861"/>
      <c r="CN68" s="862"/>
      <c r="CO68" s="862"/>
      <c r="CP68" s="862"/>
      <c r="CQ68" s="863"/>
      <c r="CR68" s="861"/>
      <c r="CS68" s="862"/>
      <c r="CT68" s="862"/>
      <c r="CU68" s="862"/>
      <c r="CV68" s="863"/>
      <c r="CW68" s="861"/>
      <c r="CX68" s="862"/>
      <c r="CY68" s="862"/>
      <c r="CZ68" s="862"/>
      <c r="DA68" s="863"/>
      <c r="DB68" s="861"/>
      <c r="DC68" s="862"/>
      <c r="DD68" s="862"/>
      <c r="DE68" s="862"/>
      <c r="DF68" s="863"/>
      <c r="DG68" s="861"/>
      <c r="DH68" s="862"/>
      <c r="DI68" s="862"/>
      <c r="DJ68" s="862"/>
      <c r="DK68" s="863"/>
      <c r="DL68" s="861"/>
      <c r="DM68" s="862"/>
      <c r="DN68" s="862"/>
      <c r="DO68" s="862"/>
      <c r="DP68" s="863"/>
      <c r="DQ68" s="861"/>
      <c r="DR68" s="862"/>
      <c r="DS68" s="862"/>
      <c r="DT68" s="862"/>
      <c r="DU68" s="863"/>
      <c r="DV68" s="858"/>
      <c r="DW68" s="859"/>
      <c r="DX68" s="859"/>
      <c r="DY68" s="859"/>
      <c r="DZ68" s="860"/>
      <c r="EA68" s="218"/>
    </row>
    <row r="69" spans="1:131" ht="26.25" customHeight="1" x14ac:dyDescent="0.2">
      <c r="A69" s="226">
        <v>2</v>
      </c>
      <c r="B69" s="872" t="s">
        <v>547</v>
      </c>
      <c r="C69" s="873"/>
      <c r="D69" s="873"/>
      <c r="E69" s="873"/>
      <c r="F69" s="873"/>
      <c r="G69" s="873"/>
      <c r="H69" s="873"/>
      <c r="I69" s="873"/>
      <c r="J69" s="873"/>
      <c r="K69" s="873"/>
      <c r="L69" s="873"/>
      <c r="M69" s="873"/>
      <c r="N69" s="873"/>
      <c r="O69" s="873"/>
      <c r="P69" s="874"/>
      <c r="Q69" s="875">
        <v>65</v>
      </c>
      <c r="R69" s="829"/>
      <c r="S69" s="829"/>
      <c r="T69" s="829"/>
      <c r="U69" s="829"/>
      <c r="V69" s="829">
        <v>60</v>
      </c>
      <c r="W69" s="829"/>
      <c r="X69" s="829"/>
      <c r="Y69" s="829"/>
      <c r="Z69" s="829"/>
      <c r="AA69" s="829">
        <v>5</v>
      </c>
      <c r="AB69" s="829"/>
      <c r="AC69" s="829"/>
      <c r="AD69" s="829"/>
      <c r="AE69" s="829"/>
      <c r="AF69" s="829">
        <v>5</v>
      </c>
      <c r="AG69" s="829"/>
      <c r="AH69" s="829"/>
      <c r="AI69" s="829"/>
      <c r="AJ69" s="829"/>
      <c r="AK69" s="829" t="s">
        <v>485</v>
      </c>
      <c r="AL69" s="829"/>
      <c r="AM69" s="829"/>
      <c r="AN69" s="829"/>
      <c r="AO69" s="829"/>
      <c r="AP69" s="829" t="s">
        <v>485</v>
      </c>
      <c r="AQ69" s="829"/>
      <c r="AR69" s="829"/>
      <c r="AS69" s="829"/>
      <c r="AT69" s="829"/>
      <c r="AU69" s="829" t="s">
        <v>485</v>
      </c>
      <c r="AV69" s="829"/>
      <c r="AW69" s="829"/>
      <c r="AX69" s="829"/>
      <c r="AY69" s="829"/>
      <c r="AZ69" s="831"/>
      <c r="BA69" s="831"/>
      <c r="BB69" s="831"/>
      <c r="BC69" s="831"/>
      <c r="BD69" s="832"/>
      <c r="BE69" s="229"/>
      <c r="BF69" s="229"/>
      <c r="BG69" s="229"/>
      <c r="BH69" s="229"/>
      <c r="BI69" s="229"/>
      <c r="BJ69" s="229"/>
      <c r="BK69" s="229"/>
      <c r="BL69" s="229"/>
      <c r="BM69" s="229"/>
      <c r="BN69" s="229"/>
      <c r="BO69" s="229"/>
      <c r="BP69" s="229"/>
      <c r="BQ69" s="226">
        <v>63</v>
      </c>
      <c r="BR69" s="231"/>
      <c r="BS69" s="858"/>
      <c r="BT69" s="859"/>
      <c r="BU69" s="859"/>
      <c r="BV69" s="859"/>
      <c r="BW69" s="859"/>
      <c r="BX69" s="859"/>
      <c r="BY69" s="859"/>
      <c r="BZ69" s="859"/>
      <c r="CA69" s="859"/>
      <c r="CB69" s="859"/>
      <c r="CC69" s="859"/>
      <c r="CD69" s="859"/>
      <c r="CE69" s="859"/>
      <c r="CF69" s="859"/>
      <c r="CG69" s="864"/>
      <c r="CH69" s="861"/>
      <c r="CI69" s="862"/>
      <c r="CJ69" s="862"/>
      <c r="CK69" s="862"/>
      <c r="CL69" s="863"/>
      <c r="CM69" s="861"/>
      <c r="CN69" s="862"/>
      <c r="CO69" s="862"/>
      <c r="CP69" s="862"/>
      <c r="CQ69" s="863"/>
      <c r="CR69" s="861"/>
      <c r="CS69" s="862"/>
      <c r="CT69" s="862"/>
      <c r="CU69" s="862"/>
      <c r="CV69" s="863"/>
      <c r="CW69" s="861"/>
      <c r="CX69" s="862"/>
      <c r="CY69" s="862"/>
      <c r="CZ69" s="862"/>
      <c r="DA69" s="863"/>
      <c r="DB69" s="861"/>
      <c r="DC69" s="862"/>
      <c r="DD69" s="862"/>
      <c r="DE69" s="862"/>
      <c r="DF69" s="863"/>
      <c r="DG69" s="861"/>
      <c r="DH69" s="862"/>
      <c r="DI69" s="862"/>
      <c r="DJ69" s="862"/>
      <c r="DK69" s="863"/>
      <c r="DL69" s="861"/>
      <c r="DM69" s="862"/>
      <c r="DN69" s="862"/>
      <c r="DO69" s="862"/>
      <c r="DP69" s="863"/>
      <c r="DQ69" s="861"/>
      <c r="DR69" s="862"/>
      <c r="DS69" s="862"/>
      <c r="DT69" s="862"/>
      <c r="DU69" s="863"/>
      <c r="DV69" s="858"/>
      <c r="DW69" s="859"/>
      <c r="DX69" s="859"/>
      <c r="DY69" s="859"/>
      <c r="DZ69" s="860"/>
      <c r="EA69" s="218"/>
    </row>
    <row r="70" spans="1:131" ht="26.25" customHeight="1" x14ac:dyDescent="0.2">
      <c r="A70" s="226">
        <v>3</v>
      </c>
      <c r="B70" s="872" t="s">
        <v>548</v>
      </c>
      <c r="C70" s="873"/>
      <c r="D70" s="873"/>
      <c r="E70" s="873"/>
      <c r="F70" s="873"/>
      <c r="G70" s="873"/>
      <c r="H70" s="873"/>
      <c r="I70" s="873"/>
      <c r="J70" s="873"/>
      <c r="K70" s="873"/>
      <c r="L70" s="873"/>
      <c r="M70" s="873"/>
      <c r="N70" s="873"/>
      <c r="O70" s="873"/>
      <c r="P70" s="874"/>
      <c r="Q70" s="875">
        <v>7912</v>
      </c>
      <c r="R70" s="829"/>
      <c r="S70" s="829"/>
      <c r="T70" s="829"/>
      <c r="U70" s="829"/>
      <c r="V70" s="829">
        <v>7612</v>
      </c>
      <c r="W70" s="829"/>
      <c r="X70" s="829"/>
      <c r="Y70" s="829"/>
      <c r="Z70" s="829"/>
      <c r="AA70" s="829">
        <v>300</v>
      </c>
      <c r="AB70" s="829"/>
      <c r="AC70" s="829"/>
      <c r="AD70" s="829"/>
      <c r="AE70" s="829"/>
      <c r="AF70" s="829">
        <v>300</v>
      </c>
      <c r="AG70" s="829"/>
      <c r="AH70" s="829"/>
      <c r="AI70" s="829"/>
      <c r="AJ70" s="829"/>
      <c r="AK70" s="829" t="s">
        <v>485</v>
      </c>
      <c r="AL70" s="829"/>
      <c r="AM70" s="829"/>
      <c r="AN70" s="829"/>
      <c r="AO70" s="829"/>
      <c r="AP70" s="829" t="s">
        <v>485</v>
      </c>
      <c r="AQ70" s="829"/>
      <c r="AR70" s="829"/>
      <c r="AS70" s="829"/>
      <c r="AT70" s="829"/>
      <c r="AU70" s="829" t="s">
        <v>485</v>
      </c>
      <c r="AV70" s="829"/>
      <c r="AW70" s="829"/>
      <c r="AX70" s="829"/>
      <c r="AY70" s="829"/>
      <c r="AZ70" s="831"/>
      <c r="BA70" s="831"/>
      <c r="BB70" s="831"/>
      <c r="BC70" s="831"/>
      <c r="BD70" s="832"/>
      <c r="BE70" s="229"/>
      <c r="BF70" s="229"/>
      <c r="BG70" s="229"/>
      <c r="BH70" s="229"/>
      <c r="BI70" s="229"/>
      <c r="BJ70" s="229"/>
      <c r="BK70" s="229"/>
      <c r="BL70" s="229"/>
      <c r="BM70" s="229"/>
      <c r="BN70" s="229"/>
      <c r="BO70" s="229"/>
      <c r="BP70" s="229"/>
      <c r="BQ70" s="226">
        <v>64</v>
      </c>
      <c r="BR70" s="231"/>
      <c r="BS70" s="858"/>
      <c r="BT70" s="859"/>
      <c r="BU70" s="859"/>
      <c r="BV70" s="859"/>
      <c r="BW70" s="859"/>
      <c r="BX70" s="859"/>
      <c r="BY70" s="859"/>
      <c r="BZ70" s="859"/>
      <c r="CA70" s="859"/>
      <c r="CB70" s="859"/>
      <c r="CC70" s="859"/>
      <c r="CD70" s="859"/>
      <c r="CE70" s="859"/>
      <c r="CF70" s="859"/>
      <c r="CG70" s="864"/>
      <c r="CH70" s="861"/>
      <c r="CI70" s="862"/>
      <c r="CJ70" s="862"/>
      <c r="CK70" s="862"/>
      <c r="CL70" s="863"/>
      <c r="CM70" s="861"/>
      <c r="CN70" s="862"/>
      <c r="CO70" s="862"/>
      <c r="CP70" s="862"/>
      <c r="CQ70" s="863"/>
      <c r="CR70" s="861"/>
      <c r="CS70" s="862"/>
      <c r="CT70" s="862"/>
      <c r="CU70" s="862"/>
      <c r="CV70" s="863"/>
      <c r="CW70" s="861"/>
      <c r="CX70" s="862"/>
      <c r="CY70" s="862"/>
      <c r="CZ70" s="862"/>
      <c r="DA70" s="863"/>
      <c r="DB70" s="861"/>
      <c r="DC70" s="862"/>
      <c r="DD70" s="862"/>
      <c r="DE70" s="862"/>
      <c r="DF70" s="863"/>
      <c r="DG70" s="861"/>
      <c r="DH70" s="862"/>
      <c r="DI70" s="862"/>
      <c r="DJ70" s="862"/>
      <c r="DK70" s="863"/>
      <c r="DL70" s="861"/>
      <c r="DM70" s="862"/>
      <c r="DN70" s="862"/>
      <c r="DO70" s="862"/>
      <c r="DP70" s="863"/>
      <c r="DQ70" s="861"/>
      <c r="DR70" s="862"/>
      <c r="DS70" s="862"/>
      <c r="DT70" s="862"/>
      <c r="DU70" s="863"/>
      <c r="DV70" s="858"/>
      <c r="DW70" s="859"/>
      <c r="DX70" s="859"/>
      <c r="DY70" s="859"/>
      <c r="DZ70" s="860"/>
      <c r="EA70" s="218"/>
    </row>
    <row r="71" spans="1:131" ht="26.25" customHeight="1" x14ac:dyDescent="0.2">
      <c r="A71" s="226">
        <v>4</v>
      </c>
      <c r="B71" s="872" t="s">
        <v>549</v>
      </c>
      <c r="C71" s="873"/>
      <c r="D71" s="873"/>
      <c r="E71" s="873"/>
      <c r="F71" s="873"/>
      <c r="G71" s="873"/>
      <c r="H71" s="873"/>
      <c r="I71" s="873"/>
      <c r="J71" s="873"/>
      <c r="K71" s="873"/>
      <c r="L71" s="873"/>
      <c r="M71" s="873"/>
      <c r="N71" s="873"/>
      <c r="O71" s="873"/>
      <c r="P71" s="874"/>
      <c r="Q71" s="875">
        <v>88</v>
      </c>
      <c r="R71" s="829"/>
      <c r="S71" s="829"/>
      <c r="T71" s="829"/>
      <c r="U71" s="829"/>
      <c r="V71" s="829">
        <v>82</v>
      </c>
      <c r="W71" s="829"/>
      <c r="X71" s="829"/>
      <c r="Y71" s="829"/>
      <c r="Z71" s="829"/>
      <c r="AA71" s="829">
        <v>6</v>
      </c>
      <c r="AB71" s="829"/>
      <c r="AC71" s="829"/>
      <c r="AD71" s="829"/>
      <c r="AE71" s="829"/>
      <c r="AF71" s="829">
        <v>6</v>
      </c>
      <c r="AG71" s="829"/>
      <c r="AH71" s="829"/>
      <c r="AI71" s="829"/>
      <c r="AJ71" s="829"/>
      <c r="AK71" s="829" t="s">
        <v>485</v>
      </c>
      <c r="AL71" s="829"/>
      <c r="AM71" s="829"/>
      <c r="AN71" s="829"/>
      <c r="AO71" s="829"/>
      <c r="AP71" s="829">
        <v>43</v>
      </c>
      <c r="AQ71" s="829"/>
      <c r="AR71" s="829"/>
      <c r="AS71" s="829"/>
      <c r="AT71" s="829"/>
      <c r="AU71" s="829">
        <v>22</v>
      </c>
      <c r="AV71" s="829"/>
      <c r="AW71" s="829"/>
      <c r="AX71" s="829"/>
      <c r="AY71" s="829"/>
      <c r="AZ71" s="831"/>
      <c r="BA71" s="831"/>
      <c r="BB71" s="831"/>
      <c r="BC71" s="831"/>
      <c r="BD71" s="832"/>
      <c r="BE71" s="229"/>
      <c r="BF71" s="229"/>
      <c r="BG71" s="229"/>
      <c r="BH71" s="229"/>
      <c r="BI71" s="229"/>
      <c r="BJ71" s="229"/>
      <c r="BK71" s="229"/>
      <c r="BL71" s="229"/>
      <c r="BM71" s="229"/>
      <c r="BN71" s="229"/>
      <c r="BO71" s="229"/>
      <c r="BP71" s="229"/>
      <c r="BQ71" s="226">
        <v>65</v>
      </c>
      <c r="BR71" s="231"/>
      <c r="BS71" s="858"/>
      <c r="BT71" s="859"/>
      <c r="BU71" s="859"/>
      <c r="BV71" s="859"/>
      <c r="BW71" s="859"/>
      <c r="BX71" s="859"/>
      <c r="BY71" s="859"/>
      <c r="BZ71" s="859"/>
      <c r="CA71" s="859"/>
      <c r="CB71" s="859"/>
      <c r="CC71" s="859"/>
      <c r="CD71" s="859"/>
      <c r="CE71" s="859"/>
      <c r="CF71" s="859"/>
      <c r="CG71" s="864"/>
      <c r="CH71" s="861"/>
      <c r="CI71" s="862"/>
      <c r="CJ71" s="862"/>
      <c r="CK71" s="862"/>
      <c r="CL71" s="863"/>
      <c r="CM71" s="861"/>
      <c r="CN71" s="862"/>
      <c r="CO71" s="862"/>
      <c r="CP71" s="862"/>
      <c r="CQ71" s="863"/>
      <c r="CR71" s="861"/>
      <c r="CS71" s="862"/>
      <c r="CT71" s="862"/>
      <c r="CU71" s="862"/>
      <c r="CV71" s="863"/>
      <c r="CW71" s="861"/>
      <c r="CX71" s="862"/>
      <c r="CY71" s="862"/>
      <c r="CZ71" s="862"/>
      <c r="DA71" s="863"/>
      <c r="DB71" s="861"/>
      <c r="DC71" s="862"/>
      <c r="DD71" s="862"/>
      <c r="DE71" s="862"/>
      <c r="DF71" s="863"/>
      <c r="DG71" s="861"/>
      <c r="DH71" s="862"/>
      <c r="DI71" s="862"/>
      <c r="DJ71" s="862"/>
      <c r="DK71" s="863"/>
      <c r="DL71" s="861"/>
      <c r="DM71" s="862"/>
      <c r="DN71" s="862"/>
      <c r="DO71" s="862"/>
      <c r="DP71" s="863"/>
      <c r="DQ71" s="861"/>
      <c r="DR71" s="862"/>
      <c r="DS71" s="862"/>
      <c r="DT71" s="862"/>
      <c r="DU71" s="863"/>
      <c r="DV71" s="858"/>
      <c r="DW71" s="859"/>
      <c r="DX71" s="859"/>
      <c r="DY71" s="859"/>
      <c r="DZ71" s="860"/>
      <c r="EA71" s="218"/>
    </row>
    <row r="72" spans="1:131" ht="26.25" customHeight="1" x14ac:dyDescent="0.2">
      <c r="A72" s="226">
        <v>5</v>
      </c>
      <c r="B72" s="872" t="s">
        <v>550</v>
      </c>
      <c r="C72" s="873"/>
      <c r="D72" s="873"/>
      <c r="E72" s="873"/>
      <c r="F72" s="873"/>
      <c r="G72" s="873"/>
      <c r="H72" s="873"/>
      <c r="I72" s="873"/>
      <c r="J72" s="873"/>
      <c r="K72" s="873"/>
      <c r="L72" s="873"/>
      <c r="M72" s="873"/>
      <c r="N72" s="873"/>
      <c r="O72" s="873"/>
      <c r="P72" s="874"/>
      <c r="Q72" s="875">
        <v>3140</v>
      </c>
      <c r="R72" s="829"/>
      <c r="S72" s="829"/>
      <c r="T72" s="829"/>
      <c r="U72" s="829"/>
      <c r="V72" s="829">
        <v>3089</v>
      </c>
      <c r="W72" s="829"/>
      <c r="X72" s="829"/>
      <c r="Y72" s="829"/>
      <c r="Z72" s="829"/>
      <c r="AA72" s="829">
        <v>51</v>
      </c>
      <c r="AB72" s="829"/>
      <c r="AC72" s="829"/>
      <c r="AD72" s="829"/>
      <c r="AE72" s="829"/>
      <c r="AF72" s="829">
        <v>51</v>
      </c>
      <c r="AG72" s="829"/>
      <c r="AH72" s="829"/>
      <c r="AI72" s="829"/>
      <c r="AJ72" s="829"/>
      <c r="AK72" s="829" t="s">
        <v>485</v>
      </c>
      <c r="AL72" s="829"/>
      <c r="AM72" s="829"/>
      <c r="AN72" s="829"/>
      <c r="AO72" s="829"/>
      <c r="AP72" s="829">
        <v>925</v>
      </c>
      <c r="AQ72" s="829"/>
      <c r="AR72" s="829"/>
      <c r="AS72" s="829"/>
      <c r="AT72" s="829"/>
      <c r="AU72" s="829">
        <v>43</v>
      </c>
      <c r="AV72" s="829"/>
      <c r="AW72" s="829"/>
      <c r="AX72" s="829"/>
      <c r="AY72" s="829"/>
      <c r="AZ72" s="831"/>
      <c r="BA72" s="831"/>
      <c r="BB72" s="831"/>
      <c r="BC72" s="831"/>
      <c r="BD72" s="832"/>
      <c r="BE72" s="229"/>
      <c r="BF72" s="229"/>
      <c r="BG72" s="229"/>
      <c r="BH72" s="229"/>
      <c r="BI72" s="229"/>
      <c r="BJ72" s="229"/>
      <c r="BK72" s="229"/>
      <c r="BL72" s="229"/>
      <c r="BM72" s="229"/>
      <c r="BN72" s="229"/>
      <c r="BO72" s="229"/>
      <c r="BP72" s="229"/>
      <c r="BQ72" s="226">
        <v>66</v>
      </c>
      <c r="BR72" s="231"/>
      <c r="BS72" s="858"/>
      <c r="BT72" s="859"/>
      <c r="BU72" s="859"/>
      <c r="BV72" s="859"/>
      <c r="BW72" s="859"/>
      <c r="BX72" s="859"/>
      <c r="BY72" s="859"/>
      <c r="BZ72" s="859"/>
      <c r="CA72" s="859"/>
      <c r="CB72" s="859"/>
      <c r="CC72" s="859"/>
      <c r="CD72" s="859"/>
      <c r="CE72" s="859"/>
      <c r="CF72" s="859"/>
      <c r="CG72" s="864"/>
      <c r="CH72" s="861"/>
      <c r="CI72" s="862"/>
      <c r="CJ72" s="862"/>
      <c r="CK72" s="862"/>
      <c r="CL72" s="863"/>
      <c r="CM72" s="861"/>
      <c r="CN72" s="862"/>
      <c r="CO72" s="862"/>
      <c r="CP72" s="862"/>
      <c r="CQ72" s="863"/>
      <c r="CR72" s="861"/>
      <c r="CS72" s="862"/>
      <c r="CT72" s="862"/>
      <c r="CU72" s="862"/>
      <c r="CV72" s="863"/>
      <c r="CW72" s="861"/>
      <c r="CX72" s="862"/>
      <c r="CY72" s="862"/>
      <c r="CZ72" s="862"/>
      <c r="DA72" s="863"/>
      <c r="DB72" s="861"/>
      <c r="DC72" s="862"/>
      <c r="DD72" s="862"/>
      <c r="DE72" s="862"/>
      <c r="DF72" s="863"/>
      <c r="DG72" s="861"/>
      <c r="DH72" s="862"/>
      <c r="DI72" s="862"/>
      <c r="DJ72" s="862"/>
      <c r="DK72" s="863"/>
      <c r="DL72" s="861"/>
      <c r="DM72" s="862"/>
      <c r="DN72" s="862"/>
      <c r="DO72" s="862"/>
      <c r="DP72" s="863"/>
      <c r="DQ72" s="861"/>
      <c r="DR72" s="862"/>
      <c r="DS72" s="862"/>
      <c r="DT72" s="862"/>
      <c r="DU72" s="863"/>
      <c r="DV72" s="858"/>
      <c r="DW72" s="859"/>
      <c r="DX72" s="859"/>
      <c r="DY72" s="859"/>
      <c r="DZ72" s="860"/>
      <c r="EA72" s="218"/>
    </row>
    <row r="73" spans="1:131" ht="26.25" customHeight="1" x14ac:dyDescent="0.2">
      <c r="A73" s="226">
        <v>6</v>
      </c>
      <c r="B73" s="872" t="s">
        <v>551</v>
      </c>
      <c r="C73" s="873"/>
      <c r="D73" s="873"/>
      <c r="E73" s="873"/>
      <c r="F73" s="873"/>
      <c r="G73" s="873"/>
      <c r="H73" s="873"/>
      <c r="I73" s="873"/>
      <c r="J73" s="873"/>
      <c r="K73" s="873"/>
      <c r="L73" s="873"/>
      <c r="M73" s="873"/>
      <c r="N73" s="873"/>
      <c r="O73" s="873"/>
      <c r="P73" s="874"/>
      <c r="Q73" s="875">
        <v>310</v>
      </c>
      <c r="R73" s="829"/>
      <c r="S73" s="829"/>
      <c r="T73" s="829"/>
      <c r="U73" s="829"/>
      <c r="V73" s="829">
        <v>281</v>
      </c>
      <c r="W73" s="829"/>
      <c r="X73" s="829"/>
      <c r="Y73" s="829"/>
      <c r="Z73" s="829"/>
      <c r="AA73" s="829">
        <v>29</v>
      </c>
      <c r="AB73" s="829"/>
      <c r="AC73" s="829"/>
      <c r="AD73" s="829"/>
      <c r="AE73" s="829"/>
      <c r="AF73" s="829">
        <v>29</v>
      </c>
      <c r="AG73" s="829"/>
      <c r="AH73" s="829"/>
      <c r="AI73" s="829"/>
      <c r="AJ73" s="829"/>
      <c r="AK73" s="829" t="s">
        <v>485</v>
      </c>
      <c r="AL73" s="829"/>
      <c r="AM73" s="829"/>
      <c r="AN73" s="829"/>
      <c r="AO73" s="829"/>
      <c r="AP73" s="829" t="s">
        <v>485</v>
      </c>
      <c r="AQ73" s="829"/>
      <c r="AR73" s="829"/>
      <c r="AS73" s="829"/>
      <c r="AT73" s="829"/>
      <c r="AU73" s="829" t="s">
        <v>485</v>
      </c>
      <c r="AV73" s="829"/>
      <c r="AW73" s="829"/>
      <c r="AX73" s="829"/>
      <c r="AY73" s="829"/>
      <c r="AZ73" s="831"/>
      <c r="BA73" s="831"/>
      <c r="BB73" s="831"/>
      <c r="BC73" s="831"/>
      <c r="BD73" s="832"/>
      <c r="BE73" s="229"/>
      <c r="BF73" s="229"/>
      <c r="BG73" s="229"/>
      <c r="BH73" s="229"/>
      <c r="BI73" s="229"/>
      <c r="BJ73" s="229"/>
      <c r="BK73" s="229"/>
      <c r="BL73" s="229"/>
      <c r="BM73" s="229"/>
      <c r="BN73" s="229"/>
      <c r="BO73" s="229"/>
      <c r="BP73" s="229"/>
      <c r="BQ73" s="226">
        <v>67</v>
      </c>
      <c r="BR73" s="231"/>
      <c r="BS73" s="858"/>
      <c r="BT73" s="859"/>
      <c r="BU73" s="859"/>
      <c r="BV73" s="859"/>
      <c r="BW73" s="859"/>
      <c r="BX73" s="859"/>
      <c r="BY73" s="859"/>
      <c r="BZ73" s="859"/>
      <c r="CA73" s="859"/>
      <c r="CB73" s="859"/>
      <c r="CC73" s="859"/>
      <c r="CD73" s="859"/>
      <c r="CE73" s="859"/>
      <c r="CF73" s="859"/>
      <c r="CG73" s="864"/>
      <c r="CH73" s="861"/>
      <c r="CI73" s="862"/>
      <c r="CJ73" s="862"/>
      <c r="CK73" s="862"/>
      <c r="CL73" s="863"/>
      <c r="CM73" s="861"/>
      <c r="CN73" s="862"/>
      <c r="CO73" s="862"/>
      <c r="CP73" s="862"/>
      <c r="CQ73" s="863"/>
      <c r="CR73" s="861"/>
      <c r="CS73" s="862"/>
      <c r="CT73" s="862"/>
      <c r="CU73" s="862"/>
      <c r="CV73" s="863"/>
      <c r="CW73" s="861"/>
      <c r="CX73" s="862"/>
      <c r="CY73" s="862"/>
      <c r="CZ73" s="862"/>
      <c r="DA73" s="863"/>
      <c r="DB73" s="861"/>
      <c r="DC73" s="862"/>
      <c r="DD73" s="862"/>
      <c r="DE73" s="862"/>
      <c r="DF73" s="863"/>
      <c r="DG73" s="861"/>
      <c r="DH73" s="862"/>
      <c r="DI73" s="862"/>
      <c r="DJ73" s="862"/>
      <c r="DK73" s="863"/>
      <c r="DL73" s="861"/>
      <c r="DM73" s="862"/>
      <c r="DN73" s="862"/>
      <c r="DO73" s="862"/>
      <c r="DP73" s="863"/>
      <c r="DQ73" s="861"/>
      <c r="DR73" s="862"/>
      <c r="DS73" s="862"/>
      <c r="DT73" s="862"/>
      <c r="DU73" s="863"/>
      <c r="DV73" s="858"/>
      <c r="DW73" s="859"/>
      <c r="DX73" s="859"/>
      <c r="DY73" s="859"/>
      <c r="DZ73" s="860"/>
      <c r="EA73" s="218"/>
    </row>
    <row r="74" spans="1:131" ht="26.25" customHeight="1" x14ac:dyDescent="0.2">
      <c r="A74" s="226">
        <v>7</v>
      </c>
      <c r="B74" s="872" t="s">
        <v>552</v>
      </c>
      <c r="C74" s="873"/>
      <c r="D74" s="873"/>
      <c r="E74" s="873"/>
      <c r="F74" s="873"/>
      <c r="G74" s="873"/>
      <c r="H74" s="873"/>
      <c r="I74" s="873"/>
      <c r="J74" s="873"/>
      <c r="K74" s="873"/>
      <c r="L74" s="873"/>
      <c r="M74" s="873"/>
      <c r="N74" s="873"/>
      <c r="O74" s="873"/>
      <c r="P74" s="874"/>
      <c r="Q74" s="875">
        <v>304568</v>
      </c>
      <c r="R74" s="829"/>
      <c r="S74" s="829"/>
      <c r="T74" s="829"/>
      <c r="U74" s="829"/>
      <c r="V74" s="829">
        <v>293091</v>
      </c>
      <c r="W74" s="829"/>
      <c r="X74" s="829"/>
      <c r="Y74" s="829"/>
      <c r="Z74" s="829"/>
      <c r="AA74" s="829">
        <v>11478</v>
      </c>
      <c r="AB74" s="829"/>
      <c r="AC74" s="829"/>
      <c r="AD74" s="829"/>
      <c r="AE74" s="829"/>
      <c r="AF74" s="829">
        <v>11478</v>
      </c>
      <c r="AG74" s="829"/>
      <c r="AH74" s="829"/>
      <c r="AI74" s="829"/>
      <c r="AJ74" s="829"/>
      <c r="AK74" s="829" t="s">
        <v>485</v>
      </c>
      <c r="AL74" s="829"/>
      <c r="AM74" s="829"/>
      <c r="AN74" s="829"/>
      <c r="AO74" s="829"/>
      <c r="AP74" s="829" t="s">
        <v>485</v>
      </c>
      <c r="AQ74" s="829"/>
      <c r="AR74" s="829"/>
      <c r="AS74" s="829"/>
      <c r="AT74" s="829"/>
      <c r="AU74" s="829" t="s">
        <v>485</v>
      </c>
      <c r="AV74" s="829"/>
      <c r="AW74" s="829"/>
      <c r="AX74" s="829"/>
      <c r="AY74" s="829"/>
      <c r="AZ74" s="831"/>
      <c r="BA74" s="831"/>
      <c r="BB74" s="831"/>
      <c r="BC74" s="831"/>
      <c r="BD74" s="832"/>
      <c r="BE74" s="229"/>
      <c r="BF74" s="229"/>
      <c r="BG74" s="229"/>
      <c r="BH74" s="229"/>
      <c r="BI74" s="229"/>
      <c r="BJ74" s="229"/>
      <c r="BK74" s="229"/>
      <c r="BL74" s="229"/>
      <c r="BM74" s="229"/>
      <c r="BN74" s="229"/>
      <c r="BO74" s="229"/>
      <c r="BP74" s="229"/>
      <c r="BQ74" s="226">
        <v>68</v>
      </c>
      <c r="BR74" s="231"/>
      <c r="BS74" s="858"/>
      <c r="BT74" s="859"/>
      <c r="BU74" s="859"/>
      <c r="BV74" s="859"/>
      <c r="BW74" s="859"/>
      <c r="BX74" s="859"/>
      <c r="BY74" s="859"/>
      <c r="BZ74" s="859"/>
      <c r="CA74" s="859"/>
      <c r="CB74" s="859"/>
      <c r="CC74" s="859"/>
      <c r="CD74" s="859"/>
      <c r="CE74" s="859"/>
      <c r="CF74" s="859"/>
      <c r="CG74" s="864"/>
      <c r="CH74" s="861"/>
      <c r="CI74" s="862"/>
      <c r="CJ74" s="862"/>
      <c r="CK74" s="862"/>
      <c r="CL74" s="863"/>
      <c r="CM74" s="861"/>
      <c r="CN74" s="862"/>
      <c r="CO74" s="862"/>
      <c r="CP74" s="862"/>
      <c r="CQ74" s="863"/>
      <c r="CR74" s="861"/>
      <c r="CS74" s="862"/>
      <c r="CT74" s="862"/>
      <c r="CU74" s="862"/>
      <c r="CV74" s="863"/>
      <c r="CW74" s="861"/>
      <c r="CX74" s="862"/>
      <c r="CY74" s="862"/>
      <c r="CZ74" s="862"/>
      <c r="DA74" s="863"/>
      <c r="DB74" s="861"/>
      <c r="DC74" s="862"/>
      <c r="DD74" s="862"/>
      <c r="DE74" s="862"/>
      <c r="DF74" s="863"/>
      <c r="DG74" s="861"/>
      <c r="DH74" s="862"/>
      <c r="DI74" s="862"/>
      <c r="DJ74" s="862"/>
      <c r="DK74" s="863"/>
      <c r="DL74" s="861"/>
      <c r="DM74" s="862"/>
      <c r="DN74" s="862"/>
      <c r="DO74" s="862"/>
      <c r="DP74" s="863"/>
      <c r="DQ74" s="861"/>
      <c r="DR74" s="862"/>
      <c r="DS74" s="862"/>
      <c r="DT74" s="862"/>
      <c r="DU74" s="863"/>
      <c r="DV74" s="858"/>
      <c r="DW74" s="859"/>
      <c r="DX74" s="859"/>
      <c r="DY74" s="859"/>
      <c r="DZ74" s="860"/>
      <c r="EA74" s="218"/>
    </row>
    <row r="75" spans="1:131" ht="26.25" customHeight="1" x14ac:dyDescent="0.2">
      <c r="A75" s="226">
        <v>8</v>
      </c>
      <c r="B75" s="872" t="s">
        <v>553</v>
      </c>
      <c r="C75" s="873"/>
      <c r="D75" s="873"/>
      <c r="E75" s="873"/>
      <c r="F75" s="873"/>
      <c r="G75" s="873"/>
      <c r="H75" s="873"/>
      <c r="I75" s="873"/>
      <c r="J75" s="873"/>
      <c r="K75" s="873"/>
      <c r="L75" s="873"/>
      <c r="M75" s="873"/>
      <c r="N75" s="873"/>
      <c r="O75" s="873"/>
      <c r="P75" s="874"/>
      <c r="Q75" s="876">
        <v>38</v>
      </c>
      <c r="R75" s="877"/>
      <c r="S75" s="877"/>
      <c r="T75" s="877"/>
      <c r="U75" s="833"/>
      <c r="V75" s="878">
        <v>31</v>
      </c>
      <c r="W75" s="877"/>
      <c r="X75" s="877"/>
      <c r="Y75" s="877"/>
      <c r="Z75" s="833"/>
      <c r="AA75" s="878">
        <v>7</v>
      </c>
      <c r="AB75" s="877"/>
      <c r="AC75" s="877"/>
      <c r="AD75" s="877"/>
      <c r="AE75" s="833"/>
      <c r="AF75" s="878">
        <v>7</v>
      </c>
      <c r="AG75" s="877"/>
      <c r="AH75" s="877"/>
      <c r="AI75" s="877"/>
      <c r="AJ75" s="833"/>
      <c r="AK75" s="878" t="s">
        <v>485</v>
      </c>
      <c r="AL75" s="877"/>
      <c r="AM75" s="877"/>
      <c r="AN75" s="877"/>
      <c r="AO75" s="833"/>
      <c r="AP75" s="878" t="s">
        <v>485</v>
      </c>
      <c r="AQ75" s="877"/>
      <c r="AR75" s="877"/>
      <c r="AS75" s="877"/>
      <c r="AT75" s="833"/>
      <c r="AU75" s="878" t="s">
        <v>485</v>
      </c>
      <c r="AV75" s="877"/>
      <c r="AW75" s="877"/>
      <c r="AX75" s="877"/>
      <c r="AY75" s="833"/>
      <c r="AZ75" s="831"/>
      <c r="BA75" s="831"/>
      <c r="BB75" s="831"/>
      <c r="BC75" s="831"/>
      <c r="BD75" s="832"/>
      <c r="BE75" s="229"/>
      <c r="BF75" s="229"/>
      <c r="BG75" s="229"/>
      <c r="BH75" s="229"/>
      <c r="BI75" s="229"/>
      <c r="BJ75" s="229"/>
      <c r="BK75" s="229"/>
      <c r="BL75" s="229"/>
      <c r="BM75" s="229"/>
      <c r="BN75" s="229"/>
      <c r="BO75" s="229"/>
      <c r="BP75" s="229"/>
      <c r="BQ75" s="226">
        <v>69</v>
      </c>
      <c r="BR75" s="231"/>
      <c r="BS75" s="858"/>
      <c r="BT75" s="859"/>
      <c r="BU75" s="859"/>
      <c r="BV75" s="859"/>
      <c r="BW75" s="859"/>
      <c r="BX75" s="859"/>
      <c r="BY75" s="859"/>
      <c r="BZ75" s="859"/>
      <c r="CA75" s="859"/>
      <c r="CB75" s="859"/>
      <c r="CC75" s="859"/>
      <c r="CD75" s="859"/>
      <c r="CE75" s="859"/>
      <c r="CF75" s="859"/>
      <c r="CG75" s="864"/>
      <c r="CH75" s="861"/>
      <c r="CI75" s="862"/>
      <c r="CJ75" s="862"/>
      <c r="CK75" s="862"/>
      <c r="CL75" s="863"/>
      <c r="CM75" s="861"/>
      <c r="CN75" s="862"/>
      <c r="CO75" s="862"/>
      <c r="CP75" s="862"/>
      <c r="CQ75" s="863"/>
      <c r="CR75" s="861"/>
      <c r="CS75" s="862"/>
      <c r="CT75" s="862"/>
      <c r="CU75" s="862"/>
      <c r="CV75" s="863"/>
      <c r="CW75" s="861"/>
      <c r="CX75" s="862"/>
      <c r="CY75" s="862"/>
      <c r="CZ75" s="862"/>
      <c r="DA75" s="863"/>
      <c r="DB75" s="861"/>
      <c r="DC75" s="862"/>
      <c r="DD75" s="862"/>
      <c r="DE75" s="862"/>
      <c r="DF75" s="863"/>
      <c r="DG75" s="861"/>
      <c r="DH75" s="862"/>
      <c r="DI75" s="862"/>
      <c r="DJ75" s="862"/>
      <c r="DK75" s="863"/>
      <c r="DL75" s="861"/>
      <c r="DM75" s="862"/>
      <c r="DN75" s="862"/>
      <c r="DO75" s="862"/>
      <c r="DP75" s="863"/>
      <c r="DQ75" s="861"/>
      <c r="DR75" s="862"/>
      <c r="DS75" s="862"/>
      <c r="DT75" s="862"/>
      <c r="DU75" s="863"/>
      <c r="DV75" s="858"/>
      <c r="DW75" s="859"/>
      <c r="DX75" s="859"/>
      <c r="DY75" s="859"/>
      <c r="DZ75" s="860"/>
      <c r="EA75" s="218"/>
    </row>
    <row r="76" spans="1:131" ht="26.25" customHeight="1" x14ac:dyDescent="0.2">
      <c r="A76" s="226">
        <v>9</v>
      </c>
      <c r="B76" s="872"/>
      <c r="C76" s="873"/>
      <c r="D76" s="873"/>
      <c r="E76" s="873"/>
      <c r="F76" s="873"/>
      <c r="G76" s="873"/>
      <c r="H76" s="873"/>
      <c r="I76" s="873"/>
      <c r="J76" s="873"/>
      <c r="K76" s="873"/>
      <c r="L76" s="873"/>
      <c r="M76" s="873"/>
      <c r="N76" s="873"/>
      <c r="O76" s="873"/>
      <c r="P76" s="874"/>
      <c r="Q76" s="876"/>
      <c r="R76" s="877"/>
      <c r="S76" s="877"/>
      <c r="T76" s="877"/>
      <c r="U76" s="833"/>
      <c r="V76" s="878"/>
      <c r="W76" s="877"/>
      <c r="X76" s="877"/>
      <c r="Y76" s="877"/>
      <c r="Z76" s="833"/>
      <c r="AA76" s="878"/>
      <c r="AB76" s="877"/>
      <c r="AC76" s="877"/>
      <c r="AD76" s="877"/>
      <c r="AE76" s="833"/>
      <c r="AF76" s="878"/>
      <c r="AG76" s="877"/>
      <c r="AH76" s="877"/>
      <c r="AI76" s="877"/>
      <c r="AJ76" s="833"/>
      <c r="AK76" s="878"/>
      <c r="AL76" s="877"/>
      <c r="AM76" s="877"/>
      <c r="AN76" s="877"/>
      <c r="AO76" s="833"/>
      <c r="AP76" s="878"/>
      <c r="AQ76" s="877"/>
      <c r="AR76" s="877"/>
      <c r="AS76" s="877"/>
      <c r="AT76" s="833"/>
      <c r="AU76" s="878"/>
      <c r="AV76" s="877"/>
      <c r="AW76" s="877"/>
      <c r="AX76" s="877"/>
      <c r="AY76" s="833"/>
      <c r="AZ76" s="831"/>
      <c r="BA76" s="831"/>
      <c r="BB76" s="831"/>
      <c r="BC76" s="831"/>
      <c r="BD76" s="832"/>
      <c r="BE76" s="229"/>
      <c r="BF76" s="229"/>
      <c r="BG76" s="229"/>
      <c r="BH76" s="229"/>
      <c r="BI76" s="229"/>
      <c r="BJ76" s="229"/>
      <c r="BK76" s="229"/>
      <c r="BL76" s="229"/>
      <c r="BM76" s="229"/>
      <c r="BN76" s="229"/>
      <c r="BO76" s="229"/>
      <c r="BP76" s="229"/>
      <c r="BQ76" s="226">
        <v>70</v>
      </c>
      <c r="BR76" s="231"/>
      <c r="BS76" s="858"/>
      <c r="BT76" s="859"/>
      <c r="BU76" s="859"/>
      <c r="BV76" s="859"/>
      <c r="BW76" s="859"/>
      <c r="BX76" s="859"/>
      <c r="BY76" s="859"/>
      <c r="BZ76" s="859"/>
      <c r="CA76" s="859"/>
      <c r="CB76" s="859"/>
      <c r="CC76" s="859"/>
      <c r="CD76" s="859"/>
      <c r="CE76" s="859"/>
      <c r="CF76" s="859"/>
      <c r="CG76" s="864"/>
      <c r="CH76" s="861"/>
      <c r="CI76" s="862"/>
      <c r="CJ76" s="862"/>
      <c r="CK76" s="862"/>
      <c r="CL76" s="863"/>
      <c r="CM76" s="861"/>
      <c r="CN76" s="862"/>
      <c r="CO76" s="862"/>
      <c r="CP76" s="862"/>
      <c r="CQ76" s="863"/>
      <c r="CR76" s="861"/>
      <c r="CS76" s="862"/>
      <c r="CT76" s="862"/>
      <c r="CU76" s="862"/>
      <c r="CV76" s="863"/>
      <c r="CW76" s="861"/>
      <c r="CX76" s="862"/>
      <c r="CY76" s="862"/>
      <c r="CZ76" s="862"/>
      <c r="DA76" s="863"/>
      <c r="DB76" s="861"/>
      <c r="DC76" s="862"/>
      <c r="DD76" s="862"/>
      <c r="DE76" s="862"/>
      <c r="DF76" s="863"/>
      <c r="DG76" s="861"/>
      <c r="DH76" s="862"/>
      <c r="DI76" s="862"/>
      <c r="DJ76" s="862"/>
      <c r="DK76" s="863"/>
      <c r="DL76" s="861"/>
      <c r="DM76" s="862"/>
      <c r="DN76" s="862"/>
      <c r="DO76" s="862"/>
      <c r="DP76" s="863"/>
      <c r="DQ76" s="861"/>
      <c r="DR76" s="862"/>
      <c r="DS76" s="862"/>
      <c r="DT76" s="862"/>
      <c r="DU76" s="863"/>
      <c r="DV76" s="858"/>
      <c r="DW76" s="859"/>
      <c r="DX76" s="859"/>
      <c r="DY76" s="859"/>
      <c r="DZ76" s="860"/>
      <c r="EA76" s="218"/>
    </row>
    <row r="77" spans="1:131" ht="26.25" customHeight="1" x14ac:dyDescent="0.2">
      <c r="A77" s="226">
        <v>10</v>
      </c>
      <c r="B77" s="872"/>
      <c r="C77" s="873"/>
      <c r="D77" s="873"/>
      <c r="E77" s="873"/>
      <c r="F77" s="873"/>
      <c r="G77" s="873"/>
      <c r="H77" s="873"/>
      <c r="I77" s="873"/>
      <c r="J77" s="873"/>
      <c r="K77" s="873"/>
      <c r="L77" s="873"/>
      <c r="M77" s="873"/>
      <c r="N77" s="873"/>
      <c r="O77" s="873"/>
      <c r="P77" s="874"/>
      <c r="Q77" s="876"/>
      <c r="R77" s="877"/>
      <c r="S77" s="877"/>
      <c r="T77" s="877"/>
      <c r="U77" s="833"/>
      <c r="V77" s="878"/>
      <c r="W77" s="877"/>
      <c r="X77" s="877"/>
      <c r="Y77" s="877"/>
      <c r="Z77" s="833"/>
      <c r="AA77" s="878"/>
      <c r="AB77" s="877"/>
      <c r="AC77" s="877"/>
      <c r="AD77" s="877"/>
      <c r="AE77" s="833"/>
      <c r="AF77" s="878"/>
      <c r="AG77" s="877"/>
      <c r="AH77" s="877"/>
      <c r="AI77" s="877"/>
      <c r="AJ77" s="833"/>
      <c r="AK77" s="878"/>
      <c r="AL77" s="877"/>
      <c r="AM77" s="877"/>
      <c r="AN77" s="877"/>
      <c r="AO77" s="833"/>
      <c r="AP77" s="878"/>
      <c r="AQ77" s="877"/>
      <c r="AR77" s="877"/>
      <c r="AS77" s="877"/>
      <c r="AT77" s="833"/>
      <c r="AU77" s="878"/>
      <c r="AV77" s="877"/>
      <c r="AW77" s="877"/>
      <c r="AX77" s="877"/>
      <c r="AY77" s="833"/>
      <c r="AZ77" s="831"/>
      <c r="BA77" s="831"/>
      <c r="BB77" s="831"/>
      <c r="BC77" s="831"/>
      <c r="BD77" s="832"/>
      <c r="BE77" s="229"/>
      <c r="BF77" s="229"/>
      <c r="BG77" s="229"/>
      <c r="BH77" s="229"/>
      <c r="BI77" s="229"/>
      <c r="BJ77" s="229"/>
      <c r="BK77" s="229"/>
      <c r="BL77" s="229"/>
      <c r="BM77" s="229"/>
      <c r="BN77" s="229"/>
      <c r="BO77" s="229"/>
      <c r="BP77" s="229"/>
      <c r="BQ77" s="226">
        <v>71</v>
      </c>
      <c r="BR77" s="231"/>
      <c r="BS77" s="858"/>
      <c r="BT77" s="859"/>
      <c r="BU77" s="859"/>
      <c r="BV77" s="859"/>
      <c r="BW77" s="859"/>
      <c r="BX77" s="859"/>
      <c r="BY77" s="859"/>
      <c r="BZ77" s="859"/>
      <c r="CA77" s="859"/>
      <c r="CB77" s="859"/>
      <c r="CC77" s="859"/>
      <c r="CD77" s="859"/>
      <c r="CE77" s="859"/>
      <c r="CF77" s="859"/>
      <c r="CG77" s="864"/>
      <c r="CH77" s="861"/>
      <c r="CI77" s="862"/>
      <c r="CJ77" s="862"/>
      <c r="CK77" s="862"/>
      <c r="CL77" s="863"/>
      <c r="CM77" s="861"/>
      <c r="CN77" s="862"/>
      <c r="CO77" s="862"/>
      <c r="CP77" s="862"/>
      <c r="CQ77" s="863"/>
      <c r="CR77" s="861"/>
      <c r="CS77" s="862"/>
      <c r="CT77" s="862"/>
      <c r="CU77" s="862"/>
      <c r="CV77" s="863"/>
      <c r="CW77" s="861"/>
      <c r="CX77" s="862"/>
      <c r="CY77" s="862"/>
      <c r="CZ77" s="862"/>
      <c r="DA77" s="863"/>
      <c r="DB77" s="861"/>
      <c r="DC77" s="862"/>
      <c r="DD77" s="862"/>
      <c r="DE77" s="862"/>
      <c r="DF77" s="863"/>
      <c r="DG77" s="861"/>
      <c r="DH77" s="862"/>
      <c r="DI77" s="862"/>
      <c r="DJ77" s="862"/>
      <c r="DK77" s="863"/>
      <c r="DL77" s="861"/>
      <c r="DM77" s="862"/>
      <c r="DN77" s="862"/>
      <c r="DO77" s="862"/>
      <c r="DP77" s="863"/>
      <c r="DQ77" s="861"/>
      <c r="DR77" s="862"/>
      <c r="DS77" s="862"/>
      <c r="DT77" s="862"/>
      <c r="DU77" s="863"/>
      <c r="DV77" s="858"/>
      <c r="DW77" s="859"/>
      <c r="DX77" s="859"/>
      <c r="DY77" s="859"/>
      <c r="DZ77" s="860"/>
      <c r="EA77" s="218"/>
    </row>
    <row r="78" spans="1:131" ht="26.25" customHeight="1" x14ac:dyDescent="0.2">
      <c r="A78" s="226">
        <v>11</v>
      </c>
      <c r="B78" s="872"/>
      <c r="C78" s="873"/>
      <c r="D78" s="873"/>
      <c r="E78" s="873"/>
      <c r="F78" s="873"/>
      <c r="G78" s="873"/>
      <c r="H78" s="873"/>
      <c r="I78" s="873"/>
      <c r="J78" s="873"/>
      <c r="K78" s="873"/>
      <c r="L78" s="873"/>
      <c r="M78" s="873"/>
      <c r="N78" s="873"/>
      <c r="O78" s="873"/>
      <c r="P78" s="874"/>
      <c r="Q78" s="875"/>
      <c r="R78" s="829"/>
      <c r="S78" s="829"/>
      <c r="T78" s="829"/>
      <c r="U78" s="829"/>
      <c r="V78" s="829"/>
      <c r="W78" s="829"/>
      <c r="X78" s="829"/>
      <c r="Y78" s="829"/>
      <c r="Z78" s="829"/>
      <c r="AA78" s="829"/>
      <c r="AB78" s="829"/>
      <c r="AC78" s="829"/>
      <c r="AD78" s="829"/>
      <c r="AE78" s="829"/>
      <c r="AF78" s="829"/>
      <c r="AG78" s="829"/>
      <c r="AH78" s="829"/>
      <c r="AI78" s="829"/>
      <c r="AJ78" s="829"/>
      <c r="AK78" s="829"/>
      <c r="AL78" s="829"/>
      <c r="AM78" s="829"/>
      <c r="AN78" s="829"/>
      <c r="AO78" s="829"/>
      <c r="AP78" s="829"/>
      <c r="AQ78" s="829"/>
      <c r="AR78" s="829"/>
      <c r="AS78" s="829"/>
      <c r="AT78" s="829"/>
      <c r="AU78" s="829"/>
      <c r="AV78" s="829"/>
      <c r="AW78" s="829"/>
      <c r="AX78" s="829"/>
      <c r="AY78" s="829"/>
      <c r="AZ78" s="831"/>
      <c r="BA78" s="831"/>
      <c r="BB78" s="831"/>
      <c r="BC78" s="831"/>
      <c r="BD78" s="832"/>
      <c r="BE78" s="229"/>
      <c r="BF78" s="229"/>
      <c r="BG78" s="229"/>
      <c r="BH78" s="229"/>
      <c r="BI78" s="229"/>
      <c r="BJ78" s="218"/>
      <c r="BK78" s="218"/>
      <c r="BL78" s="218"/>
      <c r="BM78" s="218"/>
      <c r="BN78" s="218"/>
      <c r="BO78" s="229"/>
      <c r="BP78" s="229"/>
      <c r="BQ78" s="226">
        <v>72</v>
      </c>
      <c r="BR78" s="231"/>
      <c r="BS78" s="858"/>
      <c r="BT78" s="859"/>
      <c r="BU78" s="859"/>
      <c r="BV78" s="859"/>
      <c r="BW78" s="859"/>
      <c r="BX78" s="859"/>
      <c r="BY78" s="859"/>
      <c r="BZ78" s="859"/>
      <c r="CA78" s="859"/>
      <c r="CB78" s="859"/>
      <c r="CC78" s="859"/>
      <c r="CD78" s="859"/>
      <c r="CE78" s="859"/>
      <c r="CF78" s="859"/>
      <c r="CG78" s="864"/>
      <c r="CH78" s="861"/>
      <c r="CI78" s="862"/>
      <c r="CJ78" s="862"/>
      <c r="CK78" s="862"/>
      <c r="CL78" s="863"/>
      <c r="CM78" s="861"/>
      <c r="CN78" s="862"/>
      <c r="CO78" s="862"/>
      <c r="CP78" s="862"/>
      <c r="CQ78" s="863"/>
      <c r="CR78" s="861"/>
      <c r="CS78" s="862"/>
      <c r="CT78" s="862"/>
      <c r="CU78" s="862"/>
      <c r="CV78" s="863"/>
      <c r="CW78" s="861"/>
      <c r="CX78" s="862"/>
      <c r="CY78" s="862"/>
      <c r="CZ78" s="862"/>
      <c r="DA78" s="863"/>
      <c r="DB78" s="861"/>
      <c r="DC78" s="862"/>
      <c r="DD78" s="862"/>
      <c r="DE78" s="862"/>
      <c r="DF78" s="863"/>
      <c r="DG78" s="861"/>
      <c r="DH78" s="862"/>
      <c r="DI78" s="862"/>
      <c r="DJ78" s="862"/>
      <c r="DK78" s="863"/>
      <c r="DL78" s="861"/>
      <c r="DM78" s="862"/>
      <c r="DN78" s="862"/>
      <c r="DO78" s="862"/>
      <c r="DP78" s="863"/>
      <c r="DQ78" s="861"/>
      <c r="DR78" s="862"/>
      <c r="DS78" s="862"/>
      <c r="DT78" s="862"/>
      <c r="DU78" s="863"/>
      <c r="DV78" s="858"/>
      <c r="DW78" s="859"/>
      <c r="DX78" s="859"/>
      <c r="DY78" s="859"/>
      <c r="DZ78" s="860"/>
      <c r="EA78" s="218"/>
    </row>
    <row r="79" spans="1:131" ht="26.25" customHeight="1" x14ac:dyDescent="0.2">
      <c r="A79" s="226">
        <v>12</v>
      </c>
      <c r="B79" s="872"/>
      <c r="C79" s="873"/>
      <c r="D79" s="873"/>
      <c r="E79" s="873"/>
      <c r="F79" s="873"/>
      <c r="G79" s="873"/>
      <c r="H79" s="873"/>
      <c r="I79" s="873"/>
      <c r="J79" s="873"/>
      <c r="K79" s="873"/>
      <c r="L79" s="873"/>
      <c r="M79" s="873"/>
      <c r="N79" s="873"/>
      <c r="O79" s="873"/>
      <c r="P79" s="874"/>
      <c r="Q79" s="875"/>
      <c r="R79" s="829"/>
      <c r="S79" s="829"/>
      <c r="T79" s="829"/>
      <c r="U79" s="829"/>
      <c r="V79" s="829"/>
      <c r="W79" s="829"/>
      <c r="X79" s="829"/>
      <c r="Y79" s="829"/>
      <c r="Z79" s="829"/>
      <c r="AA79" s="829"/>
      <c r="AB79" s="829"/>
      <c r="AC79" s="829"/>
      <c r="AD79" s="829"/>
      <c r="AE79" s="829"/>
      <c r="AF79" s="829"/>
      <c r="AG79" s="829"/>
      <c r="AH79" s="829"/>
      <c r="AI79" s="829"/>
      <c r="AJ79" s="829"/>
      <c r="AK79" s="829"/>
      <c r="AL79" s="829"/>
      <c r="AM79" s="829"/>
      <c r="AN79" s="829"/>
      <c r="AO79" s="829"/>
      <c r="AP79" s="829"/>
      <c r="AQ79" s="829"/>
      <c r="AR79" s="829"/>
      <c r="AS79" s="829"/>
      <c r="AT79" s="829"/>
      <c r="AU79" s="829"/>
      <c r="AV79" s="829"/>
      <c r="AW79" s="829"/>
      <c r="AX79" s="829"/>
      <c r="AY79" s="829"/>
      <c r="AZ79" s="831"/>
      <c r="BA79" s="831"/>
      <c r="BB79" s="831"/>
      <c r="BC79" s="831"/>
      <c r="BD79" s="832"/>
      <c r="BE79" s="229"/>
      <c r="BF79" s="229"/>
      <c r="BG79" s="229"/>
      <c r="BH79" s="229"/>
      <c r="BI79" s="229"/>
      <c r="BJ79" s="218"/>
      <c r="BK79" s="218"/>
      <c r="BL79" s="218"/>
      <c r="BM79" s="218"/>
      <c r="BN79" s="218"/>
      <c r="BO79" s="229"/>
      <c r="BP79" s="229"/>
      <c r="BQ79" s="226">
        <v>73</v>
      </c>
      <c r="BR79" s="231"/>
      <c r="BS79" s="858"/>
      <c r="BT79" s="859"/>
      <c r="BU79" s="859"/>
      <c r="BV79" s="859"/>
      <c r="BW79" s="859"/>
      <c r="BX79" s="859"/>
      <c r="BY79" s="859"/>
      <c r="BZ79" s="859"/>
      <c r="CA79" s="859"/>
      <c r="CB79" s="859"/>
      <c r="CC79" s="859"/>
      <c r="CD79" s="859"/>
      <c r="CE79" s="859"/>
      <c r="CF79" s="859"/>
      <c r="CG79" s="864"/>
      <c r="CH79" s="861"/>
      <c r="CI79" s="862"/>
      <c r="CJ79" s="862"/>
      <c r="CK79" s="862"/>
      <c r="CL79" s="863"/>
      <c r="CM79" s="861"/>
      <c r="CN79" s="862"/>
      <c r="CO79" s="862"/>
      <c r="CP79" s="862"/>
      <c r="CQ79" s="863"/>
      <c r="CR79" s="861"/>
      <c r="CS79" s="862"/>
      <c r="CT79" s="862"/>
      <c r="CU79" s="862"/>
      <c r="CV79" s="863"/>
      <c r="CW79" s="861"/>
      <c r="CX79" s="862"/>
      <c r="CY79" s="862"/>
      <c r="CZ79" s="862"/>
      <c r="DA79" s="863"/>
      <c r="DB79" s="861"/>
      <c r="DC79" s="862"/>
      <c r="DD79" s="862"/>
      <c r="DE79" s="862"/>
      <c r="DF79" s="863"/>
      <c r="DG79" s="861"/>
      <c r="DH79" s="862"/>
      <c r="DI79" s="862"/>
      <c r="DJ79" s="862"/>
      <c r="DK79" s="863"/>
      <c r="DL79" s="861"/>
      <c r="DM79" s="862"/>
      <c r="DN79" s="862"/>
      <c r="DO79" s="862"/>
      <c r="DP79" s="863"/>
      <c r="DQ79" s="861"/>
      <c r="DR79" s="862"/>
      <c r="DS79" s="862"/>
      <c r="DT79" s="862"/>
      <c r="DU79" s="863"/>
      <c r="DV79" s="858"/>
      <c r="DW79" s="859"/>
      <c r="DX79" s="859"/>
      <c r="DY79" s="859"/>
      <c r="DZ79" s="860"/>
      <c r="EA79" s="218"/>
    </row>
    <row r="80" spans="1:131" ht="26.25" customHeight="1" x14ac:dyDescent="0.2">
      <c r="A80" s="226">
        <v>13</v>
      </c>
      <c r="B80" s="872"/>
      <c r="C80" s="873"/>
      <c r="D80" s="873"/>
      <c r="E80" s="873"/>
      <c r="F80" s="873"/>
      <c r="G80" s="873"/>
      <c r="H80" s="873"/>
      <c r="I80" s="873"/>
      <c r="J80" s="873"/>
      <c r="K80" s="873"/>
      <c r="L80" s="873"/>
      <c r="M80" s="873"/>
      <c r="N80" s="873"/>
      <c r="O80" s="873"/>
      <c r="P80" s="874"/>
      <c r="Q80" s="875"/>
      <c r="R80" s="829"/>
      <c r="S80" s="829"/>
      <c r="T80" s="829"/>
      <c r="U80" s="829"/>
      <c r="V80" s="829"/>
      <c r="W80" s="829"/>
      <c r="X80" s="829"/>
      <c r="Y80" s="829"/>
      <c r="Z80" s="829"/>
      <c r="AA80" s="829"/>
      <c r="AB80" s="829"/>
      <c r="AC80" s="829"/>
      <c r="AD80" s="829"/>
      <c r="AE80" s="829"/>
      <c r="AF80" s="829"/>
      <c r="AG80" s="829"/>
      <c r="AH80" s="829"/>
      <c r="AI80" s="829"/>
      <c r="AJ80" s="829"/>
      <c r="AK80" s="829"/>
      <c r="AL80" s="829"/>
      <c r="AM80" s="829"/>
      <c r="AN80" s="829"/>
      <c r="AO80" s="829"/>
      <c r="AP80" s="829"/>
      <c r="AQ80" s="829"/>
      <c r="AR80" s="829"/>
      <c r="AS80" s="829"/>
      <c r="AT80" s="829"/>
      <c r="AU80" s="829"/>
      <c r="AV80" s="829"/>
      <c r="AW80" s="829"/>
      <c r="AX80" s="829"/>
      <c r="AY80" s="829"/>
      <c r="AZ80" s="831"/>
      <c r="BA80" s="831"/>
      <c r="BB80" s="831"/>
      <c r="BC80" s="831"/>
      <c r="BD80" s="832"/>
      <c r="BE80" s="229"/>
      <c r="BF80" s="229"/>
      <c r="BG80" s="229"/>
      <c r="BH80" s="229"/>
      <c r="BI80" s="229"/>
      <c r="BJ80" s="229"/>
      <c r="BK80" s="229"/>
      <c r="BL80" s="229"/>
      <c r="BM80" s="229"/>
      <c r="BN80" s="229"/>
      <c r="BO80" s="229"/>
      <c r="BP80" s="229"/>
      <c r="BQ80" s="226">
        <v>74</v>
      </c>
      <c r="BR80" s="231"/>
      <c r="BS80" s="858"/>
      <c r="BT80" s="859"/>
      <c r="BU80" s="859"/>
      <c r="BV80" s="859"/>
      <c r="BW80" s="859"/>
      <c r="BX80" s="859"/>
      <c r="BY80" s="859"/>
      <c r="BZ80" s="859"/>
      <c r="CA80" s="859"/>
      <c r="CB80" s="859"/>
      <c r="CC80" s="859"/>
      <c r="CD80" s="859"/>
      <c r="CE80" s="859"/>
      <c r="CF80" s="859"/>
      <c r="CG80" s="864"/>
      <c r="CH80" s="861"/>
      <c r="CI80" s="862"/>
      <c r="CJ80" s="862"/>
      <c r="CK80" s="862"/>
      <c r="CL80" s="863"/>
      <c r="CM80" s="861"/>
      <c r="CN80" s="862"/>
      <c r="CO80" s="862"/>
      <c r="CP80" s="862"/>
      <c r="CQ80" s="863"/>
      <c r="CR80" s="861"/>
      <c r="CS80" s="862"/>
      <c r="CT80" s="862"/>
      <c r="CU80" s="862"/>
      <c r="CV80" s="863"/>
      <c r="CW80" s="861"/>
      <c r="CX80" s="862"/>
      <c r="CY80" s="862"/>
      <c r="CZ80" s="862"/>
      <c r="DA80" s="863"/>
      <c r="DB80" s="861"/>
      <c r="DC80" s="862"/>
      <c r="DD80" s="862"/>
      <c r="DE80" s="862"/>
      <c r="DF80" s="863"/>
      <c r="DG80" s="861"/>
      <c r="DH80" s="862"/>
      <c r="DI80" s="862"/>
      <c r="DJ80" s="862"/>
      <c r="DK80" s="863"/>
      <c r="DL80" s="861"/>
      <c r="DM80" s="862"/>
      <c r="DN80" s="862"/>
      <c r="DO80" s="862"/>
      <c r="DP80" s="863"/>
      <c r="DQ80" s="861"/>
      <c r="DR80" s="862"/>
      <c r="DS80" s="862"/>
      <c r="DT80" s="862"/>
      <c r="DU80" s="863"/>
      <c r="DV80" s="858"/>
      <c r="DW80" s="859"/>
      <c r="DX80" s="859"/>
      <c r="DY80" s="859"/>
      <c r="DZ80" s="860"/>
      <c r="EA80" s="218"/>
    </row>
    <row r="81" spans="1:131" ht="26.25" customHeight="1" x14ac:dyDescent="0.2">
      <c r="A81" s="226">
        <v>14</v>
      </c>
      <c r="B81" s="872"/>
      <c r="C81" s="873"/>
      <c r="D81" s="873"/>
      <c r="E81" s="873"/>
      <c r="F81" s="873"/>
      <c r="G81" s="873"/>
      <c r="H81" s="873"/>
      <c r="I81" s="873"/>
      <c r="J81" s="873"/>
      <c r="K81" s="873"/>
      <c r="L81" s="873"/>
      <c r="M81" s="873"/>
      <c r="N81" s="873"/>
      <c r="O81" s="873"/>
      <c r="P81" s="874"/>
      <c r="Q81" s="875"/>
      <c r="R81" s="829"/>
      <c r="S81" s="829"/>
      <c r="T81" s="829"/>
      <c r="U81" s="829"/>
      <c r="V81" s="829"/>
      <c r="W81" s="829"/>
      <c r="X81" s="829"/>
      <c r="Y81" s="829"/>
      <c r="Z81" s="829"/>
      <c r="AA81" s="829"/>
      <c r="AB81" s="829"/>
      <c r="AC81" s="829"/>
      <c r="AD81" s="829"/>
      <c r="AE81" s="829"/>
      <c r="AF81" s="829"/>
      <c r="AG81" s="829"/>
      <c r="AH81" s="829"/>
      <c r="AI81" s="829"/>
      <c r="AJ81" s="829"/>
      <c r="AK81" s="829"/>
      <c r="AL81" s="829"/>
      <c r="AM81" s="829"/>
      <c r="AN81" s="829"/>
      <c r="AO81" s="829"/>
      <c r="AP81" s="829"/>
      <c r="AQ81" s="829"/>
      <c r="AR81" s="829"/>
      <c r="AS81" s="829"/>
      <c r="AT81" s="829"/>
      <c r="AU81" s="829"/>
      <c r="AV81" s="829"/>
      <c r="AW81" s="829"/>
      <c r="AX81" s="829"/>
      <c r="AY81" s="829"/>
      <c r="AZ81" s="831"/>
      <c r="BA81" s="831"/>
      <c r="BB81" s="831"/>
      <c r="BC81" s="831"/>
      <c r="BD81" s="832"/>
      <c r="BE81" s="229"/>
      <c r="BF81" s="229"/>
      <c r="BG81" s="229"/>
      <c r="BH81" s="229"/>
      <c r="BI81" s="229"/>
      <c r="BJ81" s="229"/>
      <c r="BK81" s="229"/>
      <c r="BL81" s="229"/>
      <c r="BM81" s="229"/>
      <c r="BN81" s="229"/>
      <c r="BO81" s="229"/>
      <c r="BP81" s="229"/>
      <c r="BQ81" s="226">
        <v>75</v>
      </c>
      <c r="BR81" s="231"/>
      <c r="BS81" s="858"/>
      <c r="BT81" s="859"/>
      <c r="BU81" s="859"/>
      <c r="BV81" s="859"/>
      <c r="BW81" s="859"/>
      <c r="BX81" s="859"/>
      <c r="BY81" s="859"/>
      <c r="BZ81" s="859"/>
      <c r="CA81" s="859"/>
      <c r="CB81" s="859"/>
      <c r="CC81" s="859"/>
      <c r="CD81" s="859"/>
      <c r="CE81" s="859"/>
      <c r="CF81" s="859"/>
      <c r="CG81" s="864"/>
      <c r="CH81" s="861"/>
      <c r="CI81" s="862"/>
      <c r="CJ81" s="862"/>
      <c r="CK81" s="862"/>
      <c r="CL81" s="863"/>
      <c r="CM81" s="861"/>
      <c r="CN81" s="862"/>
      <c r="CO81" s="862"/>
      <c r="CP81" s="862"/>
      <c r="CQ81" s="863"/>
      <c r="CR81" s="861"/>
      <c r="CS81" s="862"/>
      <c r="CT81" s="862"/>
      <c r="CU81" s="862"/>
      <c r="CV81" s="863"/>
      <c r="CW81" s="861"/>
      <c r="CX81" s="862"/>
      <c r="CY81" s="862"/>
      <c r="CZ81" s="862"/>
      <c r="DA81" s="863"/>
      <c r="DB81" s="861"/>
      <c r="DC81" s="862"/>
      <c r="DD81" s="862"/>
      <c r="DE81" s="862"/>
      <c r="DF81" s="863"/>
      <c r="DG81" s="861"/>
      <c r="DH81" s="862"/>
      <c r="DI81" s="862"/>
      <c r="DJ81" s="862"/>
      <c r="DK81" s="863"/>
      <c r="DL81" s="861"/>
      <c r="DM81" s="862"/>
      <c r="DN81" s="862"/>
      <c r="DO81" s="862"/>
      <c r="DP81" s="863"/>
      <c r="DQ81" s="861"/>
      <c r="DR81" s="862"/>
      <c r="DS81" s="862"/>
      <c r="DT81" s="862"/>
      <c r="DU81" s="863"/>
      <c r="DV81" s="858"/>
      <c r="DW81" s="859"/>
      <c r="DX81" s="859"/>
      <c r="DY81" s="859"/>
      <c r="DZ81" s="860"/>
      <c r="EA81" s="218"/>
    </row>
    <row r="82" spans="1:131" ht="26.25" customHeight="1" x14ac:dyDescent="0.2">
      <c r="A82" s="226">
        <v>15</v>
      </c>
      <c r="B82" s="872"/>
      <c r="C82" s="873"/>
      <c r="D82" s="873"/>
      <c r="E82" s="873"/>
      <c r="F82" s="873"/>
      <c r="G82" s="873"/>
      <c r="H82" s="873"/>
      <c r="I82" s="873"/>
      <c r="J82" s="873"/>
      <c r="K82" s="873"/>
      <c r="L82" s="873"/>
      <c r="M82" s="873"/>
      <c r="N82" s="873"/>
      <c r="O82" s="873"/>
      <c r="P82" s="874"/>
      <c r="Q82" s="875"/>
      <c r="R82" s="829"/>
      <c r="S82" s="829"/>
      <c r="T82" s="829"/>
      <c r="U82" s="829"/>
      <c r="V82" s="829"/>
      <c r="W82" s="829"/>
      <c r="X82" s="829"/>
      <c r="Y82" s="829"/>
      <c r="Z82" s="829"/>
      <c r="AA82" s="829"/>
      <c r="AB82" s="829"/>
      <c r="AC82" s="829"/>
      <c r="AD82" s="829"/>
      <c r="AE82" s="829"/>
      <c r="AF82" s="829"/>
      <c r="AG82" s="829"/>
      <c r="AH82" s="829"/>
      <c r="AI82" s="829"/>
      <c r="AJ82" s="829"/>
      <c r="AK82" s="829"/>
      <c r="AL82" s="829"/>
      <c r="AM82" s="829"/>
      <c r="AN82" s="829"/>
      <c r="AO82" s="829"/>
      <c r="AP82" s="829"/>
      <c r="AQ82" s="829"/>
      <c r="AR82" s="829"/>
      <c r="AS82" s="829"/>
      <c r="AT82" s="829"/>
      <c r="AU82" s="829"/>
      <c r="AV82" s="829"/>
      <c r="AW82" s="829"/>
      <c r="AX82" s="829"/>
      <c r="AY82" s="829"/>
      <c r="AZ82" s="831"/>
      <c r="BA82" s="831"/>
      <c r="BB82" s="831"/>
      <c r="BC82" s="831"/>
      <c r="BD82" s="832"/>
      <c r="BE82" s="229"/>
      <c r="BF82" s="229"/>
      <c r="BG82" s="229"/>
      <c r="BH82" s="229"/>
      <c r="BI82" s="229"/>
      <c r="BJ82" s="229"/>
      <c r="BK82" s="229"/>
      <c r="BL82" s="229"/>
      <c r="BM82" s="229"/>
      <c r="BN82" s="229"/>
      <c r="BO82" s="229"/>
      <c r="BP82" s="229"/>
      <c r="BQ82" s="226">
        <v>76</v>
      </c>
      <c r="BR82" s="231"/>
      <c r="BS82" s="858"/>
      <c r="BT82" s="859"/>
      <c r="BU82" s="859"/>
      <c r="BV82" s="859"/>
      <c r="BW82" s="859"/>
      <c r="BX82" s="859"/>
      <c r="BY82" s="859"/>
      <c r="BZ82" s="859"/>
      <c r="CA82" s="859"/>
      <c r="CB82" s="859"/>
      <c r="CC82" s="859"/>
      <c r="CD82" s="859"/>
      <c r="CE82" s="859"/>
      <c r="CF82" s="859"/>
      <c r="CG82" s="864"/>
      <c r="CH82" s="861"/>
      <c r="CI82" s="862"/>
      <c r="CJ82" s="862"/>
      <c r="CK82" s="862"/>
      <c r="CL82" s="863"/>
      <c r="CM82" s="861"/>
      <c r="CN82" s="862"/>
      <c r="CO82" s="862"/>
      <c r="CP82" s="862"/>
      <c r="CQ82" s="863"/>
      <c r="CR82" s="861"/>
      <c r="CS82" s="862"/>
      <c r="CT82" s="862"/>
      <c r="CU82" s="862"/>
      <c r="CV82" s="863"/>
      <c r="CW82" s="861"/>
      <c r="CX82" s="862"/>
      <c r="CY82" s="862"/>
      <c r="CZ82" s="862"/>
      <c r="DA82" s="863"/>
      <c r="DB82" s="861"/>
      <c r="DC82" s="862"/>
      <c r="DD82" s="862"/>
      <c r="DE82" s="862"/>
      <c r="DF82" s="863"/>
      <c r="DG82" s="861"/>
      <c r="DH82" s="862"/>
      <c r="DI82" s="862"/>
      <c r="DJ82" s="862"/>
      <c r="DK82" s="863"/>
      <c r="DL82" s="861"/>
      <c r="DM82" s="862"/>
      <c r="DN82" s="862"/>
      <c r="DO82" s="862"/>
      <c r="DP82" s="863"/>
      <c r="DQ82" s="861"/>
      <c r="DR82" s="862"/>
      <c r="DS82" s="862"/>
      <c r="DT82" s="862"/>
      <c r="DU82" s="863"/>
      <c r="DV82" s="858"/>
      <c r="DW82" s="859"/>
      <c r="DX82" s="859"/>
      <c r="DY82" s="859"/>
      <c r="DZ82" s="860"/>
      <c r="EA82" s="218"/>
    </row>
    <row r="83" spans="1:131" ht="26.25" customHeight="1" x14ac:dyDescent="0.2">
      <c r="A83" s="226">
        <v>16</v>
      </c>
      <c r="B83" s="872"/>
      <c r="C83" s="873"/>
      <c r="D83" s="873"/>
      <c r="E83" s="873"/>
      <c r="F83" s="873"/>
      <c r="G83" s="873"/>
      <c r="H83" s="873"/>
      <c r="I83" s="873"/>
      <c r="J83" s="873"/>
      <c r="K83" s="873"/>
      <c r="L83" s="873"/>
      <c r="M83" s="873"/>
      <c r="N83" s="873"/>
      <c r="O83" s="873"/>
      <c r="P83" s="874"/>
      <c r="Q83" s="875"/>
      <c r="R83" s="829"/>
      <c r="S83" s="829"/>
      <c r="T83" s="829"/>
      <c r="U83" s="829"/>
      <c r="V83" s="829"/>
      <c r="W83" s="829"/>
      <c r="X83" s="829"/>
      <c r="Y83" s="829"/>
      <c r="Z83" s="829"/>
      <c r="AA83" s="829"/>
      <c r="AB83" s="829"/>
      <c r="AC83" s="829"/>
      <c r="AD83" s="829"/>
      <c r="AE83" s="829"/>
      <c r="AF83" s="829"/>
      <c r="AG83" s="829"/>
      <c r="AH83" s="829"/>
      <c r="AI83" s="829"/>
      <c r="AJ83" s="829"/>
      <c r="AK83" s="829"/>
      <c r="AL83" s="829"/>
      <c r="AM83" s="829"/>
      <c r="AN83" s="829"/>
      <c r="AO83" s="829"/>
      <c r="AP83" s="829"/>
      <c r="AQ83" s="829"/>
      <c r="AR83" s="829"/>
      <c r="AS83" s="829"/>
      <c r="AT83" s="829"/>
      <c r="AU83" s="829"/>
      <c r="AV83" s="829"/>
      <c r="AW83" s="829"/>
      <c r="AX83" s="829"/>
      <c r="AY83" s="829"/>
      <c r="AZ83" s="831"/>
      <c r="BA83" s="831"/>
      <c r="BB83" s="831"/>
      <c r="BC83" s="831"/>
      <c r="BD83" s="832"/>
      <c r="BE83" s="229"/>
      <c r="BF83" s="229"/>
      <c r="BG83" s="229"/>
      <c r="BH83" s="229"/>
      <c r="BI83" s="229"/>
      <c r="BJ83" s="229"/>
      <c r="BK83" s="229"/>
      <c r="BL83" s="229"/>
      <c r="BM83" s="229"/>
      <c r="BN83" s="229"/>
      <c r="BO83" s="229"/>
      <c r="BP83" s="229"/>
      <c r="BQ83" s="226">
        <v>77</v>
      </c>
      <c r="BR83" s="231"/>
      <c r="BS83" s="858"/>
      <c r="BT83" s="859"/>
      <c r="BU83" s="859"/>
      <c r="BV83" s="859"/>
      <c r="BW83" s="859"/>
      <c r="BX83" s="859"/>
      <c r="BY83" s="859"/>
      <c r="BZ83" s="859"/>
      <c r="CA83" s="859"/>
      <c r="CB83" s="859"/>
      <c r="CC83" s="859"/>
      <c r="CD83" s="859"/>
      <c r="CE83" s="859"/>
      <c r="CF83" s="859"/>
      <c r="CG83" s="864"/>
      <c r="CH83" s="861"/>
      <c r="CI83" s="862"/>
      <c r="CJ83" s="862"/>
      <c r="CK83" s="862"/>
      <c r="CL83" s="863"/>
      <c r="CM83" s="861"/>
      <c r="CN83" s="862"/>
      <c r="CO83" s="862"/>
      <c r="CP83" s="862"/>
      <c r="CQ83" s="863"/>
      <c r="CR83" s="861"/>
      <c r="CS83" s="862"/>
      <c r="CT83" s="862"/>
      <c r="CU83" s="862"/>
      <c r="CV83" s="863"/>
      <c r="CW83" s="861"/>
      <c r="CX83" s="862"/>
      <c r="CY83" s="862"/>
      <c r="CZ83" s="862"/>
      <c r="DA83" s="863"/>
      <c r="DB83" s="861"/>
      <c r="DC83" s="862"/>
      <c r="DD83" s="862"/>
      <c r="DE83" s="862"/>
      <c r="DF83" s="863"/>
      <c r="DG83" s="861"/>
      <c r="DH83" s="862"/>
      <c r="DI83" s="862"/>
      <c r="DJ83" s="862"/>
      <c r="DK83" s="863"/>
      <c r="DL83" s="861"/>
      <c r="DM83" s="862"/>
      <c r="DN83" s="862"/>
      <c r="DO83" s="862"/>
      <c r="DP83" s="863"/>
      <c r="DQ83" s="861"/>
      <c r="DR83" s="862"/>
      <c r="DS83" s="862"/>
      <c r="DT83" s="862"/>
      <c r="DU83" s="863"/>
      <c r="DV83" s="858"/>
      <c r="DW83" s="859"/>
      <c r="DX83" s="859"/>
      <c r="DY83" s="859"/>
      <c r="DZ83" s="860"/>
      <c r="EA83" s="218"/>
    </row>
    <row r="84" spans="1:131" ht="26.25" customHeight="1" x14ac:dyDescent="0.2">
      <c r="A84" s="226">
        <v>17</v>
      </c>
      <c r="B84" s="872"/>
      <c r="C84" s="873"/>
      <c r="D84" s="873"/>
      <c r="E84" s="873"/>
      <c r="F84" s="873"/>
      <c r="G84" s="873"/>
      <c r="H84" s="873"/>
      <c r="I84" s="873"/>
      <c r="J84" s="873"/>
      <c r="K84" s="873"/>
      <c r="L84" s="873"/>
      <c r="M84" s="873"/>
      <c r="N84" s="873"/>
      <c r="O84" s="873"/>
      <c r="P84" s="874"/>
      <c r="Q84" s="875"/>
      <c r="R84" s="829"/>
      <c r="S84" s="829"/>
      <c r="T84" s="829"/>
      <c r="U84" s="829"/>
      <c r="V84" s="829"/>
      <c r="W84" s="829"/>
      <c r="X84" s="829"/>
      <c r="Y84" s="829"/>
      <c r="Z84" s="829"/>
      <c r="AA84" s="829"/>
      <c r="AB84" s="829"/>
      <c r="AC84" s="829"/>
      <c r="AD84" s="829"/>
      <c r="AE84" s="829"/>
      <c r="AF84" s="829"/>
      <c r="AG84" s="829"/>
      <c r="AH84" s="829"/>
      <c r="AI84" s="829"/>
      <c r="AJ84" s="829"/>
      <c r="AK84" s="829"/>
      <c r="AL84" s="829"/>
      <c r="AM84" s="829"/>
      <c r="AN84" s="829"/>
      <c r="AO84" s="829"/>
      <c r="AP84" s="829"/>
      <c r="AQ84" s="829"/>
      <c r="AR84" s="829"/>
      <c r="AS84" s="829"/>
      <c r="AT84" s="829"/>
      <c r="AU84" s="829"/>
      <c r="AV84" s="829"/>
      <c r="AW84" s="829"/>
      <c r="AX84" s="829"/>
      <c r="AY84" s="829"/>
      <c r="AZ84" s="831"/>
      <c r="BA84" s="831"/>
      <c r="BB84" s="831"/>
      <c r="BC84" s="831"/>
      <c r="BD84" s="832"/>
      <c r="BE84" s="229"/>
      <c r="BF84" s="229"/>
      <c r="BG84" s="229"/>
      <c r="BH84" s="229"/>
      <c r="BI84" s="229"/>
      <c r="BJ84" s="229"/>
      <c r="BK84" s="229"/>
      <c r="BL84" s="229"/>
      <c r="BM84" s="229"/>
      <c r="BN84" s="229"/>
      <c r="BO84" s="229"/>
      <c r="BP84" s="229"/>
      <c r="BQ84" s="226">
        <v>78</v>
      </c>
      <c r="BR84" s="231"/>
      <c r="BS84" s="858"/>
      <c r="BT84" s="859"/>
      <c r="BU84" s="859"/>
      <c r="BV84" s="859"/>
      <c r="BW84" s="859"/>
      <c r="BX84" s="859"/>
      <c r="BY84" s="859"/>
      <c r="BZ84" s="859"/>
      <c r="CA84" s="859"/>
      <c r="CB84" s="859"/>
      <c r="CC84" s="859"/>
      <c r="CD84" s="859"/>
      <c r="CE84" s="859"/>
      <c r="CF84" s="859"/>
      <c r="CG84" s="864"/>
      <c r="CH84" s="861"/>
      <c r="CI84" s="862"/>
      <c r="CJ84" s="862"/>
      <c r="CK84" s="862"/>
      <c r="CL84" s="863"/>
      <c r="CM84" s="861"/>
      <c r="CN84" s="862"/>
      <c r="CO84" s="862"/>
      <c r="CP84" s="862"/>
      <c r="CQ84" s="863"/>
      <c r="CR84" s="861"/>
      <c r="CS84" s="862"/>
      <c r="CT84" s="862"/>
      <c r="CU84" s="862"/>
      <c r="CV84" s="863"/>
      <c r="CW84" s="861"/>
      <c r="CX84" s="862"/>
      <c r="CY84" s="862"/>
      <c r="CZ84" s="862"/>
      <c r="DA84" s="863"/>
      <c r="DB84" s="861"/>
      <c r="DC84" s="862"/>
      <c r="DD84" s="862"/>
      <c r="DE84" s="862"/>
      <c r="DF84" s="863"/>
      <c r="DG84" s="861"/>
      <c r="DH84" s="862"/>
      <c r="DI84" s="862"/>
      <c r="DJ84" s="862"/>
      <c r="DK84" s="863"/>
      <c r="DL84" s="861"/>
      <c r="DM84" s="862"/>
      <c r="DN84" s="862"/>
      <c r="DO84" s="862"/>
      <c r="DP84" s="863"/>
      <c r="DQ84" s="861"/>
      <c r="DR84" s="862"/>
      <c r="DS84" s="862"/>
      <c r="DT84" s="862"/>
      <c r="DU84" s="863"/>
      <c r="DV84" s="858"/>
      <c r="DW84" s="859"/>
      <c r="DX84" s="859"/>
      <c r="DY84" s="859"/>
      <c r="DZ84" s="860"/>
      <c r="EA84" s="218"/>
    </row>
    <row r="85" spans="1:131" ht="26.25" customHeight="1" x14ac:dyDescent="0.2">
      <c r="A85" s="226">
        <v>18</v>
      </c>
      <c r="B85" s="872"/>
      <c r="C85" s="873"/>
      <c r="D85" s="873"/>
      <c r="E85" s="873"/>
      <c r="F85" s="873"/>
      <c r="G85" s="873"/>
      <c r="H85" s="873"/>
      <c r="I85" s="873"/>
      <c r="J85" s="873"/>
      <c r="K85" s="873"/>
      <c r="L85" s="873"/>
      <c r="M85" s="873"/>
      <c r="N85" s="873"/>
      <c r="O85" s="873"/>
      <c r="P85" s="874"/>
      <c r="Q85" s="875"/>
      <c r="R85" s="829"/>
      <c r="S85" s="829"/>
      <c r="T85" s="829"/>
      <c r="U85" s="829"/>
      <c r="V85" s="829"/>
      <c r="W85" s="829"/>
      <c r="X85" s="829"/>
      <c r="Y85" s="829"/>
      <c r="Z85" s="829"/>
      <c r="AA85" s="829"/>
      <c r="AB85" s="829"/>
      <c r="AC85" s="829"/>
      <c r="AD85" s="829"/>
      <c r="AE85" s="829"/>
      <c r="AF85" s="829"/>
      <c r="AG85" s="829"/>
      <c r="AH85" s="829"/>
      <c r="AI85" s="829"/>
      <c r="AJ85" s="829"/>
      <c r="AK85" s="829"/>
      <c r="AL85" s="829"/>
      <c r="AM85" s="829"/>
      <c r="AN85" s="829"/>
      <c r="AO85" s="829"/>
      <c r="AP85" s="829"/>
      <c r="AQ85" s="829"/>
      <c r="AR85" s="829"/>
      <c r="AS85" s="829"/>
      <c r="AT85" s="829"/>
      <c r="AU85" s="829"/>
      <c r="AV85" s="829"/>
      <c r="AW85" s="829"/>
      <c r="AX85" s="829"/>
      <c r="AY85" s="829"/>
      <c r="AZ85" s="831"/>
      <c r="BA85" s="831"/>
      <c r="BB85" s="831"/>
      <c r="BC85" s="831"/>
      <c r="BD85" s="832"/>
      <c r="BE85" s="229"/>
      <c r="BF85" s="229"/>
      <c r="BG85" s="229"/>
      <c r="BH85" s="229"/>
      <c r="BI85" s="229"/>
      <c r="BJ85" s="229"/>
      <c r="BK85" s="229"/>
      <c r="BL85" s="229"/>
      <c r="BM85" s="229"/>
      <c r="BN85" s="229"/>
      <c r="BO85" s="229"/>
      <c r="BP85" s="229"/>
      <c r="BQ85" s="226">
        <v>79</v>
      </c>
      <c r="BR85" s="231"/>
      <c r="BS85" s="858"/>
      <c r="BT85" s="859"/>
      <c r="BU85" s="859"/>
      <c r="BV85" s="859"/>
      <c r="BW85" s="859"/>
      <c r="BX85" s="859"/>
      <c r="BY85" s="859"/>
      <c r="BZ85" s="859"/>
      <c r="CA85" s="859"/>
      <c r="CB85" s="859"/>
      <c r="CC85" s="859"/>
      <c r="CD85" s="859"/>
      <c r="CE85" s="859"/>
      <c r="CF85" s="859"/>
      <c r="CG85" s="864"/>
      <c r="CH85" s="861"/>
      <c r="CI85" s="862"/>
      <c r="CJ85" s="862"/>
      <c r="CK85" s="862"/>
      <c r="CL85" s="863"/>
      <c r="CM85" s="861"/>
      <c r="CN85" s="862"/>
      <c r="CO85" s="862"/>
      <c r="CP85" s="862"/>
      <c r="CQ85" s="863"/>
      <c r="CR85" s="861"/>
      <c r="CS85" s="862"/>
      <c r="CT85" s="862"/>
      <c r="CU85" s="862"/>
      <c r="CV85" s="863"/>
      <c r="CW85" s="861"/>
      <c r="CX85" s="862"/>
      <c r="CY85" s="862"/>
      <c r="CZ85" s="862"/>
      <c r="DA85" s="863"/>
      <c r="DB85" s="861"/>
      <c r="DC85" s="862"/>
      <c r="DD85" s="862"/>
      <c r="DE85" s="862"/>
      <c r="DF85" s="863"/>
      <c r="DG85" s="861"/>
      <c r="DH85" s="862"/>
      <c r="DI85" s="862"/>
      <c r="DJ85" s="862"/>
      <c r="DK85" s="863"/>
      <c r="DL85" s="861"/>
      <c r="DM85" s="862"/>
      <c r="DN85" s="862"/>
      <c r="DO85" s="862"/>
      <c r="DP85" s="863"/>
      <c r="DQ85" s="861"/>
      <c r="DR85" s="862"/>
      <c r="DS85" s="862"/>
      <c r="DT85" s="862"/>
      <c r="DU85" s="863"/>
      <c r="DV85" s="858"/>
      <c r="DW85" s="859"/>
      <c r="DX85" s="859"/>
      <c r="DY85" s="859"/>
      <c r="DZ85" s="860"/>
      <c r="EA85" s="218"/>
    </row>
    <row r="86" spans="1:131" ht="26.25" customHeight="1" x14ac:dyDescent="0.2">
      <c r="A86" s="226">
        <v>19</v>
      </c>
      <c r="B86" s="872"/>
      <c r="C86" s="873"/>
      <c r="D86" s="873"/>
      <c r="E86" s="873"/>
      <c r="F86" s="873"/>
      <c r="G86" s="873"/>
      <c r="H86" s="873"/>
      <c r="I86" s="873"/>
      <c r="J86" s="873"/>
      <c r="K86" s="873"/>
      <c r="L86" s="873"/>
      <c r="M86" s="873"/>
      <c r="N86" s="873"/>
      <c r="O86" s="873"/>
      <c r="P86" s="874"/>
      <c r="Q86" s="875"/>
      <c r="R86" s="829"/>
      <c r="S86" s="829"/>
      <c r="T86" s="829"/>
      <c r="U86" s="829"/>
      <c r="V86" s="829"/>
      <c r="W86" s="829"/>
      <c r="X86" s="829"/>
      <c r="Y86" s="829"/>
      <c r="Z86" s="829"/>
      <c r="AA86" s="829"/>
      <c r="AB86" s="829"/>
      <c r="AC86" s="829"/>
      <c r="AD86" s="829"/>
      <c r="AE86" s="829"/>
      <c r="AF86" s="829"/>
      <c r="AG86" s="829"/>
      <c r="AH86" s="829"/>
      <c r="AI86" s="829"/>
      <c r="AJ86" s="829"/>
      <c r="AK86" s="829"/>
      <c r="AL86" s="829"/>
      <c r="AM86" s="829"/>
      <c r="AN86" s="829"/>
      <c r="AO86" s="829"/>
      <c r="AP86" s="829"/>
      <c r="AQ86" s="829"/>
      <c r="AR86" s="829"/>
      <c r="AS86" s="829"/>
      <c r="AT86" s="829"/>
      <c r="AU86" s="829"/>
      <c r="AV86" s="829"/>
      <c r="AW86" s="829"/>
      <c r="AX86" s="829"/>
      <c r="AY86" s="829"/>
      <c r="AZ86" s="831"/>
      <c r="BA86" s="831"/>
      <c r="BB86" s="831"/>
      <c r="BC86" s="831"/>
      <c r="BD86" s="832"/>
      <c r="BE86" s="229"/>
      <c r="BF86" s="229"/>
      <c r="BG86" s="229"/>
      <c r="BH86" s="229"/>
      <c r="BI86" s="229"/>
      <c r="BJ86" s="229"/>
      <c r="BK86" s="229"/>
      <c r="BL86" s="229"/>
      <c r="BM86" s="229"/>
      <c r="BN86" s="229"/>
      <c r="BO86" s="229"/>
      <c r="BP86" s="229"/>
      <c r="BQ86" s="226">
        <v>80</v>
      </c>
      <c r="BR86" s="231"/>
      <c r="BS86" s="858"/>
      <c r="BT86" s="859"/>
      <c r="BU86" s="859"/>
      <c r="BV86" s="859"/>
      <c r="BW86" s="859"/>
      <c r="BX86" s="859"/>
      <c r="BY86" s="859"/>
      <c r="BZ86" s="859"/>
      <c r="CA86" s="859"/>
      <c r="CB86" s="859"/>
      <c r="CC86" s="859"/>
      <c r="CD86" s="859"/>
      <c r="CE86" s="859"/>
      <c r="CF86" s="859"/>
      <c r="CG86" s="864"/>
      <c r="CH86" s="861"/>
      <c r="CI86" s="862"/>
      <c r="CJ86" s="862"/>
      <c r="CK86" s="862"/>
      <c r="CL86" s="863"/>
      <c r="CM86" s="861"/>
      <c r="CN86" s="862"/>
      <c r="CO86" s="862"/>
      <c r="CP86" s="862"/>
      <c r="CQ86" s="863"/>
      <c r="CR86" s="861"/>
      <c r="CS86" s="862"/>
      <c r="CT86" s="862"/>
      <c r="CU86" s="862"/>
      <c r="CV86" s="863"/>
      <c r="CW86" s="861"/>
      <c r="CX86" s="862"/>
      <c r="CY86" s="862"/>
      <c r="CZ86" s="862"/>
      <c r="DA86" s="863"/>
      <c r="DB86" s="861"/>
      <c r="DC86" s="862"/>
      <c r="DD86" s="862"/>
      <c r="DE86" s="862"/>
      <c r="DF86" s="863"/>
      <c r="DG86" s="861"/>
      <c r="DH86" s="862"/>
      <c r="DI86" s="862"/>
      <c r="DJ86" s="862"/>
      <c r="DK86" s="863"/>
      <c r="DL86" s="861"/>
      <c r="DM86" s="862"/>
      <c r="DN86" s="862"/>
      <c r="DO86" s="862"/>
      <c r="DP86" s="863"/>
      <c r="DQ86" s="861"/>
      <c r="DR86" s="862"/>
      <c r="DS86" s="862"/>
      <c r="DT86" s="862"/>
      <c r="DU86" s="863"/>
      <c r="DV86" s="858"/>
      <c r="DW86" s="859"/>
      <c r="DX86" s="859"/>
      <c r="DY86" s="859"/>
      <c r="DZ86" s="860"/>
      <c r="EA86" s="218"/>
    </row>
    <row r="87" spans="1:131" ht="26.25" customHeight="1" x14ac:dyDescent="0.2">
      <c r="A87" s="232">
        <v>20</v>
      </c>
      <c r="B87" s="879"/>
      <c r="C87" s="880"/>
      <c r="D87" s="880"/>
      <c r="E87" s="880"/>
      <c r="F87" s="880"/>
      <c r="G87" s="880"/>
      <c r="H87" s="880"/>
      <c r="I87" s="880"/>
      <c r="J87" s="880"/>
      <c r="K87" s="880"/>
      <c r="L87" s="880"/>
      <c r="M87" s="880"/>
      <c r="N87" s="880"/>
      <c r="O87" s="880"/>
      <c r="P87" s="881"/>
      <c r="Q87" s="882"/>
      <c r="R87" s="883"/>
      <c r="S87" s="883"/>
      <c r="T87" s="883"/>
      <c r="U87" s="883"/>
      <c r="V87" s="883"/>
      <c r="W87" s="883"/>
      <c r="X87" s="883"/>
      <c r="Y87" s="883"/>
      <c r="Z87" s="883"/>
      <c r="AA87" s="883"/>
      <c r="AB87" s="883"/>
      <c r="AC87" s="883"/>
      <c r="AD87" s="883"/>
      <c r="AE87" s="883"/>
      <c r="AF87" s="883"/>
      <c r="AG87" s="883"/>
      <c r="AH87" s="883"/>
      <c r="AI87" s="883"/>
      <c r="AJ87" s="883"/>
      <c r="AK87" s="883"/>
      <c r="AL87" s="883"/>
      <c r="AM87" s="883"/>
      <c r="AN87" s="883"/>
      <c r="AO87" s="883"/>
      <c r="AP87" s="883"/>
      <c r="AQ87" s="883"/>
      <c r="AR87" s="883"/>
      <c r="AS87" s="883"/>
      <c r="AT87" s="883"/>
      <c r="AU87" s="883"/>
      <c r="AV87" s="883"/>
      <c r="AW87" s="883"/>
      <c r="AX87" s="883"/>
      <c r="AY87" s="883"/>
      <c r="AZ87" s="884"/>
      <c r="BA87" s="884"/>
      <c r="BB87" s="884"/>
      <c r="BC87" s="884"/>
      <c r="BD87" s="885"/>
      <c r="BE87" s="229"/>
      <c r="BF87" s="229"/>
      <c r="BG87" s="229"/>
      <c r="BH87" s="229"/>
      <c r="BI87" s="229"/>
      <c r="BJ87" s="229"/>
      <c r="BK87" s="229"/>
      <c r="BL87" s="229"/>
      <c r="BM87" s="229"/>
      <c r="BN87" s="229"/>
      <c r="BO87" s="229"/>
      <c r="BP87" s="229"/>
      <c r="BQ87" s="226">
        <v>81</v>
      </c>
      <c r="BR87" s="231"/>
      <c r="BS87" s="858"/>
      <c r="BT87" s="859"/>
      <c r="BU87" s="859"/>
      <c r="BV87" s="859"/>
      <c r="BW87" s="859"/>
      <c r="BX87" s="859"/>
      <c r="BY87" s="859"/>
      <c r="BZ87" s="859"/>
      <c r="CA87" s="859"/>
      <c r="CB87" s="859"/>
      <c r="CC87" s="859"/>
      <c r="CD87" s="859"/>
      <c r="CE87" s="859"/>
      <c r="CF87" s="859"/>
      <c r="CG87" s="864"/>
      <c r="CH87" s="861"/>
      <c r="CI87" s="862"/>
      <c r="CJ87" s="862"/>
      <c r="CK87" s="862"/>
      <c r="CL87" s="863"/>
      <c r="CM87" s="861"/>
      <c r="CN87" s="862"/>
      <c r="CO87" s="862"/>
      <c r="CP87" s="862"/>
      <c r="CQ87" s="863"/>
      <c r="CR87" s="861"/>
      <c r="CS87" s="862"/>
      <c r="CT87" s="862"/>
      <c r="CU87" s="862"/>
      <c r="CV87" s="863"/>
      <c r="CW87" s="861"/>
      <c r="CX87" s="862"/>
      <c r="CY87" s="862"/>
      <c r="CZ87" s="862"/>
      <c r="DA87" s="863"/>
      <c r="DB87" s="861"/>
      <c r="DC87" s="862"/>
      <c r="DD87" s="862"/>
      <c r="DE87" s="862"/>
      <c r="DF87" s="863"/>
      <c r="DG87" s="861"/>
      <c r="DH87" s="862"/>
      <c r="DI87" s="862"/>
      <c r="DJ87" s="862"/>
      <c r="DK87" s="863"/>
      <c r="DL87" s="861"/>
      <c r="DM87" s="862"/>
      <c r="DN87" s="862"/>
      <c r="DO87" s="862"/>
      <c r="DP87" s="863"/>
      <c r="DQ87" s="861"/>
      <c r="DR87" s="862"/>
      <c r="DS87" s="862"/>
      <c r="DT87" s="862"/>
      <c r="DU87" s="863"/>
      <c r="DV87" s="858"/>
      <c r="DW87" s="859"/>
      <c r="DX87" s="859"/>
      <c r="DY87" s="859"/>
      <c r="DZ87" s="860"/>
      <c r="EA87" s="218"/>
    </row>
    <row r="88" spans="1:131" ht="26.25" customHeight="1" thickBot="1" x14ac:dyDescent="0.25">
      <c r="A88" s="228" t="s">
        <v>376</v>
      </c>
      <c r="B88" s="789" t="s">
        <v>399</v>
      </c>
      <c r="C88" s="790"/>
      <c r="D88" s="790"/>
      <c r="E88" s="790"/>
      <c r="F88" s="790"/>
      <c r="G88" s="790"/>
      <c r="H88" s="790"/>
      <c r="I88" s="790"/>
      <c r="J88" s="790"/>
      <c r="K88" s="790"/>
      <c r="L88" s="790"/>
      <c r="M88" s="790"/>
      <c r="N88" s="790"/>
      <c r="O88" s="790"/>
      <c r="P88" s="791"/>
      <c r="Q88" s="839"/>
      <c r="R88" s="840"/>
      <c r="S88" s="840"/>
      <c r="T88" s="840"/>
      <c r="U88" s="840"/>
      <c r="V88" s="840"/>
      <c r="W88" s="840"/>
      <c r="X88" s="840"/>
      <c r="Y88" s="840"/>
      <c r="Z88" s="840"/>
      <c r="AA88" s="840"/>
      <c r="AB88" s="840"/>
      <c r="AC88" s="840"/>
      <c r="AD88" s="840"/>
      <c r="AE88" s="840"/>
      <c r="AF88" s="843">
        <f>SUM(AF68:AJ87)</f>
        <v>11957</v>
      </c>
      <c r="AG88" s="843"/>
      <c r="AH88" s="843"/>
      <c r="AI88" s="843"/>
      <c r="AJ88" s="843"/>
      <c r="AK88" s="840"/>
      <c r="AL88" s="840"/>
      <c r="AM88" s="840"/>
      <c r="AN88" s="840"/>
      <c r="AO88" s="840"/>
      <c r="AP88" s="843">
        <f>SUM(AP68:AT87)</f>
        <v>3671</v>
      </c>
      <c r="AQ88" s="843"/>
      <c r="AR88" s="843"/>
      <c r="AS88" s="843"/>
      <c r="AT88" s="843"/>
      <c r="AU88" s="843">
        <f>SUM(AU68:AY87)</f>
        <v>142</v>
      </c>
      <c r="AV88" s="843"/>
      <c r="AW88" s="843"/>
      <c r="AX88" s="843"/>
      <c r="AY88" s="843"/>
      <c r="AZ88" s="848"/>
      <c r="BA88" s="848"/>
      <c r="BB88" s="848"/>
      <c r="BC88" s="848"/>
      <c r="BD88" s="849"/>
      <c r="BE88" s="229"/>
      <c r="BF88" s="229"/>
      <c r="BG88" s="229"/>
      <c r="BH88" s="229"/>
      <c r="BI88" s="229"/>
      <c r="BJ88" s="229"/>
      <c r="BK88" s="229"/>
      <c r="BL88" s="229"/>
      <c r="BM88" s="229"/>
      <c r="BN88" s="229"/>
      <c r="BO88" s="229"/>
      <c r="BP88" s="229"/>
      <c r="BQ88" s="226">
        <v>82</v>
      </c>
      <c r="BR88" s="231"/>
      <c r="BS88" s="858"/>
      <c r="BT88" s="859"/>
      <c r="BU88" s="859"/>
      <c r="BV88" s="859"/>
      <c r="BW88" s="859"/>
      <c r="BX88" s="859"/>
      <c r="BY88" s="859"/>
      <c r="BZ88" s="859"/>
      <c r="CA88" s="859"/>
      <c r="CB88" s="859"/>
      <c r="CC88" s="859"/>
      <c r="CD88" s="859"/>
      <c r="CE88" s="859"/>
      <c r="CF88" s="859"/>
      <c r="CG88" s="864"/>
      <c r="CH88" s="861"/>
      <c r="CI88" s="862"/>
      <c r="CJ88" s="862"/>
      <c r="CK88" s="862"/>
      <c r="CL88" s="863"/>
      <c r="CM88" s="861"/>
      <c r="CN88" s="862"/>
      <c r="CO88" s="862"/>
      <c r="CP88" s="862"/>
      <c r="CQ88" s="863"/>
      <c r="CR88" s="861"/>
      <c r="CS88" s="862"/>
      <c r="CT88" s="862"/>
      <c r="CU88" s="862"/>
      <c r="CV88" s="863"/>
      <c r="CW88" s="861"/>
      <c r="CX88" s="862"/>
      <c r="CY88" s="862"/>
      <c r="CZ88" s="862"/>
      <c r="DA88" s="863"/>
      <c r="DB88" s="861"/>
      <c r="DC88" s="862"/>
      <c r="DD88" s="862"/>
      <c r="DE88" s="862"/>
      <c r="DF88" s="863"/>
      <c r="DG88" s="861"/>
      <c r="DH88" s="862"/>
      <c r="DI88" s="862"/>
      <c r="DJ88" s="862"/>
      <c r="DK88" s="863"/>
      <c r="DL88" s="861"/>
      <c r="DM88" s="862"/>
      <c r="DN88" s="862"/>
      <c r="DO88" s="862"/>
      <c r="DP88" s="863"/>
      <c r="DQ88" s="861"/>
      <c r="DR88" s="862"/>
      <c r="DS88" s="862"/>
      <c r="DT88" s="862"/>
      <c r="DU88" s="863"/>
      <c r="DV88" s="858"/>
      <c r="DW88" s="859"/>
      <c r="DX88" s="859"/>
      <c r="DY88" s="859"/>
      <c r="DZ88" s="860"/>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8"/>
      <c r="BT89" s="859"/>
      <c r="BU89" s="859"/>
      <c r="BV89" s="859"/>
      <c r="BW89" s="859"/>
      <c r="BX89" s="859"/>
      <c r="BY89" s="859"/>
      <c r="BZ89" s="859"/>
      <c r="CA89" s="859"/>
      <c r="CB89" s="859"/>
      <c r="CC89" s="859"/>
      <c r="CD89" s="859"/>
      <c r="CE89" s="859"/>
      <c r="CF89" s="859"/>
      <c r="CG89" s="864"/>
      <c r="CH89" s="861"/>
      <c r="CI89" s="862"/>
      <c r="CJ89" s="862"/>
      <c r="CK89" s="862"/>
      <c r="CL89" s="863"/>
      <c r="CM89" s="861"/>
      <c r="CN89" s="862"/>
      <c r="CO89" s="862"/>
      <c r="CP89" s="862"/>
      <c r="CQ89" s="863"/>
      <c r="CR89" s="861"/>
      <c r="CS89" s="862"/>
      <c r="CT89" s="862"/>
      <c r="CU89" s="862"/>
      <c r="CV89" s="863"/>
      <c r="CW89" s="861"/>
      <c r="CX89" s="862"/>
      <c r="CY89" s="862"/>
      <c r="CZ89" s="862"/>
      <c r="DA89" s="863"/>
      <c r="DB89" s="861"/>
      <c r="DC89" s="862"/>
      <c r="DD89" s="862"/>
      <c r="DE89" s="862"/>
      <c r="DF89" s="863"/>
      <c r="DG89" s="861"/>
      <c r="DH89" s="862"/>
      <c r="DI89" s="862"/>
      <c r="DJ89" s="862"/>
      <c r="DK89" s="863"/>
      <c r="DL89" s="861"/>
      <c r="DM89" s="862"/>
      <c r="DN89" s="862"/>
      <c r="DO89" s="862"/>
      <c r="DP89" s="863"/>
      <c r="DQ89" s="861"/>
      <c r="DR89" s="862"/>
      <c r="DS89" s="862"/>
      <c r="DT89" s="862"/>
      <c r="DU89" s="863"/>
      <c r="DV89" s="858"/>
      <c r="DW89" s="859"/>
      <c r="DX89" s="859"/>
      <c r="DY89" s="859"/>
      <c r="DZ89" s="860"/>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8"/>
      <c r="BT90" s="859"/>
      <c r="BU90" s="859"/>
      <c r="BV90" s="859"/>
      <c r="BW90" s="859"/>
      <c r="BX90" s="859"/>
      <c r="BY90" s="859"/>
      <c r="BZ90" s="859"/>
      <c r="CA90" s="859"/>
      <c r="CB90" s="859"/>
      <c r="CC90" s="859"/>
      <c r="CD90" s="859"/>
      <c r="CE90" s="859"/>
      <c r="CF90" s="859"/>
      <c r="CG90" s="864"/>
      <c r="CH90" s="861"/>
      <c r="CI90" s="862"/>
      <c r="CJ90" s="862"/>
      <c r="CK90" s="862"/>
      <c r="CL90" s="863"/>
      <c r="CM90" s="861"/>
      <c r="CN90" s="862"/>
      <c r="CO90" s="862"/>
      <c r="CP90" s="862"/>
      <c r="CQ90" s="863"/>
      <c r="CR90" s="861"/>
      <c r="CS90" s="862"/>
      <c r="CT90" s="862"/>
      <c r="CU90" s="862"/>
      <c r="CV90" s="863"/>
      <c r="CW90" s="861"/>
      <c r="CX90" s="862"/>
      <c r="CY90" s="862"/>
      <c r="CZ90" s="862"/>
      <c r="DA90" s="863"/>
      <c r="DB90" s="861"/>
      <c r="DC90" s="862"/>
      <c r="DD90" s="862"/>
      <c r="DE90" s="862"/>
      <c r="DF90" s="863"/>
      <c r="DG90" s="861"/>
      <c r="DH90" s="862"/>
      <c r="DI90" s="862"/>
      <c r="DJ90" s="862"/>
      <c r="DK90" s="863"/>
      <c r="DL90" s="861"/>
      <c r="DM90" s="862"/>
      <c r="DN90" s="862"/>
      <c r="DO90" s="862"/>
      <c r="DP90" s="863"/>
      <c r="DQ90" s="861"/>
      <c r="DR90" s="862"/>
      <c r="DS90" s="862"/>
      <c r="DT90" s="862"/>
      <c r="DU90" s="863"/>
      <c r="DV90" s="858"/>
      <c r="DW90" s="859"/>
      <c r="DX90" s="859"/>
      <c r="DY90" s="859"/>
      <c r="DZ90" s="860"/>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8"/>
      <c r="BT91" s="859"/>
      <c r="BU91" s="859"/>
      <c r="BV91" s="859"/>
      <c r="BW91" s="859"/>
      <c r="BX91" s="859"/>
      <c r="BY91" s="859"/>
      <c r="BZ91" s="859"/>
      <c r="CA91" s="859"/>
      <c r="CB91" s="859"/>
      <c r="CC91" s="859"/>
      <c r="CD91" s="859"/>
      <c r="CE91" s="859"/>
      <c r="CF91" s="859"/>
      <c r="CG91" s="864"/>
      <c r="CH91" s="861"/>
      <c r="CI91" s="862"/>
      <c r="CJ91" s="862"/>
      <c r="CK91" s="862"/>
      <c r="CL91" s="863"/>
      <c r="CM91" s="861"/>
      <c r="CN91" s="862"/>
      <c r="CO91" s="862"/>
      <c r="CP91" s="862"/>
      <c r="CQ91" s="863"/>
      <c r="CR91" s="861"/>
      <c r="CS91" s="862"/>
      <c r="CT91" s="862"/>
      <c r="CU91" s="862"/>
      <c r="CV91" s="863"/>
      <c r="CW91" s="861"/>
      <c r="CX91" s="862"/>
      <c r="CY91" s="862"/>
      <c r="CZ91" s="862"/>
      <c r="DA91" s="863"/>
      <c r="DB91" s="861"/>
      <c r="DC91" s="862"/>
      <c r="DD91" s="862"/>
      <c r="DE91" s="862"/>
      <c r="DF91" s="863"/>
      <c r="DG91" s="861"/>
      <c r="DH91" s="862"/>
      <c r="DI91" s="862"/>
      <c r="DJ91" s="862"/>
      <c r="DK91" s="863"/>
      <c r="DL91" s="861"/>
      <c r="DM91" s="862"/>
      <c r="DN91" s="862"/>
      <c r="DO91" s="862"/>
      <c r="DP91" s="863"/>
      <c r="DQ91" s="861"/>
      <c r="DR91" s="862"/>
      <c r="DS91" s="862"/>
      <c r="DT91" s="862"/>
      <c r="DU91" s="863"/>
      <c r="DV91" s="858"/>
      <c r="DW91" s="859"/>
      <c r="DX91" s="859"/>
      <c r="DY91" s="859"/>
      <c r="DZ91" s="860"/>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8"/>
      <c r="BT92" s="859"/>
      <c r="BU92" s="859"/>
      <c r="BV92" s="859"/>
      <c r="BW92" s="859"/>
      <c r="BX92" s="859"/>
      <c r="BY92" s="859"/>
      <c r="BZ92" s="859"/>
      <c r="CA92" s="859"/>
      <c r="CB92" s="859"/>
      <c r="CC92" s="859"/>
      <c r="CD92" s="859"/>
      <c r="CE92" s="859"/>
      <c r="CF92" s="859"/>
      <c r="CG92" s="864"/>
      <c r="CH92" s="861"/>
      <c r="CI92" s="862"/>
      <c r="CJ92" s="862"/>
      <c r="CK92" s="862"/>
      <c r="CL92" s="863"/>
      <c r="CM92" s="861"/>
      <c r="CN92" s="862"/>
      <c r="CO92" s="862"/>
      <c r="CP92" s="862"/>
      <c r="CQ92" s="863"/>
      <c r="CR92" s="861"/>
      <c r="CS92" s="862"/>
      <c r="CT92" s="862"/>
      <c r="CU92" s="862"/>
      <c r="CV92" s="863"/>
      <c r="CW92" s="861"/>
      <c r="CX92" s="862"/>
      <c r="CY92" s="862"/>
      <c r="CZ92" s="862"/>
      <c r="DA92" s="863"/>
      <c r="DB92" s="861"/>
      <c r="DC92" s="862"/>
      <c r="DD92" s="862"/>
      <c r="DE92" s="862"/>
      <c r="DF92" s="863"/>
      <c r="DG92" s="861"/>
      <c r="DH92" s="862"/>
      <c r="DI92" s="862"/>
      <c r="DJ92" s="862"/>
      <c r="DK92" s="863"/>
      <c r="DL92" s="861"/>
      <c r="DM92" s="862"/>
      <c r="DN92" s="862"/>
      <c r="DO92" s="862"/>
      <c r="DP92" s="863"/>
      <c r="DQ92" s="861"/>
      <c r="DR92" s="862"/>
      <c r="DS92" s="862"/>
      <c r="DT92" s="862"/>
      <c r="DU92" s="863"/>
      <c r="DV92" s="858"/>
      <c r="DW92" s="859"/>
      <c r="DX92" s="859"/>
      <c r="DY92" s="859"/>
      <c r="DZ92" s="860"/>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8"/>
      <c r="BT93" s="859"/>
      <c r="BU93" s="859"/>
      <c r="BV93" s="859"/>
      <c r="BW93" s="859"/>
      <c r="BX93" s="859"/>
      <c r="BY93" s="859"/>
      <c r="BZ93" s="859"/>
      <c r="CA93" s="859"/>
      <c r="CB93" s="859"/>
      <c r="CC93" s="859"/>
      <c r="CD93" s="859"/>
      <c r="CE93" s="859"/>
      <c r="CF93" s="859"/>
      <c r="CG93" s="864"/>
      <c r="CH93" s="861"/>
      <c r="CI93" s="862"/>
      <c r="CJ93" s="862"/>
      <c r="CK93" s="862"/>
      <c r="CL93" s="863"/>
      <c r="CM93" s="861"/>
      <c r="CN93" s="862"/>
      <c r="CO93" s="862"/>
      <c r="CP93" s="862"/>
      <c r="CQ93" s="863"/>
      <c r="CR93" s="861"/>
      <c r="CS93" s="862"/>
      <c r="CT93" s="862"/>
      <c r="CU93" s="862"/>
      <c r="CV93" s="863"/>
      <c r="CW93" s="861"/>
      <c r="CX93" s="862"/>
      <c r="CY93" s="862"/>
      <c r="CZ93" s="862"/>
      <c r="DA93" s="863"/>
      <c r="DB93" s="861"/>
      <c r="DC93" s="862"/>
      <c r="DD93" s="862"/>
      <c r="DE93" s="862"/>
      <c r="DF93" s="863"/>
      <c r="DG93" s="861"/>
      <c r="DH93" s="862"/>
      <c r="DI93" s="862"/>
      <c r="DJ93" s="862"/>
      <c r="DK93" s="863"/>
      <c r="DL93" s="861"/>
      <c r="DM93" s="862"/>
      <c r="DN93" s="862"/>
      <c r="DO93" s="862"/>
      <c r="DP93" s="863"/>
      <c r="DQ93" s="861"/>
      <c r="DR93" s="862"/>
      <c r="DS93" s="862"/>
      <c r="DT93" s="862"/>
      <c r="DU93" s="863"/>
      <c r="DV93" s="858"/>
      <c r="DW93" s="859"/>
      <c r="DX93" s="859"/>
      <c r="DY93" s="859"/>
      <c r="DZ93" s="860"/>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8"/>
      <c r="BT94" s="859"/>
      <c r="BU94" s="859"/>
      <c r="BV94" s="859"/>
      <c r="BW94" s="859"/>
      <c r="BX94" s="859"/>
      <c r="BY94" s="859"/>
      <c r="BZ94" s="859"/>
      <c r="CA94" s="859"/>
      <c r="CB94" s="859"/>
      <c r="CC94" s="859"/>
      <c r="CD94" s="859"/>
      <c r="CE94" s="859"/>
      <c r="CF94" s="859"/>
      <c r="CG94" s="864"/>
      <c r="CH94" s="861"/>
      <c r="CI94" s="862"/>
      <c r="CJ94" s="862"/>
      <c r="CK94" s="862"/>
      <c r="CL94" s="863"/>
      <c r="CM94" s="861"/>
      <c r="CN94" s="862"/>
      <c r="CO94" s="862"/>
      <c r="CP94" s="862"/>
      <c r="CQ94" s="863"/>
      <c r="CR94" s="861"/>
      <c r="CS94" s="862"/>
      <c r="CT94" s="862"/>
      <c r="CU94" s="862"/>
      <c r="CV94" s="863"/>
      <c r="CW94" s="861"/>
      <c r="CX94" s="862"/>
      <c r="CY94" s="862"/>
      <c r="CZ94" s="862"/>
      <c r="DA94" s="863"/>
      <c r="DB94" s="861"/>
      <c r="DC94" s="862"/>
      <c r="DD94" s="862"/>
      <c r="DE94" s="862"/>
      <c r="DF94" s="863"/>
      <c r="DG94" s="861"/>
      <c r="DH94" s="862"/>
      <c r="DI94" s="862"/>
      <c r="DJ94" s="862"/>
      <c r="DK94" s="863"/>
      <c r="DL94" s="861"/>
      <c r="DM94" s="862"/>
      <c r="DN94" s="862"/>
      <c r="DO94" s="862"/>
      <c r="DP94" s="863"/>
      <c r="DQ94" s="861"/>
      <c r="DR94" s="862"/>
      <c r="DS94" s="862"/>
      <c r="DT94" s="862"/>
      <c r="DU94" s="863"/>
      <c r="DV94" s="858"/>
      <c r="DW94" s="859"/>
      <c r="DX94" s="859"/>
      <c r="DY94" s="859"/>
      <c r="DZ94" s="860"/>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8"/>
      <c r="BT95" s="859"/>
      <c r="BU95" s="859"/>
      <c r="BV95" s="859"/>
      <c r="BW95" s="859"/>
      <c r="BX95" s="859"/>
      <c r="BY95" s="859"/>
      <c r="BZ95" s="859"/>
      <c r="CA95" s="859"/>
      <c r="CB95" s="859"/>
      <c r="CC95" s="859"/>
      <c r="CD95" s="859"/>
      <c r="CE95" s="859"/>
      <c r="CF95" s="859"/>
      <c r="CG95" s="864"/>
      <c r="CH95" s="861"/>
      <c r="CI95" s="862"/>
      <c r="CJ95" s="862"/>
      <c r="CK95" s="862"/>
      <c r="CL95" s="863"/>
      <c r="CM95" s="861"/>
      <c r="CN95" s="862"/>
      <c r="CO95" s="862"/>
      <c r="CP95" s="862"/>
      <c r="CQ95" s="863"/>
      <c r="CR95" s="861"/>
      <c r="CS95" s="862"/>
      <c r="CT95" s="862"/>
      <c r="CU95" s="862"/>
      <c r="CV95" s="863"/>
      <c r="CW95" s="861"/>
      <c r="CX95" s="862"/>
      <c r="CY95" s="862"/>
      <c r="CZ95" s="862"/>
      <c r="DA95" s="863"/>
      <c r="DB95" s="861"/>
      <c r="DC95" s="862"/>
      <c r="DD95" s="862"/>
      <c r="DE95" s="862"/>
      <c r="DF95" s="863"/>
      <c r="DG95" s="861"/>
      <c r="DH95" s="862"/>
      <c r="DI95" s="862"/>
      <c r="DJ95" s="862"/>
      <c r="DK95" s="863"/>
      <c r="DL95" s="861"/>
      <c r="DM95" s="862"/>
      <c r="DN95" s="862"/>
      <c r="DO95" s="862"/>
      <c r="DP95" s="863"/>
      <c r="DQ95" s="861"/>
      <c r="DR95" s="862"/>
      <c r="DS95" s="862"/>
      <c r="DT95" s="862"/>
      <c r="DU95" s="863"/>
      <c r="DV95" s="858"/>
      <c r="DW95" s="859"/>
      <c r="DX95" s="859"/>
      <c r="DY95" s="859"/>
      <c r="DZ95" s="860"/>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8"/>
      <c r="BT96" s="859"/>
      <c r="BU96" s="859"/>
      <c r="BV96" s="859"/>
      <c r="BW96" s="859"/>
      <c r="BX96" s="859"/>
      <c r="BY96" s="859"/>
      <c r="BZ96" s="859"/>
      <c r="CA96" s="859"/>
      <c r="CB96" s="859"/>
      <c r="CC96" s="859"/>
      <c r="CD96" s="859"/>
      <c r="CE96" s="859"/>
      <c r="CF96" s="859"/>
      <c r="CG96" s="864"/>
      <c r="CH96" s="861"/>
      <c r="CI96" s="862"/>
      <c r="CJ96" s="862"/>
      <c r="CK96" s="862"/>
      <c r="CL96" s="863"/>
      <c r="CM96" s="861"/>
      <c r="CN96" s="862"/>
      <c r="CO96" s="862"/>
      <c r="CP96" s="862"/>
      <c r="CQ96" s="863"/>
      <c r="CR96" s="861"/>
      <c r="CS96" s="862"/>
      <c r="CT96" s="862"/>
      <c r="CU96" s="862"/>
      <c r="CV96" s="863"/>
      <c r="CW96" s="861"/>
      <c r="CX96" s="862"/>
      <c r="CY96" s="862"/>
      <c r="CZ96" s="862"/>
      <c r="DA96" s="863"/>
      <c r="DB96" s="861"/>
      <c r="DC96" s="862"/>
      <c r="DD96" s="862"/>
      <c r="DE96" s="862"/>
      <c r="DF96" s="863"/>
      <c r="DG96" s="861"/>
      <c r="DH96" s="862"/>
      <c r="DI96" s="862"/>
      <c r="DJ96" s="862"/>
      <c r="DK96" s="863"/>
      <c r="DL96" s="861"/>
      <c r="DM96" s="862"/>
      <c r="DN96" s="862"/>
      <c r="DO96" s="862"/>
      <c r="DP96" s="863"/>
      <c r="DQ96" s="861"/>
      <c r="DR96" s="862"/>
      <c r="DS96" s="862"/>
      <c r="DT96" s="862"/>
      <c r="DU96" s="863"/>
      <c r="DV96" s="858"/>
      <c r="DW96" s="859"/>
      <c r="DX96" s="859"/>
      <c r="DY96" s="859"/>
      <c r="DZ96" s="860"/>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8"/>
      <c r="BT97" s="859"/>
      <c r="BU97" s="859"/>
      <c r="BV97" s="859"/>
      <c r="BW97" s="859"/>
      <c r="BX97" s="859"/>
      <c r="BY97" s="859"/>
      <c r="BZ97" s="859"/>
      <c r="CA97" s="859"/>
      <c r="CB97" s="859"/>
      <c r="CC97" s="859"/>
      <c r="CD97" s="859"/>
      <c r="CE97" s="859"/>
      <c r="CF97" s="859"/>
      <c r="CG97" s="864"/>
      <c r="CH97" s="861"/>
      <c r="CI97" s="862"/>
      <c r="CJ97" s="862"/>
      <c r="CK97" s="862"/>
      <c r="CL97" s="863"/>
      <c r="CM97" s="861"/>
      <c r="CN97" s="862"/>
      <c r="CO97" s="862"/>
      <c r="CP97" s="862"/>
      <c r="CQ97" s="863"/>
      <c r="CR97" s="861"/>
      <c r="CS97" s="862"/>
      <c r="CT97" s="862"/>
      <c r="CU97" s="862"/>
      <c r="CV97" s="863"/>
      <c r="CW97" s="861"/>
      <c r="CX97" s="862"/>
      <c r="CY97" s="862"/>
      <c r="CZ97" s="862"/>
      <c r="DA97" s="863"/>
      <c r="DB97" s="861"/>
      <c r="DC97" s="862"/>
      <c r="DD97" s="862"/>
      <c r="DE97" s="862"/>
      <c r="DF97" s="863"/>
      <c r="DG97" s="861"/>
      <c r="DH97" s="862"/>
      <c r="DI97" s="862"/>
      <c r="DJ97" s="862"/>
      <c r="DK97" s="863"/>
      <c r="DL97" s="861"/>
      <c r="DM97" s="862"/>
      <c r="DN97" s="862"/>
      <c r="DO97" s="862"/>
      <c r="DP97" s="863"/>
      <c r="DQ97" s="861"/>
      <c r="DR97" s="862"/>
      <c r="DS97" s="862"/>
      <c r="DT97" s="862"/>
      <c r="DU97" s="863"/>
      <c r="DV97" s="858"/>
      <c r="DW97" s="859"/>
      <c r="DX97" s="859"/>
      <c r="DY97" s="859"/>
      <c r="DZ97" s="860"/>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8"/>
      <c r="BT98" s="859"/>
      <c r="BU98" s="859"/>
      <c r="BV98" s="859"/>
      <c r="BW98" s="859"/>
      <c r="BX98" s="859"/>
      <c r="BY98" s="859"/>
      <c r="BZ98" s="859"/>
      <c r="CA98" s="859"/>
      <c r="CB98" s="859"/>
      <c r="CC98" s="859"/>
      <c r="CD98" s="859"/>
      <c r="CE98" s="859"/>
      <c r="CF98" s="859"/>
      <c r="CG98" s="864"/>
      <c r="CH98" s="861"/>
      <c r="CI98" s="862"/>
      <c r="CJ98" s="862"/>
      <c r="CK98" s="862"/>
      <c r="CL98" s="863"/>
      <c r="CM98" s="861"/>
      <c r="CN98" s="862"/>
      <c r="CO98" s="862"/>
      <c r="CP98" s="862"/>
      <c r="CQ98" s="863"/>
      <c r="CR98" s="861"/>
      <c r="CS98" s="862"/>
      <c r="CT98" s="862"/>
      <c r="CU98" s="862"/>
      <c r="CV98" s="863"/>
      <c r="CW98" s="861"/>
      <c r="CX98" s="862"/>
      <c r="CY98" s="862"/>
      <c r="CZ98" s="862"/>
      <c r="DA98" s="863"/>
      <c r="DB98" s="861"/>
      <c r="DC98" s="862"/>
      <c r="DD98" s="862"/>
      <c r="DE98" s="862"/>
      <c r="DF98" s="863"/>
      <c r="DG98" s="861"/>
      <c r="DH98" s="862"/>
      <c r="DI98" s="862"/>
      <c r="DJ98" s="862"/>
      <c r="DK98" s="863"/>
      <c r="DL98" s="861"/>
      <c r="DM98" s="862"/>
      <c r="DN98" s="862"/>
      <c r="DO98" s="862"/>
      <c r="DP98" s="863"/>
      <c r="DQ98" s="861"/>
      <c r="DR98" s="862"/>
      <c r="DS98" s="862"/>
      <c r="DT98" s="862"/>
      <c r="DU98" s="863"/>
      <c r="DV98" s="858"/>
      <c r="DW98" s="859"/>
      <c r="DX98" s="859"/>
      <c r="DY98" s="859"/>
      <c r="DZ98" s="860"/>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8"/>
      <c r="BT99" s="859"/>
      <c r="BU99" s="859"/>
      <c r="BV99" s="859"/>
      <c r="BW99" s="859"/>
      <c r="BX99" s="859"/>
      <c r="BY99" s="859"/>
      <c r="BZ99" s="859"/>
      <c r="CA99" s="859"/>
      <c r="CB99" s="859"/>
      <c r="CC99" s="859"/>
      <c r="CD99" s="859"/>
      <c r="CE99" s="859"/>
      <c r="CF99" s="859"/>
      <c r="CG99" s="864"/>
      <c r="CH99" s="861"/>
      <c r="CI99" s="862"/>
      <c r="CJ99" s="862"/>
      <c r="CK99" s="862"/>
      <c r="CL99" s="863"/>
      <c r="CM99" s="861"/>
      <c r="CN99" s="862"/>
      <c r="CO99" s="862"/>
      <c r="CP99" s="862"/>
      <c r="CQ99" s="863"/>
      <c r="CR99" s="861"/>
      <c r="CS99" s="862"/>
      <c r="CT99" s="862"/>
      <c r="CU99" s="862"/>
      <c r="CV99" s="863"/>
      <c r="CW99" s="861"/>
      <c r="CX99" s="862"/>
      <c r="CY99" s="862"/>
      <c r="CZ99" s="862"/>
      <c r="DA99" s="863"/>
      <c r="DB99" s="861"/>
      <c r="DC99" s="862"/>
      <c r="DD99" s="862"/>
      <c r="DE99" s="862"/>
      <c r="DF99" s="863"/>
      <c r="DG99" s="861"/>
      <c r="DH99" s="862"/>
      <c r="DI99" s="862"/>
      <c r="DJ99" s="862"/>
      <c r="DK99" s="863"/>
      <c r="DL99" s="861"/>
      <c r="DM99" s="862"/>
      <c r="DN99" s="862"/>
      <c r="DO99" s="862"/>
      <c r="DP99" s="863"/>
      <c r="DQ99" s="861"/>
      <c r="DR99" s="862"/>
      <c r="DS99" s="862"/>
      <c r="DT99" s="862"/>
      <c r="DU99" s="863"/>
      <c r="DV99" s="858"/>
      <c r="DW99" s="859"/>
      <c r="DX99" s="859"/>
      <c r="DY99" s="859"/>
      <c r="DZ99" s="860"/>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8"/>
      <c r="BT100" s="859"/>
      <c r="BU100" s="859"/>
      <c r="BV100" s="859"/>
      <c r="BW100" s="859"/>
      <c r="BX100" s="859"/>
      <c r="BY100" s="859"/>
      <c r="BZ100" s="859"/>
      <c r="CA100" s="859"/>
      <c r="CB100" s="859"/>
      <c r="CC100" s="859"/>
      <c r="CD100" s="859"/>
      <c r="CE100" s="859"/>
      <c r="CF100" s="859"/>
      <c r="CG100" s="864"/>
      <c r="CH100" s="861"/>
      <c r="CI100" s="862"/>
      <c r="CJ100" s="862"/>
      <c r="CK100" s="862"/>
      <c r="CL100" s="863"/>
      <c r="CM100" s="861"/>
      <c r="CN100" s="862"/>
      <c r="CO100" s="862"/>
      <c r="CP100" s="862"/>
      <c r="CQ100" s="863"/>
      <c r="CR100" s="861"/>
      <c r="CS100" s="862"/>
      <c r="CT100" s="862"/>
      <c r="CU100" s="862"/>
      <c r="CV100" s="863"/>
      <c r="CW100" s="861"/>
      <c r="CX100" s="862"/>
      <c r="CY100" s="862"/>
      <c r="CZ100" s="862"/>
      <c r="DA100" s="863"/>
      <c r="DB100" s="861"/>
      <c r="DC100" s="862"/>
      <c r="DD100" s="862"/>
      <c r="DE100" s="862"/>
      <c r="DF100" s="863"/>
      <c r="DG100" s="861"/>
      <c r="DH100" s="862"/>
      <c r="DI100" s="862"/>
      <c r="DJ100" s="862"/>
      <c r="DK100" s="863"/>
      <c r="DL100" s="861"/>
      <c r="DM100" s="862"/>
      <c r="DN100" s="862"/>
      <c r="DO100" s="862"/>
      <c r="DP100" s="863"/>
      <c r="DQ100" s="861"/>
      <c r="DR100" s="862"/>
      <c r="DS100" s="862"/>
      <c r="DT100" s="862"/>
      <c r="DU100" s="863"/>
      <c r="DV100" s="858"/>
      <c r="DW100" s="859"/>
      <c r="DX100" s="859"/>
      <c r="DY100" s="859"/>
      <c r="DZ100" s="860"/>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8"/>
      <c r="BT101" s="859"/>
      <c r="BU101" s="859"/>
      <c r="BV101" s="859"/>
      <c r="BW101" s="859"/>
      <c r="BX101" s="859"/>
      <c r="BY101" s="859"/>
      <c r="BZ101" s="859"/>
      <c r="CA101" s="859"/>
      <c r="CB101" s="859"/>
      <c r="CC101" s="859"/>
      <c r="CD101" s="859"/>
      <c r="CE101" s="859"/>
      <c r="CF101" s="859"/>
      <c r="CG101" s="864"/>
      <c r="CH101" s="861"/>
      <c r="CI101" s="862"/>
      <c r="CJ101" s="862"/>
      <c r="CK101" s="862"/>
      <c r="CL101" s="863"/>
      <c r="CM101" s="861"/>
      <c r="CN101" s="862"/>
      <c r="CO101" s="862"/>
      <c r="CP101" s="862"/>
      <c r="CQ101" s="863"/>
      <c r="CR101" s="861"/>
      <c r="CS101" s="862"/>
      <c r="CT101" s="862"/>
      <c r="CU101" s="862"/>
      <c r="CV101" s="863"/>
      <c r="CW101" s="861"/>
      <c r="CX101" s="862"/>
      <c r="CY101" s="862"/>
      <c r="CZ101" s="862"/>
      <c r="DA101" s="863"/>
      <c r="DB101" s="861"/>
      <c r="DC101" s="862"/>
      <c r="DD101" s="862"/>
      <c r="DE101" s="862"/>
      <c r="DF101" s="863"/>
      <c r="DG101" s="861"/>
      <c r="DH101" s="862"/>
      <c r="DI101" s="862"/>
      <c r="DJ101" s="862"/>
      <c r="DK101" s="863"/>
      <c r="DL101" s="861"/>
      <c r="DM101" s="862"/>
      <c r="DN101" s="862"/>
      <c r="DO101" s="862"/>
      <c r="DP101" s="863"/>
      <c r="DQ101" s="861"/>
      <c r="DR101" s="862"/>
      <c r="DS101" s="862"/>
      <c r="DT101" s="862"/>
      <c r="DU101" s="863"/>
      <c r="DV101" s="858"/>
      <c r="DW101" s="859"/>
      <c r="DX101" s="859"/>
      <c r="DY101" s="859"/>
      <c r="DZ101" s="860"/>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400</v>
      </c>
      <c r="BS102" s="790"/>
      <c r="BT102" s="790"/>
      <c r="BU102" s="790"/>
      <c r="BV102" s="790"/>
      <c r="BW102" s="790"/>
      <c r="BX102" s="790"/>
      <c r="BY102" s="790"/>
      <c r="BZ102" s="790"/>
      <c r="CA102" s="790"/>
      <c r="CB102" s="790"/>
      <c r="CC102" s="790"/>
      <c r="CD102" s="790"/>
      <c r="CE102" s="790"/>
      <c r="CF102" s="790"/>
      <c r="CG102" s="791"/>
      <c r="CH102" s="886"/>
      <c r="CI102" s="887"/>
      <c r="CJ102" s="887"/>
      <c r="CK102" s="887"/>
      <c r="CL102" s="888"/>
      <c r="CM102" s="886"/>
      <c r="CN102" s="887"/>
      <c r="CO102" s="887"/>
      <c r="CP102" s="887"/>
      <c r="CQ102" s="888"/>
      <c r="CR102" s="889">
        <f>SUM(CR7:CV88)</f>
        <v>4</v>
      </c>
      <c r="CS102" s="851"/>
      <c r="CT102" s="851"/>
      <c r="CU102" s="851"/>
      <c r="CV102" s="890"/>
      <c r="CW102" s="889">
        <f t="shared" ref="CW102" si="0">SUM(CW7:DA88)</f>
        <v>15</v>
      </c>
      <c r="CX102" s="851"/>
      <c r="CY102" s="851"/>
      <c r="CZ102" s="851"/>
      <c r="DA102" s="890"/>
      <c r="DB102" s="889">
        <f t="shared" ref="DB102" si="1">SUM(DB7:DF88)</f>
        <v>14</v>
      </c>
      <c r="DC102" s="851"/>
      <c r="DD102" s="851"/>
      <c r="DE102" s="851"/>
      <c r="DF102" s="890"/>
      <c r="DG102" s="889" t="s">
        <v>485</v>
      </c>
      <c r="DH102" s="851"/>
      <c r="DI102" s="851"/>
      <c r="DJ102" s="851"/>
      <c r="DK102" s="890"/>
      <c r="DL102" s="889" t="s">
        <v>485</v>
      </c>
      <c r="DM102" s="851"/>
      <c r="DN102" s="851"/>
      <c r="DO102" s="851"/>
      <c r="DP102" s="890"/>
      <c r="DQ102" s="889" t="s">
        <v>485</v>
      </c>
      <c r="DR102" s="851"/>
      <c r="DS102" s="851"/>
      <c r="DT102" s="851"/>
      <c r="DU102" s="890"/>
      <c r="DV102" s="789"/>
      <c r="DW102" s="790"/>
      <c r="DX102" s="790"/>
      <c r="DY102" s="790"/>
      <c r="DZ102" s="913"/>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4" t="s">
        <v>401</v>
      </c>
      <c r="BR103" s="914"/>
      <c r="BS103" s="914"/>
      <c r="BT103" s="914"/>
      <c r="BU103" s="914"/>
      <c r="BV103" s="914"/>
      <c r="BW103" s="914"/>
      <c r="BX103" s="914"/>
      <c r="BY103" s="914"/>
      <c r="BZ103" s="914"/>
      <c r="CA103" s="914"/>
      <c r="CB103" s="914"/>
      <c r="CC103" s="914"/>
      <c r="CD103" s="914"/>
      <c r="CE103" s="914"/>
      <c r="CF103" s="914"/>
      <c r="CG103" s="914"/>
      <c r="CH103" s="914"/>
      <c r="CI103" s="914"/>
      <c r="CJ103" s="914"/>
      <c r="CK103" s="914"/>
      <c r="CL103" s="914"/>
      <c r="CM103" s="914"/>
      <c r="CN103" s="914"/>
      <c r="CO103" s="914"/>
      <c r="CP103" s="914"/>
      <c r="CQ103" s="914"/>
      <c r="CR103" s="914"/>
      <c r="CS103" s="914"/>
      <c r="CT103" s="914"/>
      <c r="CU103" s="914"/>
      <c r="CV103" s="914"/>
      <c r="CW103" s="914"/>
      <c r="CX103" s="914"/>
      <c r="CY103" s="914"/>
      <c r="CZ103" s="914"/>
      <c r="DA103" s="914"/>
      <c r="DB103" s="914"/>
      <c r="DC103" s="914"/>
      <c r="DD103" s="914"/>
      <c r="DE103" s="914"/>
      <c r="DF103" s="914"/>
      <c r="DG103" s="914"/>
      <c r="DH103" s="914"/>
      <c r="DI103" s="914"/>
      <c r="DJ103" s="914"/>
      <c r="DK103" s="914"/>
      <c r="DL103" s="914"/>
      <c r="DM103" s="914"/>
      <c r="DN103" s="914"/>
      <c r="DO103" s="914"/>
      <c r="DP103" s="914"/>
      <c r="DQ103" s="914"/>
      <c r="DR103" s="914"/>
      <c r="DS103" s="914"/>
      <c r="DT103" s="914"/>
      <c r="DU103" s="914"/>
      <c r="DV103" s="914"/>
      <c r="DW103" s="914"/>
      <c r="DX103" s="914"/>
      <c r="DY103" s="914"/>
      <c r="DZ103" s="914"/>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5" t="s">
        <v>402</v>
      </c>
      <c r="BR104" s="915"/>
      <c r="BS104" s="915"/>
      <c r="BT104" s="915"/>
      <c r="BU104" s="915"/>
      <c r="BV104" s="915"/>
      <c r="BW104" s="915"/>
      <c r="BX104" s="915"/>
      <c r="BY104" s="915"/>
      <c r="BZ104" s="915"/>
      <c r="CA104" s="915"/>
      <c r="CB104" s="915"/>
      <c r="CC104" s="915"/>
      <c r="CD104" s="915"/>
      <c r="CE104" s="915"/>
      <c r="CF104" s="915"/>
      <c r="CG104" s="915"/>
      <c r="CH104" s="915"/>
      <c r="CI104" s="915"/>
      <c r="CJ104" s="915"/>
      <c r="CK104" s="915"/>
      <c r="CL104" s="915"/>
      <c r="CM104" s="915"/>
      <c r="CN104" s="915"/>
      <c r="CO104" s="915"/>
      <c r="CP104" s="915"/>
      <c r="CQ104" s="915"/>
      <c r="CR104" s="915"/>
      <c r="CS104" s="915"/>
      <c r="CT104" s="915"/>
      <c r="CU104" s="915"/>
      <c r="CV104" s="915"/>
      <c r="CW104" s="915"/>
      <c r="CX104" s="915"/>
      <c r="CY104" s="915"/>
      <c r="CZ104" s="915"/>
      <c r="DA104" s="915"/>
      <c r="DB104" s="915"/>
      <c r="DC104" s="915"/>
      <c r="DD104" s="915"/>
      <c r="DE104" s="915"/>
      <c r="DF104" s="915"/>
      <c r="DG104" s="915"/>
      <c r="DH104" s="915"/>
      <c r="DI104" s="915"/>
      <c r="DJ104" s="915"/>
      <c r="DK104" s="915"/>
      <c r="DL104" s="915"/>
      <c r="DM104" s="915"/>
      <c r="DN104" s="915"/>
      <c r="DO104" s="915"/>
      <c r="DP104" s="915"/>
      <c r="DQ104" s="915"/>
      <c r="DR104" s="915"/>
      <c r="DS104" s="915"/>
      <c r="DT104" s="915"/>
      <c r="DU104" s="915"/>
      <c r="DV104" s="915"/>
      <c r="DW104" s="915"/>
      <c r="DX104" s="915"/>
      <c r="DY104" s="915"/>
      <c r="DZ104" s="915"/>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6" t="s">
        <v>405</v>
      </c>
      <c r="B108" s="917"/>
      <c r="C108" s="917"/>
      <c r="D108" s="917"/>
      <c r="E108" s="917"/>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7"/>
      <c r="AK108" s="917"/>
      <c r="AL108" s="917"/>
      <c r="AM108" s="917"/>
      <c r="AN108" s="917"/>
      <c r="AO108" s="917"/>
      <c r="AP108" s="917"/>
      <c r="AQ108" s="917"/>
      <c r="AR108" s="917"/>
      <c r="AS108" s="917"/>
      <c r="AT108" s="918"/>
      <c r="AU108" s="916" t="s">
        <v>406</v>
      </c>
      <c r="AV108" s="917"/>
      <c r="AW108" s="917"/>
      <c r="AX108" s="917"/>
      <c r="AY108" s="917"/>
      <c r="AZ108" s="917"/>
      <c r="BA108" s="917"/>
      <c r="BB108" s="917"/>
      <c r="BC108" s="917"/>
      <c r="BD108" s="917"/>
      <c r="BE108" s="917"/>
      <c r="BF108" s="917"/>
      <c r="BG108" s="917"/>
      <c r="BH108" s="917"/>
      <c r="BI108" s="917"/>
      <c r="BJ108" s="917"/>
      <c r="BK108" s="917"/>
      <c r="BL108" s="917"/>
      <c r="BM108" s="917"/>
      <c r="BN108" s="917"/>
      <c r="BO108" s="917"/>
      <c r="BP108" s="917"/>
      <c r="BQ108" s="917"/>
      <c r="BR108" s="917"/>
      <c r="BS108" s="917"/>
      <c r="BT108" s="917"/>
      <c r="BU108" s="917"/>
      <c r="BV108" s="917"/>
      <c r="BW108" s="917"/>
      <c r="BX108" s="917"/>
      <c r="BY108" s="917"/>
      <c r="BZ108" s="917"/>
      <c r="CA108" s="917"/>
      <c r="CB108" s="917"/>
      <c r="CC108" s="917"/>
      <c r="CD108" s="917"/>
      <c r="CE108" s="917"/>
      <c r="CF108" s="917"/>
      <c r="CG108" s="917"/>
      <c r="CH108" s="917"/>
      <c r="CI108" s="917"/>
      <c r="CJ108" s="917"/>
      <c r="CK108" s="917"/>
      <c r="CL108" s="917"/>
      <c r="CM108" s="917"/>
      <c r="CN108" s="917"/>
      <c r="CO108" s="917"/>
      <c r="CP108" s="917"/>
      <c r="CQ108" s="917"/>
      <c r="CR108" s="917"/>
      <c r="CS108" s="917"/>
      <c r="CT108" s="917"/>
      <c r="CU108" s="917"/>
      <c r="CV108" s="917"/>
      <c r="CW108" s="917"/>
      <c r="CX108" s="917"/>
      <c r="CY108" s="917"/>
      <c r="CZ108" s="917"/>
      <c r="DA108" s="917"/>
      <c r="DB108" s="917"/>
      <c r="DC108" s="917"/>
      <c r="DD108" s="917"/>
      <c r="DE108" s="917"/>
      <c r="DF108" s="917"/>
      <c r="DG108" s="917"/>
      <c r="DH108" s="917"/>
      <c r="DI108" s="917"/>
      <c r="DJ108" s="917"/>
      <c r="DK108" s="917"/>
      <c r="DL108" s="917"/>
      <c r="DM108" s="917"/>
      <c r="DN108" s="917"/>
      <c r="DO108" s="917"/>
      <c r="DP108" s="917"/>
      <c r="DQ108" s="917"/>
      <c r="DR108" s="917"/>
      <c r="DS108" s="917"/>
      <c r="DT108" s="917"/>
      <c r="DU108" s="917"/>
      <c r="DV108" s="917"/>
      <c r="DW108" s="917"/>
      <c r="DX108" s="917"/>
      <c r="DY108" s="917"/>
      <c r="DZ108" s="918"/>
    </row>
    <row r="109" spans="1:131" s="218" customFormat="1" ht="26.25" customHeight="1" x14ac:dyDescent="0.2">
      <c r="A109" s="911" t="s">
        <v>407</v>
      </c>
      <c r="B109" s="892"/>
      <c r="C109" s="892"/>
      <c r="D109" s="892"/>
      <c r="E109" s="892"/>
      <c r="F109" s="892"/>
      <c r="G109" s="892"/>
      <c r="H109" s="892"/>
      <c r="I109" s="892"/>
      <c r="J109" s="892"/>
      <c r="K109" s="892"/>
      <c r="L109" s="892"/>
      <c r="M109" s="892"/>
      <c r="N109" s="892"/>
      <c r="O109" s="892"/>
      <c r="P109" s="892"/>
      <c r="Q109" s="892"/>
      <c r="R109" s="892"/>
      <c r="S109" s="892"/>
      <c r="T109" s="892"/>
      <c r="U109" s="892"/>
      <c r="V109" s="892"/>
      <c r="W109" s="892"/>
      <c r="X109" s="892"/>
      <c r="Y109" s="892"/>
      <c r="Z109" s="893"/>
      <c r="AA109" s="891" t="s">
        <v>408</v>
      </c>
      <c r="AB109" s="892"/>
      <c r="AC109" s="892"/>
      <c r="AD109" s="892"/>
      <c r="AE109" s="893"/>
      <c r="AF109" s="891" t="s">
        <v>409</v>
      </c>
      <c r="AG109" s="892"/>
      <c r="AH109" s="892"/>
      <c r="AI109" s="892"/>
      <c r="AJ109" s="893"/>
      <c r="AK109" s="891" t="s">
        <v>294</v>
      </c>
      <c r="AL109" s="892"/>
      <c r="AM109" s="892"/>
      <c r="AN109" s="892"/>
      <c r="AO109" s="893"/>
      <c r="AP109" s="891" t="s">
        <v>410</v>
      </c>
      <c r="AQ109" s="892"/>
      <c r="AR109" s="892"/>
      <c r="AS109" s="892"/>
      <c r="AT109" s="894"/>
      <c r="AU109" s="911" t="s">
        <v>407</v>
      </c>
      <c r="AV109" s="892"/>
      <c r="AW109" s="892"/>
      <c r="AX109" s="892"/>
      <c r="AY109" s="892"/>
      <c r="AZ109" s="892"/>
      <c r="BA109" s="892"/>
      <c r="BB109" s="892"/>
      <c r="BC109" s="892"/>
      <c r="BD109" s="892"/>
      <c r="BE109" s="892"/>
      <c r="BF109" s="892"/>
      <c r="BG109" s="892"/>
      <c r="BH109" s="892"/>
      <c r="BI109" s="892"/>
      <c r="BJ109" s="892"/>
      <c r="BK109" s="892"/>
      <c r="BL109" s="892"/>
      <c r="BM109" s="892"/>
      <c r="BN109" s="892"/>
      <c r="BO109" s="892"/>
      <c r="BP109" s="893"/>
      <c r="BQ109" s="891" t="s">
        <v>408</v>
      </c>
      <c r="BR109" s="892"/>
      <c r="BS109" s="892"/>
      <c r="BT109" s="892"/>
      <c r="BU109" s="893"/>
      <c r="BV109" s="891" t="s">
        <v>409</v>
      </c>
      <c r="BW109" s="892"/>
      <c r="BX109" s="892"/>
      <c r="BY109" s="892"/>
      <c r="BZ109" s="893"/>
      <c r="CA109" s="891" t="s">
        <v>294</v>
      </c>
      <c r="CB109" s="892"/>
      <c r="CC109" s="892"/>
      <c r="CD109" s="892"/>
      <c r="CE109" s="893"/>
      <c r="CF109" s="912" t="s">
        <v>410</v>
      </c>
      <c r="CG109" s="912"/>
      <c r="CH109" s="912"/>
      <c r="CI109" s="912"/>
      <c r="CJ109" s="912"/>
      <c r="CK109" s="891" t="s">
        <v>411</v>
      </c>
      <c r="CL109" s="892"/>
      <c r="CM109" s="892"/>
      <c r="CN109" s="892"/>
      <c r="CO109" s="892"/>
      <c r="CP109" s="892"/>
      <c r="CQ109" s="892"/>
      <c r="CR109" s="892"/>
      <c r="CS109" s="892"/>
      <c r="CT109" s="892"/>
      <c r="CU109" s="892"/>
      <c r="CV109" s="892"/>
      <c r="CW109" s="892"/>
      <c r="CX109" s="892"/>
      <c r="CY109" s="892"/>
      <c r="CZ109" s="892"/>
      <c r="DA109" s="892"/>
      <c r="DB109" s="892"/>
      <c r="DC109" s="892"/>
      <c r="DD109" s="892"/>
      <c r="DE109" s="892"/>
      <c r="DF109" s="893"/>
      <c r="DG109" s="891" t="s">
        <v>408</v>
      </c>
      <c r="DH109" s="892"/>
      <c r="DI109" s="892"/>
      <c r="DJ109" s="892"/>
      <c r="DK109" s="893"/>
      <c r="DL109" s="891" t="s">
        <v>409</v>
      </c>
      <c r="DM109" s="892"/>
      <c r="DN109" s="892"/>
      <c r="DO109" s="892"/>
      <c r="DP109" s="893"/>
      <c r="DQ109" s="891" t="s">
        <v>294</v>
      </c>
      <c r="DR109" s="892"/>
      <c r="DS109" s="892"/>
      <c r="DT109" s="892"/>
      <c r="DU109" s="893"/>
      <c r="DV109" s="891" t="s">
        <v>410</v>
      </c>
      <c r="DW109" s="892"/>
      <c r="DX109" s="892"/>
      <c r="DY109" s="892"/>
      <c r="DZ109" s="894"/>
    </row>
    <row r="110" spans="1:131" s="218" customFormat="1" ht="26.25" customHeight="1" x14ac:dyDescent="0.2">
      <c r="A110" s="895" t="s">
        <v>412</v>
      </c>
      <c r="B110" s="896"/>
      <c r="C110" s="896"/>
      <c r="D110" s="896"/>
      <c r="E110" s="896"/>
      <c r="F110" s="896"/>
      <c r="G110" s="896"/>
      <c r="H110" s="896"/>
      <c r="I110" s="896"/>
      <c r="J110" s="896"/>
      <c r="K110" s="896"/>
      <c r="L110" s="896"/>
      <c r="M110" s="896"/>
      <c r="N110" s="896"/>
      <c r="O110" s="896"/>
      <c r="P110" s="896"/>
      <c r="Q110" s="896"/>
      <c r="R110" s="896"/>
      <c r="S110" s="896"/>
      <c r="T110" s="896"/>
      <c r="U110" s="896"/>
      <c r="V110" s="896"/>
      <c r="W110" s="896"/>
      <c r="X110" s="896"/>
      <c r="Y110" s="896"/>
      <c r="Z110" s="897"/>
      <c r="AA110" s="898">
        <v>292450</v>
      </c>
      <c r="AB110" s="899"/>
      <c r="AC110" s="899"/>
      <c r="AD110" s="899"/>
      <c r="AE110" s="900"/>
      <c r="AF110" s="901">
        <v>273267</v>
      </c>
      <c r="AG110" s="899"/>
      <c r="AH110" s="899"/>
      <c r="AI110" s="899"/>
      <c r="AJ110" s="900"/>
      <c r="AK110" s="901">
        <v>239489</v>
      </c>
      <c r="AL110" s="899"/>
      <c r="AM110" s="899"/>
      <c r="AN110" s="899"/>
      <c r="AO110" s="900"/>
      <c r="AP110" s="902">
        <v>10.8</v>
      </c>
      <c r="AQ110" s="903"/>
      <c r="AR110" s="903"/>
      <c r="AS110" s="903"/>
      <c r="AT110" s="904"/>
      <c r="AU110" s="905" t="s">
        <v>69</v>
      </c>
      <c r="AV110" s="906"/>
      <c r="AW110" s="906"/>
      <c r="AX110" s="906"/>
      <c r="AY110" s="906"/>
      <c r="AZ110" s="928" t="s">
        <v>413</v>
      </c>
      <c r="BA110" s="896"/>
      <c r="BB110" s="896"/>
      <c r="BC110" s="896"/>
      <c r="BD110" s="896"/>
      <c r="BE110" s="896"/>
      <c r="BF110" s="896"/>
      <c r="BG110" s="896"/>
      <c r="BH110" s="896"/>
      <c r="BI110" s="896"/>
      <c r="BJ110" s="896"/>
      <c r="BK110" s="896"/>
      <c r="BL110" s="896"/>
      <c r="BM110" s="896"/>
      <c r="BN110" s="896"/>
      <c r="BO110" s="896"/>
      <c r="BP110" s="897"/>
      <c r="BQ110" s="929">
        <v>1540674</v>
      </c>
      <c r="BR110" s="930"/>
      <c r="BS110" s="930"/>
      <c r="BT110" s="930"/>
      <c r="BU110" s="930"/>
      <c r="BV110" s="930">
        <v>1291700</v>
      </c>
      <c r="BW110" s="930"/>
      <c r="BX110" s="930"/>
      <c r="BY110" s="930"/>
      <c r="BZ110" s="930"/>
      <c r="CA110" s="930">
        <v>1134531</v>
      </c>
      <c r="CB110" s="930"/>
      <c r="CC110" s="930"/>
      <c r="CD110" s="930"/>
      <c r="CE110" s="930"/>
      <c r="CF110" s="943">
        <v>51.4</v>
      </c>
      <c r="CG110" s="944"/>
      <c r="CH110" s="944"/>
      <c r="CI110" s="944"/>
      <c r="CJ110" s="944"/>
      <c r="CK110" s="945" t="s">
        <v>414</v>
      </c>
      <c r="CL110" s="946"/>
      <c r="CM110" s="928" t="s">
        <v>415</v>
      </c>
      <c r="CN110" s="896"/>
      <c r="CO110" s="896"/>
      <c r="CP110" s="896"/>
      <c r="CQ110" s="896"/>
      <c r="CR110" s="896"/>
      <c r="CS110" s="896"/>
      <c r="CT110" s="896"/>
      <c r="CU110" s="896"/>
      <c r="CV110" s="896"/>
      <c r="CW110" s="896"/>
      <c r="CX110" s="896"/>
      <c r="CY110" s="896"/>
      <c r="CZ110" s="896"/>
      <c r="DA110" s="896"/>
      <c r="DB110" s="896"/>
      <c r="DC110" s="896"/>
      <c r="DD110" s="896"/>
      <c r="DE110" s="896"/>
      <c r="DF110" s="897"/>
      <c r="DG110" s="929" t="s">
        <v>122</v>
      </c>
      <c r="DH110" s="930"/>
      <c r="DI110" s="930"/>
      <c r="DJ110" s="930"/>
      <c r="DK110" s="930"/>
      <c r="DL110" s="930" t="s">
        <v>122</v>
      </c>
      <c r="DM110" s="930"/>
      <c r="DN110" s="930"/>
      <c r="DO110" s="930"/>
      <c r="DP110" s="930"/>
      <c r="DQ110" s="930" t="s">
        <v>122</v>
      </c>
      <c r="DR110" s="930"/>
      <c r="DS110" s="930"/>
      <c r="DT110" s="930"/>
      <c r="DU110" s="930"/>
      <c r="DV110" s="931" t="s">
        <v>122</v>
      </c>
      <c r="DW110" s="931"/>
      <c r="DX110" s="931"/>
      <c r="DY110" s="931"/>
      <c r="DZ110" s="932"/>
    </row>
    <row r="111" spans="1:131" s="218" customFormat="1" ht="26.25" customHeight="1" x14ac:dyDescent="0.2">
      <c r="A111" s="933" t="s">
        <v>416</v>
      </c>
      <c r="B111" s="934"/>
      <c r="C111" s="934"/>
      <c r="D111" s="934"/>
      <c r="E111" s="934"/>
      <c r="F111" s="934"/>
      <c r="G111" s="934"/>
      <c r="H111" s="934"/>
      <c r="I111" s="934"/>
      <c r="J111" s="934"/>
      <c r="K111" s="934"/>
      <c r="L111" s="934"/>
      <c r="M111" s="934"/>
      <c r="N111" s="934"/>
      <c r="O111" s="934"/>
      <c r="P111" s="934"/>
      <c r="Q111" s="934"/>
      <c r="R111" s="934"/>
      <c r="S111" s="934"/>
      <c r="T111" s="934"/>
      <c r="U111" s="934"/>
      <c r="V111" s="934"/>
      <c r="W111" s="934"/>
      <c r="X111" s="934"/>
      <c r="Y111" s="934"/>
      <c r="Z111" s="935"/>
      <c r="AA111" s="936" t="s">
        <v>122</v>
      </c>
      <c r="AB111" s="937"/>
      <c r="AC111" s="937"/>
      <c r="AD111" s="937"/>
      <c r="AE111" s="938"/>
      <c r="AF111" s="939" t="s">
        <v>122</v>
      </c>
      <c r="AG111" s="937"/>
      <c r="AH111" s="937"/>
      <c r="AI111" s="937"/>
      <c r="AJ111" s="938"/>
      <c r="AK111" s="939" t="s">
        <v>122</v>
      </c>
      <c r="AL111" s="937"/>
      <c r="AM111" s="937"/>
      <c r="AN111" s="937"/>
      <c r="AO111" s="938"/>
      <c r="AP111" s="940" t="s">
        <v>122</v>
      </c>
      <c r="AQ111" s="941"/>
      <c r="AR111" s="941"/>
      <c r="AS111" s="941"/>
      <c r="AT111" s="942"/>
      <c r="AU111" s="907"/>
      <c r="AV111" s="908"/>
      <c r="AW111" s="908"/>
      <c r="AX111" s="908"/>
      <c r="AY111" s="908"/>
      <c r="AZ111" s="921" t="s">
        <v>417</v>
      </c>
      <c r="BA111" s="922"/>
      <c r="BB111" s="922"/>
      <c r="BC111" s="922"/>
      <c r="BD111" s="922"/>
      <c r="BE111" s="922"/>
      <c r="BF111" s="922"/>
      <c r="BG111" s="922"/>
      <c r="BH111" s="922"/>
      <c r="BI111" s="922"/>
      <c r="BJ111" s="922"/>
      <c r="BK111" s="922"/>
      <c r="BL111" s="922"/>
      <c r="BM111" s="922"/>
      <c r="BN111" s="922"/>
      <c r="BO111" s="922"/>
      <c r="BP111" s="923"/>
      <c r="BQ111" s="924" t="s">
        <v>122</v>
      </c>
      <c r="BR111" s="925"/>
      <c r="BS111" s="925"/>
      <c r="BT111" s="925"/>
      <c r="BU111" s="925"/>
      <c r="BV111" s="925" t="s">
        <v>122</v>
      </c>
      <c r="BW111" s="925"/>
      <c r="BX111" s="925"/>
      <c r="BY111" s="925"/>
      <c r="BZ111" s="925"/>
      <c r="CA111" s="925" t="s">
        <v>122</v>
      </c>
      <c r="CB111" s="925"/>
      <c r="CC111" s="925"/>
      <c r="CD111" s="925"/>
      <c r="CE111" s="925"/>
      <c r="CF111" s="919" t="s">
        <v>122</v>
      </c>
      <c r="CG111" s="920"/>
      <c r="CH111" s="920"/>
      <c r="CI111" s="920"/>
      <c r="CJ111" s="920"/>
      <c r="CK111" s="947"/>
      <c r="CL111" s="948"/>
      <c r="CM111" s="921" t="s">
        <v>418</v>
      </c>
      <c r="CN111" s="922"/>
      <c r="CO111" s="922"/>
      <c r="CP111" s="922"/>
      <c r="CQ111" s="922"/>
      <c r="CR111" s="922"/>
      <c r="CS111" s="922"/>
      <c r="CT111" s="922"/>
      <c r="CU111" s="922"/>
      <c r="CV111" s="922"/>
      <c r="CW111" s="922"/>
      <c r="CX111" s="922"/>
      <c r="CY111" s="922"/>
      <c r="CZ111" s="922"/>
      <c r="DA111" s="922"/>
      <c r="DB111" s="922"/>
      <c r="DC111" s="922"/>
      <c r="DD111" s="922"/>
      <c r="DE111" s="922"/>
      <c r="DF111" s="923"/>
      <c r="DG111" s="924" t="s">
        <v>122</v>
      </c>
      <c r="DH111" s="925"/>
      <c r="DI111" s="925"/>
      <c r="DJ111" s="925"/>
      <c r="DK111" s="925"/>
      <c r="DL111" s="925" t="s">
        <v>122</v>
      </c>
      <c r="DM111" s="925"/>
      <c r="DN111" s="925"/>
      <c r="DO111" s="925"/>
      <c r="DP111" s="925"/>
      <c r="DQ111" s="925" t="s">
        <v>122</v>
      </c>
      <c r="DR111" s="925"/>
      <c r="DS111" s="925"/>
      <c r="DT111" s="925"/>
      <c r="DU111" s="925"/>
      <c r="DV111" s="926" t="s">
        <v>122</v>
      </c>
      <c r="DW111" s="926"/>
      <c r="DX111" s="926"/>
      <c r="DY111" s="926"/>
      <c r="DZ111" s="927"/>
    </row>
    <row r="112" spans="1:131" s="218" customFormat="1" ht="26.25" customHeight="1" x14ac:dyDescent="0.2">
      <c r="A112" s="951" t="s">
        <v>419</v>
      </c>
      <c r="B112" s="952"/>
      <c r="C112" s="922" t="s">
        <v>420</v>
      </c>
      <c r="D112" s="922"/>
      <c r="E112" s="922"/>
      <c r="F112" s="922"/>
      <c r="G112" s="922"/>
      <c r="H112" s="922"/>
      <c r="I112" s="922"/>
      <c r="J112" s="922"/>
      <c r="K112" s="922"/>
      <c r="L112" s="922"/>
      <c r="M112" s="922"/>
      <c r="N112" s="922"/>
      <c r="O112" s="922"/>
      <c r="P112" s="922"/>
      <c r="Q112" s="922"/>
      <c r="R112" s="922"/>
      <c r="S112" s="922"/>
      <c r="T112" s="922"/>
      <c r="U112" s="922"/>
      <c r="V112" s="922"/>
      <c r="W112" s="922"/>
      <c r="X112" s="922"/>
      <c r="Y112" s="922"/>
      <c r="Z112" s="923"/>
      <c r="AA112" s="957" t="s">
        <v>122</v>
      </c>
      <c r="AB112" s="958"/>
      <c r="AC112" s="958"/>
      <c r="AD112" s="958"/>
      <c r="AE112" s="959"/>
      <c r="AF112" s="960" t="s">
        <v>122</v>
      </c>
      <c r="AG112" s="958"/>
      <c r="AH112" s="958"/>
      <c r="AI112" s="958"/>
      <c r="AJ112" s="959"/>
      <c r="AK112" s="960" t="s">
        <v>122</v>
      </c>
      <c r="AL112" s="958"/>
      <c r="AM112" s="958"/>
      <c r="AN112" s="958"/>
      <c r="AO112" s="959"/>
      <c r="AP112" s="961" t="s">
        <v>122</v>
      </c>
      <c r="AQ112" s="962"/>
      <c r="AR112" s="962"/>
      <c r="AS112" s="962"/>
      <c r="AT112" s="963"/>
      <c r="AU112" s="907"/>
      <c r="AV112" s="908"/>
      <c r="AW112" s="908"/>
      <c r="AX112" s="908"/>
      <c r="AY112" s="908"/>
      <c r="AZ112" s="921" t="s">
        <v>421</v>
      </c>
      <c r="BA112" s="922"/>
      <c r="BB112" s="922"/>
      <c r="BC112" s="922"/>
      <c r="BD112" s="922"/>
      <c r="BE112" s="922"/>
      <c r="BF112" s="922"/>
      <c r="BG112" s="922"/>
      <c r="BH112" s="922"/>
      <c r="BI112" s="922"/>
      <c r="BJ112" s="922"/>
      <c r="BK112" s="922"/>
      <c r="BL112" s="922"/>
      <c r="BM112" s="922"/>
      <c r="BN112" s="922"/>
      <c r="BO112" s="922"/>
      <c r="BP112" s="923"/>
      <c r="BQ112" s="924">
        <v>720227</v>
      </c>
      <c r="BR112" s="925"/>
      <c r="BS112" s="925"/>
      <c r="BT112" s="925"/>
      <c r="BU112" s="925"/>
      <c r="BV112" s="925">
        <v>552982</v>
      </c>
      <c r="BW112" s="925"/>
      <c r="BX112" s="925"/>
      <c r="BY112" s="925"/>
      <c r="BZ112" s="925"/>
      <c r="CA112" s="925">
        <v>433478</v>
      </c>
      <c r="CB112" s="925"/>
      <c r="CC112" s="925"/>
      <c r="CD112" s="925"/>
      <c r="CE112" s="925"/>
      <c r="CF112" s="919">
        <v>19.600000000000001</v>
      </c>
      <c r="CG112" s="920"/>
      <c r="CH112" s="920"/>
      <c r="CI112" s="920"/>
      <c r="CJ112" s="920"/>
      <c r="CK112" s="947"/>
      <c r="CL112" s="948"/>
      <c r="CM112" s="921" t="s">
        <v>422</v>
      </c>
      <c r="CN112" s="922"/>
      <c r="CO112" s="922"/>
      <c r="CP112" s="922"/>
      <c r="CQ112" s="922"/>
      <c r="CR112" s="922"/>
      <c r="CS112" s="922"/>
      <c r="CT112" s="922"/>
      <c r="CU112" s="922"/>
      <c r="CV112" s="922"/>
      <c r="CW112" s="922"/>
      <c r="CX112" s="922"/>
      <c r="CY112" s="922"/>
      <c r="CZ112" s="922"/>
      <c r="DA112" s="922"/>
      <c r="DB112" s="922"/>
      <c r="DC112" s="922"/>
      <c r="DD112" s="922"/>
      <c r="DE112" s="922"/>
      <c r="DF112" s="923"/>
      <c r="DG112" s="924" t="s">
        <v>122</v>
      </c>
      <c r="DH112" s="925"/>
      <c r="DI112" s="925"/>
      <c r="DJ112" s="925"/>
      <c r="DK112" s="925"/>
      <c r="DL112" s="925" t="s">
        <v>122</v>
      </c>
      <c r="DM112" s="925"/>
      <c r="DN112" s="925"/>
      <c r="DO112" s="925"/>
      <c r="DP112" s="925"/>
      <c r="DQ112" s="925" t="s">
        <v>122</v>
      </c>
      <c r="DR112" s="925"/>
      <c r="DS112" s="925"/>
      <c r="DT112" s="925"/>
      <c r="DU112" s="925"/>
      <c r="DV112" s="926" t="s">
        <v>122</v>
      </c>
      <c r="DW112" s="926"/>
      <c r="DX112" s="926"/>
      <c r="DY112" s="926"/>
      <c r="DZ112" s="927"/>
    </row>
    <row r="113" spans="1:130" s="218" customFormat="1" ht="26.25" customHeight="1" x14ac:dyDescent="0.2">
      <c r="A113" s="953"/>
      <c r="B113" s="954"/>
      <c r="C113" s="922" t="s">
        <v>423</v>
      </c>
      <c r="D113" s="922"/>
      <c r="E113" s="922"/>
      <c r="F113" s="922"/>
      <c r="G113" s="922"/>
      <c r="H113" s="922"/>
      <c r="I113" s="922"/>
      <c r="J113" s="922"/>
      <c r="K113" s="922"/>
      <c r="L113" s="922"/>
      <c r="M113" s="922"/>
      <c r="N113" s="922"/>
      <c r="O113" s="922"/>
      <c r="P113" s="922"/>
      <c r="Q113" s="922"/>
      <c r="R113" s="922"/>
      <c r="S113" s="922"/>
      <c r="T113" s="922"/>
      <c r="U113" s="922"/>
      <c r="V113" s="922"/>
      <c r="W113" s="922"/>
      <c r="X113" s="922"/>
      <c r="Y113" s="922"/>
      <c r="Z113" s="923"/>
      <c r="AA113" s="936">
        <v>174297</v>
      </c>
      <c r="AB113" s="937"/>
      <c r="AC113" s="937"/>
      <c r="AD113" s="937"/>
      <c r="AE113" s="938"/>
      <c r="AF113" s="939">
        <v>131707</v>
      </c>
      <c r="AG113" s="937"/>
      <c r="AH113" s="937"/>
      <c r="AI113" s="937"/>
      <c r="AJ113" s="938"/>
      <c r="AK113" s="939">
        <v>134278</v>
      </c>
      <c r="AL113" s="937"/>
      <c r="AM113" s="937"/>
      <c r="AN113" s="937"/>
      <c r="AO113" s="938"/>
      <c r="AP113" s="940">
        <v>6.1</v>
      </c>
      <c r="AQ113" s="941"/>
      <c r="AR113" s="941"/>
      <c r="AS113" s="941"/>
      <c r="AT113" s="942"/>
      <c r="AU113" s="907"/>
      <c r="AV113" s="908"/>
      <c r="AW113" s="908"/>
      <c r="AX113" s="908"/>
      <c r="AY113" s="908"/>
      <c r="AZ113" s="921" t="s">
        <v>424</v>
      </c>
      <c r="BA113" s="922"/>
      <c r="BB113" s="922"/>
      <c r="BC113" s="922"/>
      <c r="BD113" s="922"/>
      <c r="BE113" s="922"/>
      <c r="BF113" s="922"/>
      <c r="BG113" s="922"/>
      <c r="BH113" s="922"/>
      <c r="BI113" s="922"/>
      <c r="BJ113" s="922"/>
      <c r="BK113" s="922"/>
      <c r="BL113" s="922"/>
      <c r="BM113" s="922"/>
      <c r="BN113" s="922"/>
      <c r="BO113" s="922"/>
      <c r="BP113" s="923"/>
      <c r="BQ113" s="924">
        <v>142156</v>
      </c>
      <c r="BR113" s="925"/>
      <c r="BS113" s="925"/>
      <c r="BT113" s="925"/>
      <c r="BU113" s="925"/>
      <c r="BV113" s="925">
        <v>137904</v>
      </c>
      <c r="BW113" s="925"/>
      <c r="BX113" s="925"/>
      <c r="BY113" s="925"/>
      <c r="BZ113" s="925"/>
      <c r="CA113" s="925">
        <v>141279</v>
      </c>
      <c r="CB113" s="925"/>
      <c r="CC113" s="925"/>
      <c r="CD113" s="925"/>
      <c r="CE113" s="925"/>
      <c r="CF113" s="919">
        <v>6.4</v>
      </c>
      <c r="CG113" s="920"/>
      <c r="CH113" s="920"/>
      <c r="CI113" s="920"/>
      <c r="CJ113" s="920"/>
      <c r="CK113" s="947"/>
      <c r="CL113" s="948"/>
      <c r="CM113" s="921" t="s">
        <v>425</v>
      </c>
      <c r="CN113" s="922"/>
      <c r="CO113" s="922"/>
      <c r="CP113" s="922"/>
      <c r="CQ113" s="922"/>
      <c r="CR113" s="922"/>
      <c r="CS113" s="922"/>
      <c r="CT113" s="922"/>
      <c r="CU113" s="922"/>
      <c r="CV113" s="922"/>
      <c r="CW113" s="922"/>
      <c r="CX113" s="922"/>
      <c r="CY113" s="922"/>
      <c r="CZ113" s="922"/>
      <c r="DA113" s="922"/>
      <c r="DB113" s="922"/>
      <c r="DC113" s="922"/>
      <c r="DD113" s="922"/>
      <c r="DE113" s="922"/>
      <c r="DF113" s="923"/>
      <c r="DG113" s="957" t="s">
        <v>122</v>
      </c>
      <c r="DH113" s="958"/>
      <c r="DI113" s="958"/>
      <c r="DJ113" s="958"/>
      <c r="DK113" s="959"/>
      <c r="DL113" s="960" t="s">
        <v>122</v>
      </c>
      <c r="DM113" s="958"/>
      <c r="DN113" s="958"/>
      <c r="DO113" s="958"/>
      <c r="DP113" s="959"/>
      <c r="DQ113" s="960" t="s">
        <v>122</v>
      </c>
      <c r="DR113" s="958"/>
      <c r="DS113" s="958"/>
      <c r="DT113" s="958"/>
      <c r="DU113" s="959"/>
      <c r="DV113" s="961" t="s">
        <v>122</v>
      </c>
      <c r="DW113" s="962"/>
      <c r="DX113" s="962"/>
      <c r="DY113" s="962"/>
      <c r="DZ113" s="963"/>
    </row>
    <row r="114" spans="1:130" s="218" customFormat="1" ht="26.25" customHeight="1" x14ac:dyDescent="0.2">
      <c r="A114" s="953"/>
      <c r="B114" s="954"/>
      <c r="C114" s="922" t="s">
        <v>426</v>
      </c>
      <c r="D114" s="922"/>
      <c r="E114" s="922"/>
      <c r="F114" s="922"/>
      <c r="G114" s="922"/>
      <c r="H114" s="922"/>
      <c r="I114" s="922"/>
      <c r="J114" s="922"/>
      <c r="K114" s="922"/>
      <c r="L114" s="922"/>
      <c r="M114" s="922"/>
      <c r="N114" s="922"/>
      <c r="O114" s="922"/>
      <c r="P114" s="922"/>
      <c r="Q114" s="922"/>
      <c r="R114" s="922"/>
      <c r="S114" s="922"/>
      <c r="T114" s="922"/>
      <c r="U114" s="922"/>
      <c r="V114" s="922"/>
      <c r="W114" s="922"/>
      <c r="X114" s="922"/>
      <c r="Y114" s="922"/>
      <c r="Z114" s="923"/>
      <c r="AA114" s="957">
        <v>24038</v>
      </c>
      <c r="AB114" s="958"/>
      <c r="AC114" s="958"/>
      <c r="AD114" s="958"/>
      <c r="AE114" s="959"/>
      <c r="AF114" s="960">
        <v>26205</v>
      </c>
      <c r="AG114" s="958"/>
      <c r="AH114" s="958"/>
      <c r="AI114" s="958"/>
      <c r="AJ114" s="959"/>
      <c r="AK114" s="960">
        <v>29476</v>
      </c>
      <c r="AL114" s="958"/>
      <c r="AM114" s="958"/>
      <c r="AN114" s="958"/>
      <c r="AO114" s="959"/>
      <c r="AP114" s="961">
        <v>1.3</v>
      </c>
      <c r="AQ114" s="962"/>
      <c r="AR114" s="962"/>
      <c r="AS114" s="962"/>
      <c r="AT114" s="963"/>
      <c r="AU114" s="907"/>
      <c r="AV114" s="908"/>
      <c r="AW114" s="908"/>
      <c r="AX114" s="908"/>
      <c r="AY114" s="908"/>
      <c r="AZ114" s="921" t="s">
        <v>427</v>
      </c>
      <c r="BA114" s="922"/>
      <c r="BB114" s="922"/>
      <c r="BC114" s="922"/>
      <c r="BD114" s="922"/>
      <c r="BE114" s="922"/>
      <c r="BF114" s="922"/>
      <c r="BG114" s="922"/>
      <c r="BH114" s="922"/>
      <c r="BI114" s="922"/>
      <c r="BJ114" s="922"/>
      <c r="BK114" s="922"/>
      <c r="BL114" s="922"/>
      <c r="BM114" s="922"/>
      <c r="BN114" s="922"/>
      <c r="BO114" s="922"/>
      <c r="BP114" s="923"/>
      <c r="BQ114" s="924" t="s">
        <v>122</v>
      </c>
      <c r="BR114" s="925"/>
      <c r="BS114" s="925"/>
      <c r="BT114" s="925"/>
      <c r="BU114" s="925"/>
      <c r="BV114" s="925" t="s">
        <v>122</v>
      </c>
      <c r="BW114" s="925"/>
      <c r="BX114" s="925"/>
      <c r="BY114" s="925"/>
      <c r="BZ114" s="925"/>
      <c r="CA114" s="925" t="s">
        <v>122</v>
      </c>
      <c r="CB114" s="925"/>
      <c r="CC114" s="925"/>
      <c r="CD114" s="925"/>
      <c r="CE114" s="925"/>
      <c r="CF114" s="919" t="s">
        <v>122</v>
      </c>
      <c r="CG114" s="920"/>
      <c r="CH114" s="920"/>
      <c r="CI114" s="920"/>
      <c r="CJ114" s="920"/>
      <c r="CK114" s="947"/>
      <c r="CL114" s="948"/>
      <c r="CM114" s="921" t="s">
        <v>428</v>
      </c>
      <c r="CN114" s="922"/>
      <c r="CO114" s="922"/>
      <c r="CP114" s="922"/>
      <c r="CQ114" s="922"/>
      <c r="CR114" s="922"/>
      <c r="CS114" s="922"/>
      <c r="CT114" s="922"/>
      <c r="CU114" s="922"/>
      <c r="CV114" s="922"/>
      <c r="CW114" s="922"/>
      <c r="CX114" s="922"/>
      <c r="CY114" s="922"/>
      <c r="CZ114" s="922"/>
      <c r="DA114" s="922"/>
      <c r="DB114" s="922"/>
      <c r="DC114" s="922"/>
      <c r="DD114" s="922"/>
      <c r="DE114" s="922"/>
      <c r="DF114" s="923"/>
      <c r="DG114" s="957" t="s">
        <v>122</v>
      </c>
      <c r="DH114" s="958"/>
      <c r="DI114" s="958"/>
      <c r="DJ114" s="958"/>
      <c r="DK114" s="959"/>
      <c r="DL114" s="960" t="s">
        <v>122</v>
      </c>
      <c r="DM114" s="958"/>
      <c r="DN114" s="958"/>
      <c r="DO114" s="958"/>
      <c r="DP114" s="959"/>
      <c r="DQ114" s="960" t="s">
        <v>122</v>
      </c>
      <c r="DR114" s="958"/>
      <c r="DS114" s="958"/>
      <c r="DT114" s="958"/>
      <c r="DU114" s="959"/>
      <c r="DV114" s="961" t="s">
        <v>122</v>
      </c>
      <c r="DW114" s="962"/>
      <c r="DX114" s="962"/>
      <c r="DY114" s="962"/>
      <c r="DZ114" s="963"/>
    </row>
    <row r="115" spans="1:130" s="218" customFormat="1" ht="26.25" customHeight="1" x14ac:dyDescent="0.2">
      <c r="A115" s="953"/>
      <c r="B115" s="954"/>
      <c r="C115" s="922" t="s">
        <v>429</v>
      </c>
      <c r="D115" s="922"/>
      <c r="E115" s="922"/>
      <c r="F115" s="922"/>
      <c r="G115" s="922"/>
      <c r="H115" s="922"/>
      <c r="I115" s="922"/>
      <c r="J115" s="922"/>
      <c r="K115" s="922"/>
      <c r="L115" s="922"/>
      <c r="M115" s="922"/>
      <c r="N115" s="922"/>
      <c r="O115" s="922"/>
      <c r="P115" s="922"/>
      <c r="Q115" s="922"/>
      <c r="R115" s="922"/>
      <c r="S115" s="922"/>
      <c r="T115" s="922"/>
      <c r="U115" s="922"/>
      <c r="V115" s="922"/>
      <c r="W115" s="922"/>
      <c r="X115" s="922"/>
      <c r="Y115" s="922"/>
      <c r="Z115" s="923"/>
      <c r="AA115" s="936" t="s">
        <v>122</v>
      </c>
      <c r="AB115" s="937"/>
      <c r="AC115" s="937"/>
      <c r="AD115" s="937"/>
      <c r="AE115" s="938"/>
      <c r="AF115" s="939" t="s">
        <v>122</v>
      </c>
      <c r="AG115" s="937"/>
      <c r="AH115" s="937"/>
      <c r="AI115" s="937"/>
      <c r="AJ115" s="938"/>
      <c r="AK115" s="939" t="s">
        <v>122</v>
      </c>
      <c r="AL115" s="937"/>
      <c r="AM115" s="937"/>
      <c r="AN115" s="937"/>
      <c r="AO115" s="938"/>
      <c r="AP115" s="940" t="s">
        <v>122</v>
      </c>
      <c r="AQ115" s="941"/>
      <c r="AR115" s="941"/>
      <c r="AS115" s="941"/>
      <c r="AT115" s="942"/>
      <c r="AU115" s="907"/>
      <c r="AV115" s="908"/>
      <c r="AW115" s="908"/>
      <c r="AX115" s="908"/>
      <c r="AY115" s="908"/>
      <c r="AZ115" s="921" t="s">
        <v>430</v>
      </c>
      <c r="BA115" s="922"/>
      <c r="BB115" s="922"/>
      <c r="BC115" s="922"/>
      <c r="BD115" s="922"/>
      <c r="BE115" s="922"/>
      <c r="BF115" s="922"/>
      <c r="BG115" s="922"/>
      <c r="BH115" s="922"/>
      <c r="BI115" s="922"/>
      <c r="BJ115" s="922"/>
      <c r="BK115" s="922"/>
      <c r="BL115" s="922"/>
      <c r="BM115" s="922"/>
      <c r="BN115" s="922"/>
      <c r="BO115" s="922"/>
      <c r="BP115" s="923"/>
      <c r="BQ115" s="924" t="s">
        <v>122</v>
      </c>
      <c r="BR115" s="925"/>
      <c r="BS115" s="925"/>
      <c r="BT115" s="925"/>
      <c r="BU115" s="925"/>
      <c r="BV115" s="925" t="s">
        <v>122</v>
      </c>
      <c r="BW115" s="925"/>
      <c r="BX115" s="925"/>
      <c r="BY115" s="925"/>
      <c r="BZ115" s="925"/>
      <c r="CA115" s="925" t="s">
        <v>122</v>
      </c>
      <c r="CB115" s="925"/>
      <c r="CC115" s="925"/>
      <c r="CD115" s="925"/>
      <c r="CE115" s="925"/>
      <c r="CF115" s="919" t="s">
        <v>122</v>
      </c>
      <c r="CG115" s="920"/>
      <c r="CH115" s="920"/>
      <c r="CI115" s="920"/>
      <c r="CJ115" s="920"/>
      <c r="CK115" s="947"/>
      <c r="CL115" s="948"/>
      <c r="CM115" s="921" t="s">
        <v>431</v>
      </c>
      <c r="CN115" s="922"/>
      <c r="CO115" s="922"/>
      <c r="CP115" s="922"/>
      <c r="CQ115" s="922"/>
      <c r="CR115" s="922"/>
      <c r="CS115" s="922"/>
      <c r="CT115" s="922"/>
      <c r="CU115" s="922"/>
      <c r="CV115" s="922"/>
      <c r="CW115" s="922"/>
      <c r="CX115" s="922"/>
      <c r="CY115" s="922"/>
      <c r="CZ115" s="922"/>
      <c r="DA115" s="922"/>
      <c r="DB115" s="922"/>
      <c r="DC115" s="922"/>
      <c r="DD115" s="922"/>
      <c r="DE115" s="922"/>
      <c r="DF115" s="923"/>
      <c r="DG115" s="957" t="s">
        <v>122</v>
      </c>
      <c r="DH115" s="958"/>
      <c r="DI115" s="958"/>
      <c r="DJ115" s="958"/>
      <c r="DK115" s="959"/>
      <c r="DL115" s="960" t="s">
        <v>122</v>
      </c>
      <c r="DM115" s="958"/>
      <c r="DN115" s="958"/>
      <c r="DO115" s="958"/>
      <c r="DP115" s="959"/>
      <c r="DQ115" s="960" t="s">
        <v>122</v>
      </c>
      <c r="DR115" s="958"/>
      <c r="DS115" s="958"/>
      <c r="DT115" s="958"/>
      <c r="DU115" s="959"/>
      <c r="DV115" s="961" t="s">
        <v>122</v>
      </c>
      <c r="DW115" s="962"/>
      <c r="DX115" s="962"/>
      <c r="DY115" s="962"/>
      <c r="DZ115" s="963"/>
    </row>
    <row r="116" spans="1:130" s="218" customFormat="1" ht="26.25" customHeight="1" x14ac:dyDescent="0.2">
      <c r="A116" s="955"/>
      <c r="B116" s="956"/>
      <c r="C116" s="964" t="s">
        <v>432</v>
      </c>
      <c r="D116" s="964"/>
      <c r="E116" s="964"/>
      <c r="F116" s="964"/>
      <c r="G116" s="964"/>
      <c r="H116" s="964"/>
      <c r="I116" s="964"/>
      <c r="J116" s="964"/>
      <c r="K116" s="964"/>
      <c r="L116" s="964"/>
      <c r="M116" s="964"/>
      <c r="N116" s="964"/>
      <c r="O116" s="964"/>
      <c r="P116" s="964"/>
      <c r="Q116" s="964"/>
      <c r="R116" s="964"/>
      <c r="S116" s="964"/>
      <c r="T116" s="964"/>
      <c r="U116" s="964"/>
      <c r="V116" s="964"/>
      <c r="W116" s="964"/>
      <c r="X116" s="964"/>
      <c r="Y116" s="964"/>
      <c r="Z116" s="965"/>
      <c r="AA116" s="957" t="s">
        <v>122</v>
      </c>
      <c r="AB116" s="958"/>
      <c r="AC116" s="958"/>
      <c r="AD116" s="958"/>
      <c r="AE116" s="959"/>
      <c r="AF116" s="960" t="s">
        <v>122</v>
      </c>
      <c r="AG116" s="958"/>
      <c r="AH116" s="958"/>
      <c r="AI116" s="958"/>
      <c r="AJ116" s="959"/>
      <c r="AK116" s="960" t="s">
        <v>122</v>
      </c>
      <c r="AL116" s="958"/>
      <c r="AM116" s="958"/>
      <c r="AN116" s="958"/>
      <c r="AO116" s="959"/>
      <c r="AP116" s="961" t="s">
        <v>122</v>
      </c>
      <c r="AQ116" s="962"/>
      <c r="AR116" s="962"/>
      <c r="AS116" s="962"/>
      <c r="AT116" s="963"/>
      <c r="AU116" s="907"/>
      <c r="AV116" s="908"/>
      <c r="AW116" s="908"/>
      <c r="AX116" s="908"/>
      <c r="AY116" s="908"/>
      <c r="AZ116" s="966" t="s">
        <v>433</v>
      </c>
      <c r="BA116" s="967"/>
      <c r="BB116" s="967"/>
      <c r="BC116" s="967"/>
      <c r="BD116" s="967"/>
      <c r="BE116" s="967"/>
      <c r="BF116" s="967"/>
      <c r="BG116" s="967"/>
      <c r="BH116" s="967"/>
      <c r="BI116" s="967"/>
      <c r="BJ116" s="967"/>
      <c r="BK116" s="967"/>
      <c r="BL116" s="967"/>
      <c r="BM116" s="967"/>
      <c r="BN116" s="967"/>
      <c r="BO116" s="967"/>
      <c r="BP116" s="968"/>
      <c r="BQ116" s="924" t="s">
        <v>122</v>
      </c>
      <c r="BR116" s="925"/>
      <c r="BS116" s="925"/>
      <c r="BT116" s="925"/>
      <c r="BU116" s="925"/>
      <c r="BV116" s="925" t="s">
        <v>122</v>
      </c>
      <c r="BW116" s="925"/>
      <c r="BX116" s="925"/>
      <c r="BY116" s="925"/>
      <c r="BZ116" s="925"/>
      <c r="CA116" s="925" t="s">
        <v>122</v>
      </c>
      <c r="CB116" s="925"/>
      <c r="CC116" s="925"/>
      <c r="CD116" s="925"/>
      <c r="CE116" s="925"/>
      <c r="CF116" s="919" t="s">
        <v>122</v>
      </c>
      <c r="CG116" s="920"/>
      <c r="CH116" s="920"/>
      <c r="CI116" s="920"/>
      <c r="CJ116" s="920"/>
      <c r="CK116" s="947"/>
      <c r="CL116" s="948"/>
      <c r="CM116" s="921" t="s">
        <v>434</v>
      </c>
      <c r="CN116" s="922"/>
      <c r="CO116" s="922"/>
      <c r="CP116" s="922"/>
      <c r="CQ116" s="922"/>
      <c r="CR116" s="922"/>
      <c r="CS116" s="922"/>
      <c r="CT116" s="922"/>
      <c r="CU116" s="922"/>
      <c r="CV116" s="922"/>
      <c r="CW116" s="922"/>
      <c r="CX116" s="922"/>
      <c r="CY116" s="922"/>
      <c r="CZ116" s="922"/>
      <c r="DA116" s="922"/>
      <c r="DB116" s="922"/>
      <c r="DC116" s="922"/>
      <c r="DD116" s="922"/>
      <c r="DE116" s="922"/>
      <c r="DF116" s="923"/>
      <c r="DG116" s="957" t="s">
        <v>122</v>
      </c>
      <c r="DH116" s="958"/>
      <c r="DI116" s="958"/>
      <c r="DJ116" s="958"/>
      <c r="DK116" s="959"/>
      <c r="DL116" s="960" t="s">
        <v>122</v>
      </c>
      <c r="DM116" s="958"/>
      <c r="DN116" s="958"/>
      <c r="DO116" s="958"/>
      <c r="DP116" s="959"/>
      <c r="DQ116" s="960" t="s">
        <v>122</v>
      </c>
      <c r="DR116" s="958"/>
      <c r="DS116" s="958"/>
      <c r="DT116" s="958"/>
      <c r="DU116" s="959"/>
      <c r="DV116" s="961" t="s">
        <v>122</v>
      </c>
      <c r="DW116" s="962"/>
      <c r="DX116" s="962"/>
      <c r="DY116" s="962"/>
      <c r="DZ116" s="963"/>
    </row>
    <row r="117" spans="1:130" s="218" customFormat="1" ht="26.25" customHeight="1" x14ac:dyDescent="0.2">
      <c r="A117" s="911" t="s">
        <v>177</v>
      </c>
      <c r="B117" s="892"/>
      <c r="C117" s="892"/>
      <c r="D117" s="892"/>
      <c r="E117" s="892"/>
      <c r="F117" s="892"/>
      <c r="G117" s="892"/>
      <c r="H117" s="892"/>
      <c r="I117" s="892"/>
      <c r="J117" s="892"/>
      <c r="K117" s="892"/>
      <c r="L117" s="892"/>
      <c r="M117" s="892"/>
      <c r="N117" s="892"/>
      <c r="O117" s="892"/>
      <c r="P117" s="892"/>
      <c r="Q117" s="892"/>
      <c r="R117" s="892"/>
      <c r="S117" s="892"/>
      <c r="T117" s="892"/>
      <c r="U117" s="892"/>
      <c r="V117" s="892"/>
      <c r="W117" s="892"/>
      <c r="X117" s="892"/>
      <c r="Y117" s="976" t="s">
        <v>435</v>
      </c>
      <c r="Z117" s="893"/>
      <c r="AA117" s="977">
        <v>490785</v>
      </c>
      <c r="AB117" s="978"/>
      <c r="AC117" s="978"/>
      <c r="AD117" s="978"/>
      <c r="AE117" s="979"/>
      <c r="AF117" s="980">
        <v>431179</v>
      </c>
      <c r="AG117" s="978"/>
      <c r="AH117" s="978"/>
      <c r="AI117" s="978"/>
      <c r="AJ117" s="979"/>
      <c r="AK117" s="980">
        <v>403243</v>
      </c>
      <c r="AL117" s="978"/>
      <c r="AM117" s="978"/>
      <c r="AN117" s="978"/>
      <c r="AO117" s="979"/>
      <c r="AP117" s="981"/>
      <c r="AQ117" s="982"/>
      <c r="AR117" s="982"/>
      <c r="AS117" s="982"/>
      <c r="AT117" s="983"/>
      <c r="AU117" s="907"/>
      <c r="AV117" s="908"/>
      <c r="AW117" s="908"/>
      <c r="AX117" s="908"/>
      <c r="AY117" s="908"/>
      <c r="AZ117" s="973" t="s">
        <v>436</v>
      </c>
      <c r="BA117" s="974"/>
      <c r="BB117" s="974"/>
      <c r="BC117" s="974"/>
      <c r="BD117" s="974"/>
      <c r="BE117" s="974"/>
      <c r="BF117" s="974"/>
      <c r="BG117" s="974"/>
      <c r="BH117" s="974"/>
      <c r="BI117" s="974"/>
      <c r="BJ117" s="974"/>
      <c r="BK117" s="974"/>
      <c r="BL117" s="974"/>
      <c r="BM117" s="974"/>
      <c r="BN117" s="974"/>
      <c r="BO117" s="974"/>
      <c r="BP117" s="975"/>
      <c r="BQ117" s="924" t="s">
        <v>122</v>
      </c>
      <c r="BR117" s="925"/>
      <c r="BS117" s="925"/>
      <c r="BT117" s="925"/>
      <c r="BU117" s="925"/>
      <c r="BV117" s="925" t="s">
        <v>122</v>
      </c>
      <c r="BW117" s="925"/>
      <c r="BX117" s="925"/>
      <c r="BY117" s="925"/>
      <c r="BZ117" s="925"/>
      <c r="CA117" s="925" t="s">
        <v>122</v>
      </c>
      <c r="CB117" s="925"/>
      <c r="CC117" s="925"/>
      <c r="CD117" s="925"/>
      <c r="CE117" s="925"/>
      <c r="CF117" s="919" t="s">
        <v>122</v>
      </c>
      <c r="CG117" s="920"/>
      <c r="CH117" s="920"/>
      <c r="CI117" s="920"/>
      <c r="CJ117" s="920"/>
      <c r="CK117" s="947"/>
      <c r="CL117" s="948"/>
      <c r="CM117" s="921" t="s">
        <v>437</v>
      </c>
      <c r="CN117" s="922"/>
      <c r="CO117" s="922"/>
      <c r="CP117" s="922"/>
      <c r="CQ117" s="922"/>
      <c r="CR117" s="922"/>
      <c r="CS117" s="922"/>
      <c r="CT117" s="922"/>
      <c r="CU117" s="922"/>
      <c r="CV117" s="922"/>
      <c r="CW117" s="922"/>
      <c r="CX117" s="922"/>
      <c r="CY117" s="922"/>
      <c r="CZ117" s="922"/>
      <c r="DA117" s="922"/>
      <c r="DB117" s="922"/>
      <c r="DC117" s="922"/>
      <c r="DD117" s="922"/>
      <c r="DE117" s="922"/>
      <c r="DF117" s="923"/>
      <c r="DG117" s="957" t="s">
        <v>122</v>
      </c>
      <c r="DH117" s="958"/>
      <c r="DI117" s="958"/>
      <c r="DJ117" s="958"/>
      <c r="DK117" s="959"/>
      <c r="DL117" s="960" t="s">
        <v>122</v>
      </c>
      <c r="DM117" s="958"/>
      <c r="DN117" s="958"/>
      <c r="DO117" s="958"/>
      <c r="DP117" s="959"/>
      <c r="DQ117" s="960" t="s">
        <v>122</v>
      </c>
      <c r="DR117" s="958"/>
      <c r="DS117" s="958"/>
      <c r="DT117" s="958"/>
      <c r="DU117" s="959"/>
      <c r="DV117" s="961" t="s">
        <v>122</v>
      </c>
      <c r="DW117" s="962"/>
      <c r="DX117" s="962"/>
      <c r="DY117" s="962"/>
      <c r="DZ117" s="963"/>
    </row>
    <row r="118" spans="1:130" s="218" customFormat="1" ht="26.25" customHeight="1" x14ac:dyDescent="0.2">
      <c r="A118" s="911" t="s">
        <v>411</v>
      </c>
      <c r="B118" s="892"/>
      <c r="C118" s="892"/>
      <c r="D118" s="892"/>
      <c r="E118" s="892"/>
      <c r="F118" s="892"/>
      <c r="G118" s="892"/>
      <c r="H118" s="892"/>
      <c r="I118" s="892"/>
      <c r="J118" s="892"/>
      <c r="K118" s="892"/>
      <c r="L118" s="892"/>
      <c r="M118" s="892"/>
      <c r="N118" s="892"/>
      <c r="O118" s="892"/>
      <c r="P118" s="892"/>
      <c r="Q118" s="892"/>
      <c r="R118" s="892"/>
      <c r="S118" s="892"/>
      <c r="T118" s="892"/>
      <c r="U118" s="892"/>
      <c r="V118" s="892"/>
      <c r="W118" s="892"/>
      <c r="X118" s="892"/>
      <c r="Y118" s="892"/>
      <c r="Z118" s="893"/>
      <c r="AA118" s="891" t="s">
        <v>408</v>
      </c>
      <c r="AB118" s="892"/>
      <c r="AC118" s="892"/>
      <c r="AD118" s="892"/>
      <c r="AE118" s="893"/>
      <c r="AF118" s="891" t="s">
        <v>409</v>
      </c>
      <c r="AG118" s="892"/>
      <c r="AH118" s="892"/>
      <c r="AI118" s="892"/>
      <c r="AJ118" s="893"/>
      <c r="AK118" s="891" t="s">
        <v>294</v>
      </c>
      <c r="AL118" s="892"/>
      <c r="AM118" s="892"/>
      <c r="AN118" s="892"/>
      <c r="AO118" s="893"/>
      <c r="AP118" s="969" t="s">
        <v>410</v>
      </c>
      <c r="AQ118" s="970"/>
      <c r="AR118" s="970"/>
      <c r="AS118" s="970"/>
      <c r="AT118" s="971"/>
      <c r="AU118" s="907"/>
      <c r="AV118" s="908"/>
      <c r="AW118" s="908"/>
      <c r="AX118" s="908"/>
      <c r="AY118" s="908"/>
      <c r="AZ118" s="972" t="s">
        <v>438</v>
      </c>
      <c r="BA118" s="964"/>
      <c r="BB118" s="964"/>
      <c r="BC118" s="964"/>
      <c r="BD118" s="964"/>
      <c r="BE118" s="964"/>
      <c r="BF118" s="964"/>
      <c r="BG118" s="964"/>
      <c r="BH118" s="964"/>
      <c r="BI118" s="964"/>
      <c r="BJ118" s="964"/>
      <c r="BK118" s="964"/>
      <c r="BL118" s="964"/>
      <c r="BM118" s="964"/>
      <c r="BN118" s="964"/>
      <c r="BO118" s="964"/>
      <c r="BP118" s="965"/>
      <c r="BQ118" s="998" t="s">
        <v>122</v>
      </c>
      <c r="BR118" s="999"/>
      <c r="BS118" s="999"/>
      <c r="BT118" s="999"/>
      <c r="BU118" s="999"/>
      <c r="BV118" s="999" t="s">
        <v>122</v>
      </c>
      <c r="BW118" s="999"/>
      <c r="BX118" s="999"/>
      <c r="BY118" s="999"/>
      <c r="BZ118" s="999"/>
      <c r="CA118" s="999" t="s">
        <v>122</v>
      </c>
      <c r="CB118" s="999"/>
      <c r="CC118" s="999"/>
      <c r="CD118" s="999"/>
      <c r="CE118" s="999"/>
      <c r="CF118" s="919" t="s">
        <v>122</v>
      </c>
      <c r="CG118" s="920"/>
      <c r="CH118" s="920"/>
      <c r="CI118" s="920"/>
      <c r="CJ118" s="920"/>
      <c r="CK118" s="947"/>
      <c r="CL118" s="948"/>
      <c r="CM118" s="921" t="s">
        <v>439</v>
      </c>
      <c r="CN118" s="922"/>
      <c r="CO118" s="922"/>
      <c r="CP118" s="922"/>
      <c r="CQ118" s="922"/>
      <c r="CR118" s="922"/>
      <c r="CS118" s="922"/>
      <c r="CT118" s="922"/>
      <c r="CU118" s="922"/>
      <c r="CV118" s="922"/>
      <c r="CW118" s="922"/>
      <c r="CX118" s="922"/>
      <c r="CY118" s="922"/>
      <c r="CZ118" s="922"/>
      <c r="DA118" s="922"/>
      <c r="DB118" s="922"/>
      <c r="DC118" s="922"/>
      <c r="DD118" s="922"/>
      <c r="DE118" s="922"/>
      <c r="DF118" s="923"/>
      <c r="DG118" s="957" t="s">
        <v>122</v>
      </c>
      <c r="DH118" s="958"/>
      <c r="DI118" s="958"/>
      <c r="DJ118" s="958"/>
      <c r="DK118" s="959"/>
      <c r="DL118" s="960" t="s">
        <v>122</v>
      </c>
      <c r="DM118" s="958"/>
      <c r="DN118" s="958"/>
      <c r="DO118" s="958"/>
      <c r="DP118" s="959"/>
      <c r="DQ118" s="960" t="s">
        <v>122</v>
      </c>
      <c r="DR118" s="958"/>
      <c r="DS118" s="958"/>
      <c r="DT118" s="958"/>
      <c r="DU118" s="959"/>
      <c r="DV118" s="961" t="s">
        <v>122</v>
      </c>
      <c r="DW118" s="962"/>
      <c r="DX118" s="962"/>
      <c r="DY118" s="962"/>
      <c r="DZ118" s="963"/>
    </row>
    <row r="119" spans="1:130" s="218" customFormat="1" ht="26.25" customHeight="1" x14ac:dyDescent="0.2">
      <c r="A119" s="1055" t="s">
        <v>414</v>
      </c>
      <c r="B119" s="946"/>
      <c r="C119" s="928" t="s">
        <v>415</v>
      </c>
      <c r="D119" s="896"/>
      <c r="E119" s="896"/>
      <c r="F119" s="896"/>
      <c r="G119" s="896"/>
      <c r="H119" s="896"/>
      <c r="I119" s="896"/>
      <c r="J119" s="896"/>
      <c r="K119" s="896"/>
      <c r="L119" s="896"/>
      <c r="M119" s="896"/>
      <c r="N119" s="896"/>
      <c r="O119" s="896"/>
      <c r="P119" s="896"/>
      <c r="Q119" s="896"/>
      <c r="R119" s="896"/>
      <c r="S119" s="896"/>
      <c r="T119" s="896"/>
      <c r="U119" s="896"/>
      <c r="V119" s="896"/>
      <c r="W119" s="896"/>
      <c r="X119" s="896"/>
      <c r="Y119" s="896"/>
      <c r="Z119" s="897"/>
      <c r="AA119" s="898" t="s">
        <v>122</v>
      </c>
      <c r="AB119" s="899"/>
      <c r="AC119" s="899"/>
      <c r="AD119" s="899"/>
      <c r="AE119" s="900"/>
      <c r="AF119" s="901" t="s">
        <v>122</v>
      </c>
      <c r="AG119" s="899"/>
      <c r="AH119" s="899"/>
      <c r="AI119" s="899"/>
      <c r="AJ119" s="900"/>
      <c r="AK119" s="901" t="s">
        <v>122</v>
      </c>
      <c r="AL119" s="899"/>
      <c r="AM119" s="899"/>
      <c r="AN119" s="899"/>
      <c r="AO119" s="900"/>
      <c r="AP119" s="902" t="s">
        <v>122</v>
      </c>
      <c r="AQ119" s="903"/>
      <c r="AR119" s="903"/>
      <c r="AS119" s="903"/>
      <c r="AT119" s="904"/>
      <c r="AU119" s="909"/>
      <c r="AV119" s="910"/>
      <c r="AW119" s="910"/>
      <c r="AX119" s="910"/>
      <c r="AY119" s="910"/>
      <c r="AZ119" s="239" t="s">
        <v>177</v>
      </c>
      <c r="BA119" s="239"/>
      <c r="BB119" s="239"/>
      <c r="BC119" s="239"/>
      <c r="BD119" s="239"/>
      <c r="BE119" s="239"/>
      <c r="BF119" s="239"/>
      <c r="BG119" s="239"/>
      <c r="BH119" s="239"/>
      <c r="BI119" s="239"/>
      <c r="BJ119" s="239"/>
      <c r="BK119" s="239"/>
      <c r="BL119" s="239"/>
      <c r="BM119" s="239"/>
      <c r="BN119" s="239"/>
      <c r="BO119" s="976" t="s">
        <v>440</v>
      </c>
      <c r="BP119" s="1004"/>
      <c r="BQ119" s="998">
        <v>2403057</v>
      </c>
      <c r="BR119" s="999"/>
      <c r="BS119" s="999"/>
      <c r="BT119" s="999"/>
      <c r="BU119" s="999"/>
      <c r="BV119" s="999">
        <v>1982586</v>
      </c>
      <c r="BW119" s="999"/>
      <c r="BX119" s="999"/>
      <c r="BY119" s="999"/>
      <c r="BZ119" s="999"/>
      <c r="CA119" s="999">
        <v>1709288</v>
      </c>
      <c r="CB119" s="999"/>
      <c r="CC119" s="999"/>
      <c r="CD119" s="999"/>
      <c r="CE119" s="999"/>
      <c r="CF119" s="1000"/>
      <c r="CG119" s="1001"/>
      <c r="CH119" s="1001"/>
      <c r="CI119" s="1001"/>
      <c r="CJ119" s="1002"/>
      <c r="CK119" s="949"/>
      <c r="CL119" s="950"/>
      <c r="CM119" s="972" t="s">
        <v>441</v>
      </c>
      <c r="CN119" s="964"/>
      <c r="CO119" s="964"/>
      <c r="CP119" s="964"/>
      <c r="CQ119" s="964"/>
      <c r="CR119" s="964"/>
      <c r="CS119" s="964"/>
      <c r="CT119" s="964"/>
      <c r="CU119" s="964"/>
      <c r="CV119" s="964"/>
      <c r="CW119" s="964"/>
      <c r="CX119" s="964"/>
      <c r="CY119" s="964"/>
      <c r="CZ119" s="964"/>
      <c r="DA119" s="964"/>
      <c r="DB119" s="964"/>
      <c r="DC119" s="964"/>
      <c r="DD119" s="964"/>
      <c r="DE119" s="964"/>
      <c r="DF119" s="965"/>
      <c r="DG119" s="1003" t="s">
        <v>122</v>
      </c>
      <c r="DH119" s="985"/>
      <c r="DI119" s="985"/>
      <c r="DJ119" s="985"/>
      <c r="DK119" s="986"/>
      <c r="DL119" s="984" t="s">
        <v>122</v>
      </c>
      <c r="DM119" s="985"/>
      <c r="DN119" s="985"/>
      <c r="DO119" s="985"/>
      <c r="DP119" s="986"/>
      <c r="DQ119" s="984" t="s">
        <v>122</v>
      </c>
      <c r="DR119" s="985"/>
      <c r="DS119" s="985"/>
      <c r="DT119" s="985"/>
      <c r="DU119" s="986"/>
      <c r="DV119" s="987" t="s">
        <v>122</v>
      </c>
      <c r="DW119" s="988"/>
      <c r="DX119" s="988"/>
      <c r="DY119" s="988"/>
      <c r="DZ119" s="989"/>
    </row>
    <row r="120" spans="1:130" s="218" customFormat="1" ht="26.25" customHeight="1" x14ac:dyDescent="0.2">
      <c r="A120" s="1056"/>
      <c r="B120" s="948"/>
      <c r="C120" s="921" t="s">
        <v>418</v>
      </c>
      <c r="D120" s="922"/>
      <c r="E120" s="922"/>
      <c r="F120" s="922"/>
      <c r="G120" s="922"/>
      <c r="H120" s="922"/>
      <c r="I120" s="922"/>
      <c r="J120" s="922"/>
      <c r="K120" s="922"/>
      <c r="L120" s="922"/>
      <c r="M120" s="922"/>
      <c r="N120" s="922"/>
      <c r="O120" s="922"/>
      <c r="P120" s="922"/>
      <c r="Q120" s="922"/>
      <c r="R120" s="922"/>
      <c r="S120" s="922"/>
      <c r="T120" s="922"/>
      <c r="U120" s="922"/>
      <c r="V120" s="922"/>
      <c r="W120" s="922"/>
      <c r="X120" s="922"/>
      <c r="Y120" s="922"/>
      <c r="Z120" s="923"/>
      <c r="AA120" s="957" t="s">
        <v>122</v>
      </c>
      <c r="AB120" s="958"/>
      <c r="AC120" s="958"/>
      <c r="AD120" s="958"/>
      <c r="AE120" s="959"/>
      <c r="AF120" s="960" t="s">
        <v>122</v>
      </c>
      <c r="AG120" s="958"/>
      <c r="AH120" s="958"/>
      <c r="AI120" s="958"/>
      <c r="AJ120" s="959"/>
      <c r="AK120" s="960" t="s">
        <v>122</v>
      </c>
      <c r="AL120" s="958"/>
      <c r="AM120" s="958"/>
      <c r="AN120" s="958"/>
      <c r="AO120" s="959"/>
      <c r="AP120" s="961" t="s">
        <v>122</v>
      </c>
      <c r="AQ120" s="962"/>
      <c r="AR120" s="962"/>
      <c r="AS120" s="962"/>
      <c r="AT120" s="963"/>
      <c r="AU120" s="990" t="s">
        <v>442</v>
      </c>
      <c r="AV120" s="991"/>
      <c r="AW120" s="991"/>
      <c r="AX120" s="991"/>
      <c r="AY120" s="992"/>
      <c r="AZ120" s="928" t="s">
        <v>443</v>
      </c>
      <c r="BA120" s="896"/>
      <c r="BB120" s="896"/>
      <c r="BC120" s="896"/>
      <c r="BD120" s="896"/>
      <c r="BE120" s="896"/>
      <c r="BF120" s="896"/>
      <c r="BG120" s="896"/>
      <c r="BH120" s="896"/>
      <c r="BI120" s="896"/>
      <c r="BJ120" s="896"/>
      <c r="BK120" s="896"/>
      <c r="BL120" s="896"/>
      <c r="BM120" s="896"/>
      <c r="BN120" s="896"/>
      <c r="BO120" s="896"/>
      <c r="BP120" s="897"/>
      <c r="BQ120" s="929">
        <v>2008495</v>
      </c>
      <c r="BR120" s="930"/>
      <c r="BS120" s="930"/>
      <c r="BT120" s="930"/>
      <c r="BU120" s="930"/>
      <c r="BV120" s="930">
        <v>1981054</v>
      </c>
      <c r="BW120" s="930"/>
      <c r="BX120" s="930"/>
      <c r="BY120" s="930"/>
      <c r="BZ120" s="930"/>
      <c r="CA120" s="930">
        <v>1990464</v>
      </c>
      <c r="CB120" s="930"/>
      <c r="CC120" s="930"/>
      <c r="CD120" s="930"/>
      <c r="CE120" s="930"/>
      <c r="CF120" s="943">
        <v>90.1</v>
      </c>
      <c r="CG120" s="944"/>
      <c r="CH120" s="944"/>
      <c r="CI120" s="944"/>
      <c r="CJ120" s="944"/>
      <c r="CK120" s="1005" t="s">
        <v>444</v>
      </c>
      <c r="CL120" s="1006"/>
      <c r="CM120" s="1006"/>
      <c r="CN120" s="1006"/>
      <c r="CO120" s="1007"/>
      <c r="CP120" s="1013" t="s">
        <v>393</v>
      </c>
      <c r="CQ120" s="1014"/>
      <c r="CR120" s="1014"/>
      <c r="CS120" s="1014"/>
      <c r="CT120" s="1014"/>
      <c r="CU120" s="1014"/>
      <c r="CV120" s="1014"/>
      <c r="CW120" s="1014"/>
      <c r="CX120" s="1014"/>
      <c r="CY120" s="1014"/>
      <c r="CZ120" s="1014"/>
      <c r="DA120" s="1014"/>
      <c r="DB120" s="1014"/>
      <c r="DC120" s="1014"/>
      <c r="DD120" s="1014"/>
      <c r="DE120" s="1014"/>
      <c r="DF120" s="1015"/>
      <c r="DG120" s="929">
        <v>699941</v>
      </c>
      <c r="DH120" s="930"/>
      <c r="DI120" s="930"/>
      <c r="DJ120" s="930"/>
      <c r="DK120" s="930"/>
      <c r="DL120" s="930">
        <v>532623</v>
      </c>
      <c r="DM120" s="930"/>
      <c r="DN120" s="930"/>
      <c r="DO120" s="930"/>
      <c r="DP120" s="930"/>
      <c r="DQ120" s="930">
        <v>414630</v>
      </c>
      <c r="DR120" s="930"/>
      <c r="DS120" s="930"/>
      <c r="DT120" s="930"/>
      <c r="DU120" s="930"/>
      <c r="DV120" s="931">
        <v>18.8</v>
      </c>
      <c r="DW120" s="931"/>
      <c r="DX120" s="931"/>
      <c r="DY120" s="931"/>
      <c r="DZ120" s="932"/>
    </row>
    <row r="121" spans="1:130" s="218" customFormat="1" ht="26.25" customHeight="1" x14ac:dyDescent="0.2">
      <c r="A121" s="1056"/>
      <c r="B121" s="948"/>
      <c r="C121" s="973" t="s">
        <v>445</v>
      </c>
      <c r="D121" s="974"/>
      <c r="E121" s="974"/>
      <c r="F121" s="974"/>
      <c r="G121" s="974"/>
      <c r="H121" s="974"/>
      <c r="I121" s="974"/>
      <c r="J121" s="974"/>
      <c r="K121" s="974"/>
      <c r="L121" s="974"/>
      <c r="M121" s="974"/>
      <c r="N121" s="974"/>
      <c r="O121" s="974"/>
      <c r="P121" s="974"/>
      <c r="Q121" s="974"/>
      <c r="R121" s="974"/>
      <c r="S121" s="974"/>
      <c r="T121" s="974"/>
      <c r="U121" s="974"/>
      <c r="V121" s="974"/>
      <c r="W121" s="974"/>
      <c r="X121" s="974"/>
      <c r="Y121" s="974"/>
      <c r="Z121" s="975"/>
      <c r="AA121" s="957" t="s">
        <v>122</v>
      </c>
      <c r="AB121" s="958"/>
      <c r="AC121" s="958"/>
      <c r="AD121" s="958"/>
      <c r="AE121" s="959"/>
      <c r="AF121" s="960" t="s">
        <v>122</v>
      </c>
      <c r="AG121" s="958"/>
      <c r="AH121" s="958"/>
      <c r="AI121" s="958"/>
      <c r="AJ121" s="959"/>
      <c r="AK121" s="960" t="s">
        <v>122</v>
      </c>
      <c r="AL121" s="958"/>
      <c r="AM121" s="958"/>
      <c r="AN121" s="958"/>
      <c r="AO121" s="959"/>
      <c r="AP121" s="961" t="s">
        <v>122</v>
      </c>
      <c r="AQ121" s="962"/>
      <c r="AR121" s="962"/>
      <c r="AS121" s="962"/>
      <c r="AT121" s="963"/>
      <c r="AU121" s="993"/>
      <c r="AV121" s="994"/>
      <c r="AW121" s="994"/>
      <c r="AX121" s="994"/>
      <c r="AY121" s="995"/>
      <c r="AZ121" s="921" t="s">
        <v>446</v>
      </c>
      <c r="BA121" s="922"/>
      <c r="BB121" s="922"/>
      <c r="BC121" s="922"/>
      <c r="BD121" s="922"/>
      <c r="BE121" s="922"/>
      <c r="BF121" s="922"/>
      <c r="BG121" s="922"/>
      <c r="BH121" s="922"/>
      <c r="BI121" s="922"/>
      <c r="BJ121" s="922"/>
      <c r="BK121" s="922"/>
      <c r="BL121" s="922"/>
      <c r="BM121" s="922"/>
      <c r="BN121" s="922"/>
      <c r="BO121" s="922"/>
      <c r="BP121" s="923"/>
      <c r="BQ121" s="924">
        <v>72428</v>
      </c>
      <c r="BR121" s="925"/>
      <c r="BS121" s="925"/>
      <c r="BT121" s="925"/>
      <c r="BU121" s="925"/>
      <c r="BV121" s="925">
        <v>62386</v>
      </c>
      <c r="BW121" s="925"/>
      <c r="BX121" s="925"/>
      <c r="BY121" s="925"/>
      <c r="BZ121" s="925"/>
      <c r="CA121" s="925">
        <v>58367</v>
      </c>
      <c r="CB121" s="925"/>
      <c r="CC121" s="925"/>
      <c r="CD121" s="925"/>
      <c r="CE121" s="925"/>
      <c r="CF121" s="919">
        <v>2.6</v>
      </c>
      <c r="CG121" s="920"/>
      <c r="CH121" s="920"/>
      <c r="CI121" s="920"/>
      <c r="CJ121" s="920"/>
      <c r="CK121" s="1008"/>
      <c r="CL121" s="1009"/>
      <c r="CM121" s="1009"/>
      <c r="CN121" s="1009"/>
      <c r="CO121" s="1010"/>
      <c r="CP121" s="1018" t="s">
        <v>391</v>
      </c>
      <c r="CQ121" s="1019"/>
      <c r="CR121" s="1019"/>
      <c r="CS121" s="1019"/>
      <c r="CT121" s="1019"/>
      <c r="CU121" s="1019"/>
      <c r="CV121" s="1019"/>
      <c r="CW121" s="1019"/>
      <c r="CX121" s="1019"/>
      <c r="CY121" s="1019"/>
      <c r="CZ121" s="1019"/>
      <c r="DA121" s="1019"/>
      <c r="DB121" s="1019"/>
      <c r="DC121" s="1019"/>
      <c r="DD121" s="1019"/>
      <c r="DE121" s="1019"/>
      <c r="DF121" s="1020"/>
      <c r="DG121" s="924">
        <v>20286</v>
      </c>
      <c r="DH121" s="925"/>
      <c r="DI121" s="925"/>
      <c r="DJ121" s="925"/>
      <c r="DK121" s="925"/>
      <c r="DL121" s="925">
        <v>20359</v>
      </c>
      <c r="DM121" s="925"/>
      <c r="DN121" s="925"/>
      <c r="DO121" s="925"/>
      <c r="DP121" s="925"/>
      <c r="DQ121" s="925">
        <v>18848</v>
      </c>
      <c r="DR121" s="925"/>
      <c r="DS121" s="925"/>
      <c r="DT121" s="925"/>
      <c r="DU121" s="925"/>
      <c r="DV121" s="926">
        <v>0.9</v>
      </c>
      <c r="DW121" s="926"/>
      <c r="DX121" s="926"/>
      <c r="DY121" s="926"/>
      <c r="DZ121" s="927"/>
    </row>
    <row r="122" spans="1:130" s="218" customFormat="1" ht="26.25" customHeight="1" x14ac:dyDescent="0.2">
      <c r="A122" s="1056"/>
      <c r="B122" s="948"/>
      <c r="C122" s="921" t="s">
        <v>428</v>
      </c>
      <c r="D122" s="922"/>
      <c r="E122" s="922"/>
      <c r="F122" s="922"/>
      <c r="G122" s="922"/>
      <c r="H122" s="922"/>
      <c r="I122" s="922"/>
      <c r="J122" s="922"/>
      <c r="K122" s="922"/>
      <c r="L122" s="922"/>
      <c r="M122" s="922"/>
      <c r="N122" s="922"/>
      <c r="O122" s="922"/>
      <c r="P122" s="922"/>
      <c r="Q122" s="922"/>
      <c r="R122" s="922"/>
      <c r="S122" s="922"/>
      <c r="T122" s="922"/>
      <c r="U122" s="922"/>
      <c r="V122" s="922"/>
      <c r="W122" s="922"/>
      <c r="X122" s="922"/>
      <c r="Y122" s="922"/>
      <c r="Z122" s="923"/>
      <c r="AA122" s="957" t="s">
        <v>122</v>
      </c>
      <c r="AB122" s="958"/>
      <c r="AC122" s="958"/>
      <c r="AD122" s="958"/>
      <c r="AE122" s="959"/>
      <c r="AF122" s="960" t="s">
        <v>122</v>
      </c>
      <c r="AG122" s="958"/>
      <c r="AH122" s="958"/>
      <c r="AI122" s="958"/>
      <c r="AJ122" s="959"/>
      <c r="AK122" s="960" t="s">
        <v>122</v>
      </c>
      <c r="AL122" s="958"/>
      <c r="AM122" s="958"/>
      <c r="AN122" s="958"/>
      <c r="AO122" s="959"/>
      <c r="AP122" s="961" t="s">
        <v>122</v>
      </c>
      <c r="AQ122" s="962"/>
      <c r="AR122" s="962"/>
      <c r="AS122" s="962"/>
      <c r="AT122" s="963"/>
      <c r="AU122" s="993"/>
      <c r="AV122" s="994"/>
      <c r="AW122" s="994"/>
      <c r="AX122" s="994"/>
      <c r="AY122" s="995"/>
      <c r="AZ122" s="972" t="s">
        <v>447</v>
      </c>
      <c r="BA122" s="964"/>
      <c r="BB122" s="964"/>
      <c r="BC122" s="964"/>
      <c r="BD122" s="964"/>
      <c r="BE122" s="964"/>
      <c r="BF122" s="964"/>
      <c r="BG122" s="964"/>
      <c r="BH122" s="964"/>
      <c r="BI122" s="964"/>
      <c r="BJ122" s="964"/>
      <c r="BK122" s="964"/>
      <c r="BL122" s="964"/>
      <c r="BM122" s="964"/>
      <c r="BN122" s="964"/>
      <c r="BO122" s="964"/>
      <c r="BP122" s="965"/>
      <c r="BQ122" s="998">
        <v>2042716</v>
      </c>
      <c r="BR122" s="999"/>
      <c r="BS122" s="999"/>
      <c r="BT122" s="999"/>
      <c r="BU122" s="999"/>
      <c r="BV122" s="999">
        <v>1956408</v>
      </c>
      <c r="BW122" s="999"/>
      <c r="BX122" s="999"/>
      <c r="BY122" s="999"/>
      <c r="BZ122" s="999"/>
      <c r="CA122" s="999">
        <v>1870860</v>
      </c>
      <c r="CB122" s="999"/>
      <c r="CC122" s="999"/>
      <c r="CD122" s="999"/>
      <c r="CE122" s="999"/>
      <c r="CF122" s="1016">
        <v>84.7</v>
      </c>
      <c r="CG122" s="1017"/>
      <c r="CH122" s="1017"/>
      <c r="CI122" s="1017"/>
      <c r="CJ122" s="1017"/>
      <c r="CK122" s="1008"/>
      <c r="CL122" s="1009"/>
      <c r="CM122" s="1009"/>
      <c r="CN122" s="1009"/>
      <c r="CO122" s="1010"/>
      <c r="CP122" s="1018" t="s">
        <v>390</v>
      </c>
      <c r="CQ122" s="1019"/>
      <c r="CR122" s="1019"/>
      <c r="CS122" s="1019"/>
      <c r="CT122" s="1019"/>
      <c r="CU122" s="1019"/>
      <c r="CV122" s="1019"/>
      <c r="CW122" s="1019"/>
      <c r="CX122" s="1019"/>
      <c r="CY122" s="1019"/>
      <c r="CZ122" s="1019"/>
      <c r="DA122" s="1019"/>
      <c r="DB122" s="1019"/>
      <c r="DC122" s="1019"/>
      <c r="DD122" s="1019"/>
      <c r="DE122" s="1019"/>
      <c r="DF122" s="1020"/>
      <c r="DG122" s="924" t="s">
        <v>122</v>
      </c>
      <c r="DH122" s="925"/>
      <c r="DI122" s="925"/>
      <c r="DJ122" s="925"/>
      <c r="DK122" s="925"/>
      <c r="DL122" s="925" t="s">
        <v>122</v>
      </c>
      <c r="DM122" s="925"/>
      <c r="DN122" s="925"/>
      <c r="DO122" s="925"/>
      <c r="DP122" s="925"/>
      <c r="DQ122" s="925" t="s">
        <v>122</v>
      </c>
      <c r="DR122" s="925"/>
      <c r="DS122" s="925"/>
      <c r="DT122" s="925"/>
      <c r="DU122" s="925"/>
      <c r="DV122" s="926" t="s">
        <v>122</v>
      </c>
      <c r="DW122" s="926"/>
      <c r="DX122" s="926"/>
      <c r="DY122" s="926"/>
      <c r="DZ122" s="927"/>
    </row>
    <row r="123" spans="1:130" s="218" customFormat="1" ht="26.25" customHeight="1" x14ac:dyDescent="0.2">
      <c r="A123" s="1056"/>
      <c r="B123" s="948"/>
      <c r="C123" s="921" t="s">
        <v>434</v>
      </c>
      <c r="D123" s="922"/>
      <c r="E123" s="922"/>
      <c r="F123" s="922"/>
      <c r="G123" s="922"/>
      <c r="H123" s="922"/>
      <c r="I123" s="922"/>
      <c r="J123" s="922"/>
      <c r="K123" s="922"/>
      <c r="L123" s="922"/>
      <c r="M123" s="922"/>
      <c r="N123" s="922"/>
      <c r="O123" s="922"/>
      <c r="P123" s="922"/>
      <c r="Q123" s="922"/>
      <c r="R123" s="922"/>
      <c r="S123" s="922"/>
      <c r="T123" s="922"/>
      <c r="U123" s="922"/>
      <c r="V123" s="922"/>
      <c r="W123" s="922"/>
      <c r="X123" s="922"/>
      <c r="Y123" s="922"/>
      <c r="Z123" s="923"/>
      <c r="AA123" s="957" t="s">
        <v>122</v>
      </c>
      <c r="AB123" s="958"/>
      <c r="AC123" s="958"/>
      <c r="AD123" s="958"/>
      <c r="AE123" s="959"/>
      <c r="AF123" s="960" t="s">
        <v>122</v>
      </c>
      <c r="AG123" s="958"/>
      <c r="AH123" s="958"/>
      <c r="AI123" s="958"/>
      <c r="AJ123" s="959"/>
      <c r="AK123" s="960" t="s">
        <v>122</v>
      </c>
      <c r="AL123" s="958"/>
      <c r="AM123" s="958"/>
      <c r="AN123" s="958"/>
      <c r="AO123" s="959"/>
      <c r="AP123" s="961" t="s">
        <v>122</v>
      </c>
      <c r="AQ123" s="962"/>
      <c r="AR123" s="962"/>
      <c r="AS123" s="962"/>
      <c r="AT123" s="963"/>
      <c r="AU123" s="996"/>
      <c r="AV123" s="997"/>
      <c r="AW123" s="997"/>
      <c r="AX123" s="997"/>
      <c r="AY123" s="997"/>
      <c r="AZ123" s="239" t="s">
        <v>177</v>
      </c>
      <c r="BA123" s="239"/>
      <c r="BB123" s="239"/>
      <c r="BC123" s="239"/>
      <c r="BD123" s="239"/>
      <c r="BE123" s="239"/>
      <c r="BF123" s="239"/>
      <c r="BG123" s="239"/>
      <c r="BH123" s="239"/>
      <c r="BI123" s="239"/>
      <c r="BJ123" s="239"/>
      <c r="BK123" s="239"/>
      <c r="BL123" s="239"/>
      <c r="BM123" s="239"/>
      <c r="BN123" s="239"/>
      <c r="BO123" s="976" t="s">
        <v>448</v>
      </c>
      <c r="BP123" s="1004"/>
      <c r="BQ123" s="1062">
        <v>4123639</v>
      </c>
      <c r="BR123" s="1063"/>
      <c r="BS123" s="1063"/>
      <c r="BT123" s="1063"/>
      <c r="BU123" s="1063"/>
      <c r="BV123" s="1063">
        <v>3999848</v>
      </c>
      <c r="BW123" s="1063"/>
      <c r="BX123" s="1063"/>
      <c r="BY123" s="1063"/>
      <c r="BZ123" s="1063"/>
      <c r="CA123" s="1063">
        <v>3919691</v>
      </c>
      <c r="CB123" s="1063"/>
      <c r="CC123" s="1063"/>
      <c r="CD123" s="1063"/>
      <c r="CE123" s="1063"/>
      <c r="CF123" s="1000"/>
      <c r="CG123" s="1001"/>
      <c r="CH123" s="1001"/>
      <c r="CI123" s="1001"/>
      <c r="CJ123" s="1002"/>
      <c r="CK123" s="1008"/>
      <c r="CL123" s="1009"/>
      <c r="CM123" s="1009"/>
      <c r="CN123" s="1009"/>
      <c r="CO123" s="1010"/>
      <c r="CP123" s="1018" t="s">
        <v>389</v>
      </c>
      <c r="CQ123" s="1019"/>
      <c r="CR123" s="1019"/>
      <c r="CS123" s="1019"/>
      <c r="CT123" s="1019"/>
      <c r="CU123" s="1019"/>
      <c r="CV123" s="1019"/>
      <c r="CW123" s="1019"/>
      <c r="CX123" s="1019"/>
      <c r="CY123" s="1019"/>
      <c r="CZ123" s="1019"/>
      <c r="DA123" s="1019"/>
      <c r="DB123" s="1019"/>
      <c r="DC123" s="1019"/>
      <c r="DD123" s="1019"/>
      <c r="DE123" s="1019"/>
      <c r="DF123" s="1020"/>
      <c r="DG123" s="957" t="s">
        <v>122</v>
      </c>
      <c r="DH123" s="958"/>
      <c r="DI123" s="958"/>
      <c r="DJ123" s="958"/>
      <c r="DK123" s="959"/>
      <c r="DL123" s="960" t="s">
        <v>122</v>
      </c>
      <c r="DM123" s="958"/>
      <c r="DN123" s="958"/>
      <c r="DO123" s="958"/>
      <c r="DP123" s="959"/>
      <c r="DQ123" s="960" t="s">
        <v>122</v>
      </c>
      <c r="DR123" s="958"/>
      <c r="DS123" s="958"/>
      <c r="DT123" s="958"/>
      <c r="DU123" s="959"/>
      <c r="DV123" s="961" t="s">
        <v>122</v>
      </c>
      <c r="DW123" s="962"/>
      <c r="DX123" s="962"/>
      <c r="DY123" s="962"/>
      <c r="DZ123" s="963"/>
    </row>
    <row r="124" spans="1:130" s="218" customFormat="1" ht="26.25" customHeight="1" thickBot="1" x14ac:dyDescent="0.25">
      <c r="A124" s="1056"/>
      <c r="B124" s="948"/>
      <c r="C124" s="921" t="s">
        <v>437</v>
      </c>
      <c r="D124" s="922"/>
      <c r="E124" s="922"/>
      <c r="F124" s="922"/>
      <c r="G124" s="922"/>
      <c r="H124" s="922"/>
      <c r="I124" s="922"/>
      <c r="J124" s="922"/>
      <c r="K124" s="922"/>
      <c r="L124" s="922"/>
      <c r="M124" s="922"/>
      <c r="N124" s="922"/>
      <c r="O124" s="922"/>
      <c r="P124" s="922"/>
      <c r="Q124" s="922"/>
      <c r="R124" s="922"/>
      <c r="S124" s="922"/>
      <c r="T124" s="922"/>
      <c r="U124" s="922"/>
      <c r="V124" s="922"/>
      <c r="W124" s="922"/>
      <c r="X124" s="922"/>
      <c r="Y124" s="922"/>
      <c r="Z124" s="923"/>
      <c r="AA124" s="957" t="s">
        <v>122</v>
      </c>
      <c r="AB124" s="958"/>
      <c r="AC124" s="958"/>
      <c r="AD124" s="958"/>
      <c r="AE124" s="959"/>
      <c r="AF124" s="960" t="s">
        <v>122</v>
      </c>
      <c r="AG124" s="958"/>
      <c r="AH124" s="958"/>
      <c r="AI124" s="958"/>
      <c r="AJ124" s="959"/>
      <c r="AK124" s="960" t="s">
        <v>122</v>
      </c>
      <c r="AL124" s="958"/>
      <c r="AM124" s="958"/>
      <c r="AN124" s="958"/>
      <c r="AO124" s="959"/>
      <c r="AP124" s="961" t="s">
        <v>122</v>
      </c>
      <c r="AQ124" s="962"/>
      <c r="AR124" s="962"/>
      <c r="AS124" s="962"/>
      <c r="AT124" s="963"/>
      <c r="AU124" s="1058" t="s">
        <v>449</v>
      </c>
      <c r="AV124" s="1059"/>
      <c r="AW124" s="1059"/>
      <c r="AX124" s="1059"/>
      <c r="AY124" s="1059"/>
      <c r="AZ124" s="1059"/>
      <c r="BA124" s="1059"/>
      <c r="BB124" s="1059"/>
      <c r="BC124" s="1059"/>
      <c r="BD124" s="1059"/>
      <c r="BE124" s="1059"/>
      <c r="BF124" s="1059"/>
      <c r="BG124" s="1059"/>
      <c r="BH124" s="1059"/>
      <c r="BI124" s="1059"/>
      <c r="BJ124" s="1059"/>
      <c r="BK124" s="1059"/>
      <c r="BL124" s="1059"/>
      <c r="BM124" s="1059"/>
      <c r="BN124" s="1059"/>
      <c r="BO124" s="1059"/>
      <c r="BP124" s="1060"/>
      <c r="BQ124" s="1061" t="s">
        <v>122</v>
      </c>
      <c r="BR124" s="1026"/>
      <c r="BS124" s="1026"/>
      <c r="BT124" s="1026"/>
      <c r="BU124" s="1026"/>
      <c r="BV124" s="1026" t="s">
        <v>122</v>
      </c>
      <c r="BW124" s="1026"/>
      <c r="BX124" s="1026"/>
      <c r="BY124" s="1026"/>
      <c r="BZ124" s="1026"/>
      <c r="CA124" s="1026" t="s">
        <v>122</v>
      </c>
      <c r="CB124" s="1026"/>
      <c r="CC124" s="1026"/>
      <c r="CD124" s="1026"/>
      <c r="CE124" s="1026"/>
      <c r="CF124" s="1027"/>
      <c r="CG124" s="1028"/>
      <c r="CH124" s="1028"/>
      <c r="CI124" s="1028"/>
      <c r="CJ124" s="1029"/>
      <c r="CK124" s="1011"/>
      <c r="CL124" s="1011"/>
      <c r="CM124" s="1011"/>
      <c r="CN124" s="1011"/>
      <c r="CO124" s="1012"/>
      <c r="CP124" s="1018" t="s">
        <v>450</v>
      </c>
      <c r="CQ124" s="1019"/>
      <c r="CR124" s="1019"/>
      <c r="CS124" s="1019"/>
      <c r="CT124" s="1019"/>
      <c r="CU124" s="1019"/>
      <c r="CV124" s="1019"/>
      <c r="CW124" s="1019"/>
      <c r="CX124" s="1019"/>
      <c r="CY124" s="1019"/>
      <c r="CZ124" s="1019"/>
      <c r="DA124" s="1019"/>
      <c r="DB124" s="1019"/>
      <c r="DC124" s="1019"/>
      <c r="DD124" s="1019"/>
      <c r="DE124" s="1019"/>
      <c r="DF124" s="1020"/>
      <c r="DG124" s="1003" t="s">
        <v>122</v>
      </c>
      <c r="DH124" s="985"/>
      <c r="DI124" s="985"/>
      <c r="DJ124" s="985"/>
      <c r="DK124" s="986"/>
      <c r="DL124" s="984" t="s">
        <v>122</v>
      </c>
      <c r="DM124" s="985"/>
      <c r="DN124" s="985"/>
      <c r="DO124" s="985"/>
      <c r="DP124" s="986"/>
      <c r="DQ124" s="984" t="s">
        <v>122</v>
      </c>
      <c r="DR124" s="985"/>
      <c r="DS124" s="985"/>
      <c r="DT124" s="985"/>
      <c r="DU124" s="986"/>
      <c r="DV124" s="987" t="s">
        <v>122</v>
      </c>
      <c r="DW124" s="988"/>
      <c r="DX124" s="988"/>
      <c r="DY124" s="988"/>
      <c r="DZ124" s="989"/>
    </row>
    <row r="125" spans="1:130" s="218" customFormat="1" ht="26.25" customHeight="1" x14ac:dyDescent="0.2">
      <c r="A125" s="1056"/>
      <c r="B125" s="948"/>
      <c r="C125" s="921" t="s">
        <v>439</v>
      </c>
      <c r="D125" s="922"/>
      <c r="E125" s="922"/>
      <c r="F125" s="922"/>
      <c r="G125" s="922"/>
      <c r="H125" s="922"/>
      <c r="I125" s="922"/>
      <c r="J125" s="922"/>
      <c r="K125" s="922"/>
      <c r="L125" s="922"/>
      <c r="M125" s="922"/>
      <c r="N125" s="922"/>
      <c r="O125" s="922"/>
      <c r="P125" s="922"/>
      <c r="Q125" s="922"/>
      <c r="R125" s="922"/>
      <c r="S125" s="922"/>
      <c r="T125" s="922"/>
      <c r="U125" s="922"/>
      <c r="V125" s="922"/>
      <c r="W125" s="922"/>
      <c r="X125" s="922"/>
      <c r="Y125" s="922"/>
      <c r="Z125" s="923"/>
      <c r="AA125" s="957" t="s">
        <v>122</v>
      </c>
      <c r="AB125" s="958"/>
      <c r="AC125" s="958"/>
      <c r="AD125" s="958"/>
      <c r="AE125" s="959"/>
      <c r="AF125" s="960" t="s">
        <v>122</v>
      </c>
      <c r="AG125" s="958"/>
      <c r="AH125" s="958"/>
      <c r="AI125" s="958"/>
      <c r="AJ125" s="959"/>
      <c r="AK125" s="960" t="s">
        <v>122</v>
      </c>
      <c r="AL125" s="958"/>
      <c r="AM125" s="958"/>
      <c r="AN125" s="958"/>
      <c r="AO125" s="959"/>
      <c r="AP125" s="961" t="s">
        <v>122</v>
      </c>
      <c r="AQ125" s="962"/>
      <c r="AR125" s="962"/>
      <c r="AS125" s="962"/>
      <c r="AT125" s="963"/>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1" t="s">
        <v>451</v>
      </c>
      <c r="CL125" s="1006"/>
      <c r="CM125" s="1006"/>
      <c r="CN125" s="1006"/>
      <c r="CO125" s="1007"/>
      <c r="CP125" s="928" t="s">
        <v>452</v>
      </c>
      <c r="CQ125" s="896"/>
      <c r="CR125" s="896"/>
      <c r="CS125" s="896"/>
      <c r="CT125" s="896"/>
      <c r="CU125" s="896"/>
      <c r="CV125" s="896"/>
      <c r="CW125" s="896"/>
      <c r="CX125" s="896"/>
      <c r="CY125" s="896"/>
      <c r="CZ125" s="896"/>
      <c r="DA125" s="896"/>
      <c r="DB125" s="896"/>
      <c r="DC125" s="896"/>
      <c r="DD125" s="896"/>
      <c r="DE125" s="896"/>
      <c r="DF125" s="897"/>
      <c r="DG125" s="929" t="s">
        <v>122</v>
      </c>
      <c r="DH125" s="930"/>
      <c r="DI125" s="930"/>
      <c r="DJ125" s="930"/>
      <c r="DK125" s="930"/>
      <c r="DL125" s="930" t="s">
        <v>122</v>
      </c>
      <c r="DM125" s="930"/>
      <c r="DN125" s="930"/>
      <c r="DO125" s="930"/>
      <c r="DP125" s="930"/>
      <c r="DQ125" s="930" t="s">
        <v>122</v>
      </c>
      <c r="DR125" s="930"/>
      <c r="DS125" s="930"/>
      <c r="DT125" s="930"/>
      <c r="DU125" s="930"/>
      <c r="DV125" s="931" t="s">
        <v>122</v>
      </c>
      <c r="DW125" s="931"/>
      <c r="DX125" s="931"/>
      <c r="DY125" s="931"/>
      <c r="DZ125" s="932"/>
    </row>
    <row r="126" spans="1:130" s="218" customFormat="1" ht="26.25" customHeight="1" thickBot="1" x14ac:dyDescent="0.25">
      <c r="A126" s="1056"/>
      <c r="B126" s="948"/>
      <c r="C126" s="921" t="s">
        <v>441</v>
      </c>
      <c r="D126" s="922"/>
      <c r="E126" s="922"/>
      <c r="F126" s="922"/>
      <c r="G126" s="922"/>
      <c r="H126" s="922"/>
      <c r="I126" s="922"/>
      <c r="J126" s="922"/>
      <c r="K126" s="922"/>
      <c r="L126" s="922"/>
      <c r="M126" s="922"/>
      <c r="N126" s="922"/>
      <c r="O126" s="922"/>
      <c r="P126" s="922"/>
      <c r="Q126" s="922"/>
      <c r="R126" s="922"/>
      <c r="S126" s="922"/>
      <c r="T126" s="922"/>
      <c r="U126" s="922"/>
      <c r="V126" s="922"/>
      <c r="W126" s="922"/>
      <c r="X126" s="922"/>
      <c r="Y126" s="922"/>
      <c r="Z126" s="923"/>
      <c r="AA126" s="957" t="s">
        <v>122</v>
      </c>
      <c r="AB126" s="958"/>
      <c r="AC126" s="958"/>
      <c r="AD126" s="958"/>
      <c r="AE126" s="959"/>
      <c r="AF126" s="960" t="s">
        <v>122</v>
      </c>
      <c r="AG126" s="958"/>
      <c r="AH126" s="958"/>
      <c r="AI126" s="958"/>
      <c r="AJ126" s="959"/>
      <c r="AK126" s="960" t="s">
        <v>122</v>
      </c>
      <c r="AL126" s="958"/>
      <c r="AM126" s="958"/>
      <c r="AN126" s="958"/>
      <c r="AO126" s="959"/>
      <c r="AP126" s="961" t="s">
        <v>122</v>
      </c>
      <c r="AQ126" s="962"/>
      <c r="AR126" s="962"/>
      <c r="AS126" s="962"/>
      <c r="AT126" s="963"/>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2"/>
      <c r="CL126" s="1009"/>
      <c r="CM126" s="1009"/>
      <c r="CN126" s="1009"/>
      <c r="CO126" s="1010"/>
      <c r="CP126" s="921" t="s">
        <v>453</v>
      </c>
      <c r="CQ126" s="922"/>
      <c r="CR126" s="922"/>
      <c r="CS126" s="922"/>
      <c r="CT126" s="922"/>
      <c r="CU126" s="922"/>
      <c r="CV126" s="922"/>
      <c r="CW126" s="922"/>
      <c r="CX126" s="922"/>
      <c r="CY126" s="922"/>
      <c r="CZ126" s="922"/>
      <c r="DA126" s="922"/>
      <c r="DB126" s="922"/>
      <c r="DC126" s="922"/>
      <c r="DD126" s="922"/>
      <c r="DE126" s="922"/>
      <c r="DF126" s="923"/>
      <c r="DG126" s="924" t="s">
        <v>122</v>
      </c>
      <c r="DH126" s="925"/>
      <c r="DI126" s="925"/>
      <c r="DJ126" s="925"/>
      <c r="DK126" s="925"/>
      <c r="DL126" s="925" t="s">
        <v>122</v>
      </c>
      <c r="DM126" s="925"/>
      <c r="DN126" s="925"/>
      <c r="DO126" s="925"/>
      <c r="DP126" s="925"/>
      <c r="DQ126" s="925" t="s">
        <v>122</v>
      </c>
      <c r="DR126" s="925"/>
      <c r="DS126" s="925"/>
      <c r="DT126" s="925"/>
      <c r="DU126" s="925"/>
      <c r="DV126" s="926" t="s">
        <v>122</v>
      </c>
      <c r="DW126" s="926"/>
      <c r="DX126" s="926"/>
      <c r="DY126" s="926"/>
      <c r="DZ126" s="927"/>
    </row>
    <row r="127" spans="1:130" s="218" customFormat="1" ht="26.25" customHeight="1" x14ac:dyDescent="0.2">
      <c r="A127" s="1057"/>
      <c r="B127" s="950"/>
      <c r="C127" s="972" t="s">
        <v>454</v>
      </c>
      <c r="D127" s="964"/>
      <c r="E127" s="964"/>
      <c r="F127" s="964"/>
      <c r="G127" s="964"/>
      <c r="H127" s="964"/>
      <c r="I127" s="964"/>
      <c r="J127" s="964"/>
      <c r="K127" s="964"/>
      <c r="L127" s="964"/>
      <c r="M127" s="964"/>
      <c r="N127" s="964"/>
      <c r="O127" s="964"/>
      <c r="P127" s="964"/>
      <c r="Q127" s="964"/>
      <c r="R127" s="964"/>
      <c r="S127" s="964"/>
      <c r="T127" s="964"/>
      <c r="U127" s="964"/>
      <c r="V127" s="964"/>
      <c r="W127" s="964"/>
      <c r="X127" s="964"/>
      <c r="Y127" s="964"/>
      <c r="Z127" s="965"/>
      <c r="AA127" s="957" t="s">
        <v>122</v>
      </c>
      <c r="AB127" s="958"/>
      <c r="AC127" s="958"/>
      <c r="AD127" s="958"/>
      <c r="AE127" s="959"/>
      <c r="AF127" s="960" t="s">
        <v>122</v>
      </c>
      <c r="AG127" s="958"/>
      <c r="AH127" s="958"/>
      <c r="AI127" s="958"/>
      <c r="AJ127" s="959"/>
      <c r="AK127" s="960" t="s">
        <v>122</v>
      </c>
      <c r="AL127" s="958"/>
      <c r="AM127" s="958"/>
      <c r="AN127" s="958"/>
      <c r="AO127" s="959"/>
      <c r="AP127" s="961" t="s">
        <v>122</v>
      </c>
      <c r="AQ127" s="962"/>
      <c r="AR127" s="962"/>
      <c r="AS127" s="962"/>
      <c r="AT127" s="963"/>
      <c r="AU127" s="220"/>
      <c r="AV127" s="220"/>
      <c r="AW127" s="220"/>
      <c r="AX127" s="1030" t="s">
        <v>455</v>
      </c>
      <c r="AY127" s="1031"/>
      <c r="AZ127" s="1031"/>
      <c r="BA127" s="1031"/>
      <c r="BB127" s="1031"/>
      <c r="BC127" s="1031"/>
      <c r="BD127" s="1031"/>
      <c r="BE127" s="1032"/>
      <c r="BF127" s="1033" t="s">
        <v>456</v>
      </c>
      <c r="BG127" s="1031"/>
      <c r="BH127" s="1031"/>
      <c r="BI127" s="1031"/>
      <c r="BJ127" s="1031"/>
      <c r="BK127" s="1031"/>
      <c r="BL127" s="1032"/>
      <c r="BM127" s="1033" t="s">
        <v>457</v>
      </c>
      <c r="BN127" s="1031"/>
      <c r="BO127" s="1031"/>
      <c r="BP127" s="1031"/>
      <c r="BQ127" s="1031"/>
      <c r="BR127" s="1031"/>
      <c r="BS127" s="1032"/>
      <c r="BT127" s="1033" t="s">
        <v>458</v>
      </c>
      <c r="BU127" s="1031"/>
      <c r="BV127" s="1031"/>
      <c r="BW127" s="1031"/>
      <c r="BX127" s="1031"/>
      <c r="BY127" s="1031"/>
      <c r="BZ127" s="1054"/>
      <c r="CA127" s="220"/>
      <c r="CB127" s="220"/>
      <c r="CC127" s="220"/>
      <c r="CD127" s="243"/>
      <c r="CE127" s="243"/>
      <c r="CF127" s="243"/>
      <c r="CG127" s="220"/>
      <c r="CH127" s="220"/>
      <c r="CI127" s="220"/>
      <c r="CJ127" s="242"/>
      <c r="CK127" s="1022"/>
      <c r="CL127" s="1009"/>
      <c r="CM127" s="1009"/>
      <c r="CN127" s="1009"/>
      <c r="CO127" s="1010"/>
      <c r="CP127" s="921" t="s">
        <v>459</v>
      </c>
      <c r="CQ127" s="922"/>
      <c r="CR127" s="922"/>
      <c r="CS127" s="922"/>
      <c r="CT127" s="922"/>
      <c r="CU127" s="922"/>
      <c r="CV127" s="922"/>
      <c r="CW127" s="922"/>
      <c r="CX127" s="922"/>
      <c r="CY127" s="922"/>
      <c r="CZ127" s="922"/>
      <c r="DA127" s="922"/>
      <c r="DB127" s="922"/>
      <c r="DC127" s="922"/>
      <c r="DD127" s="922"/>
      <c r="DE127" s="922"/>
      <c r="DF127" s="923"/>
      <c r="DG127" s="924" t="s">
        <v>122</v>
      </c>
      <c r="DH127" s="925"/>
      <c r="DI127" s="925"/>
      <c r="DJ127" s="925"/>
      <c r="DK127" s="925"/>
      <c r="DL127" s="925" t="s">
        <v>122</v>
      </c>
      <c r="DM127" s="925"/>
      <c r="DN127" s="925"/>
      <c r="DO127" s="925"/>
      <c r="DP127" s="925"/>
      <c r="DQ127" s="925" t="s">
        <v>122</v>
      </c>
      <c r="DR127" s="925"/>
      <c r="DS127" s="925"/>
      <c r="DT127" s="925"/>
      <c r="DU127" s="925"/>
      <c r="DV127" s="926" t="s">
        <v>122</v>
      </c>
      <c r="DW127" s="926"/>
      <c r="DX127" s="926"/>
      <c r="DY127" s="926"/>
      <c r="DZ127" s="927"/>
    </row>
    <row r="128" spans="1:130" s="218" customFormat="1" ht="26.25" customHeight="1" thickBot="1" x14ac:dyDescent="0.25">
      <c r="A128" s="1040" t="s">
        <v>460</v>
      </c>
      <c r="B128" s="1041"/>
      <c r="C128" s="1041"/>
      <c r="D128" s="1041"/>
      <c r="E128" s="1041"/>
      <c r="F128" s="1041"/>
      <c r="G128" s="1041"/>
      <c r="H128" s="1041"/>
      <c r="I128" s="1041"/>
      <c r="J128" s="1041"/>
      <c r="K128" s="1041"/>
      <c r="L128" s="1041"/>
      <c r="M128" s="1041"/>
      <c r="N128" s="1041"/>
      <c r="O128" s="1041"/>
      <c r="P128" s="1041"/>
      <c r="Q128" s="1041"/>
      <c r="R128" s="1041"/>
      <c r="S128" s="1041"/>
      <c r="T128" s="1041"/>
      <c r="U128" s="1041"/>
      <c r="V128" s="1041"/>
      <c r="W128" s="1042" t="s">
        <v>461</v>
      </c>
      <c r="X128" s="1042"/>
      <c r="Y128" s="1042"/>
      <c r="Z128" s="1043"/>
      <c r="AA128" s="1044">
        <v>15724</v>
      </c>
      <c r="AB128" s="1045"/>
      <c r="AC128" s="1045"/>
      <c r="AD128" s="1045"/>
      <c r="AE128" s="1046"/>
      <c r="AF128" s="1047">
        <v>19084</v>
      </c>
      <c r="AG128" s="1045"/>
      <c r="AH128" s="1045"/>
      <c r="AI128" s="1045"/>
      <c r="AJ128" s="1046"/>
      <c r="AK128" s="1047">
        <v>16605</v>
      </c>
      <c r="AL128" s="1045"/>
      <c r="AM128" s="1045"/>
      <c r="AN128" s="1045"/>
      <c r="AO128" s="1046"/>
      <c r="AP128" s="1048"/>
      <c r="AQ128" s="1049"/>
      <c r="AR128" s="1049"/>
      <c r="AS128" s="1049"/>
      <c r="AT128" s="1050"/>
      <c r="AU128" s="220"/>
      <c r="AV128" s="220"/>
      <c r="AW128" s="220"/>
      <c r="AX128" s="895" t="s">
        <v>462</v>
      </c>
      <c r="AY128" s="896"/>
      <c r="AZ128" s="896"/>
      <c r="BA128" s="896"/>
      <c r="BB128" s="896"/>
      <c r="BC128" s="896"/>
      <c r="BD128" s="896"/>
      <c r="BE128" s="897"/>
      <c r="BF128" s="1051" t="s">
        <v>122</v>
      </c>
      <c r="BG128" s="1052"/>
      <c r="BH128" s="1052"/>
      <c r="BI128" s="1052"/>
      <c r="BJ128" s="1052"/>
      <c r="BK128" s="1052"/>
      <c r="BL128" s="1053"/>
      <c r="BM128" s="1051">
        <v>15</v>
      </c>
      <c r="BN128" s="1052"/>
      <c r="BO128" s="1052"/>
      <c r="BP128" s="1052"/>
      <c r="BQ128" s="1052"/>
      <c r="BR128" s="1052"/>
      <c r="BS128" s="1053"/>
      <c r="BT128" s="1051">
        <v>20</v>
      </c>
      <c r="BU128" s="1052"/>
      <c r="BV128" s="1052"/>
      <c r="BW128" s="1052"/>
      <c r="BX128" s="1052"/>
      <c r="BY128" s="1052"/>
      <c r="BZ128" s="1075"/>
      <c r="CA128" s="243"/>
      <c r="CB128" s="243"/>
      <c r="CC128" s="243"/>
      <c r="CD128" s="243"/>
      <c r="CE128" s="243"/>
      <c r="CF128" s="243"/>
      <c r="CG128" s="220"/>
      <c r="CH128" s="220"/>
      <c r="CI128" s="220"/>
      <c r="CJ128" s="242"/>
      <c r="CK128" s="1023"/>
      <c r="CL128" s="1024"/>
      <c r="CM128" s="1024"/>
      <c r="CN128" s="1024"/>
      <c r="CO128" s="1025"/>
      <c r="CP128" s="1034" t="s">
        <v>463</v>
      </c>
      <c r="CQ128" s="726"/>
      <c r="CR128" s="726"/>
      <c r="CS128" s="726"/>
      <c r="CT128" s="726"/>
      <c r="CU128" s="726"/>
      <c r="CV128" s="726"/>
      <c r="CW128" s="726"/>
      <c r="CX128" s="726"/>
      <c r="CY128" s="726"/>
      <c r="CZ128" s="726"/>
      <c r="DA128" s="726"/>
      <c r="DB128" s="726"/>
      <c r="DC128" s="726"/>
      <c r="DD128" s="726"/>
      <c r="DE128" s="726"/>
      <c r="DF128" s="1035"/>
      <c r="DG128" s="1036" t="s">
        <v>122</v>
      </c>
      <c r="DH128" s="1037"/>
      <c r="DI128" s="1037"/>
      <c r="DJ128" s="1037"/>
      <c r="DK128" s="1037"/>
      <c r="DL128" s="1037" t="s">
        <v>122</v>
      </c>
      <c r="DM128" s="1037"/>
      <c r="DN128" s="1037"/>
      <c r="DO128" s="1037"/>
      <c r="DP128" s="1037"/>
      <c r="DQ128" s="1037" t="s">
        <v>122</v>
      </c>
      <c r="DR128" s="1037"/>
      <c r="DS128" s="1037"/>
      <c r="DT128" s="1037"/>
      <c r="DU128" s="1037"/>
      <c r="DV128" s="1038" t="s">
        <v>122</v>
      </c>
      <c r="DW128" s="1038"/>
      <c r="DX128" s="1038"/>
      <c r="DY128" s="1038"/>
      <c r="DZ128" s="1039"/>
    </row>
    <row r="129" spans="1:131" s="218" customFormat="1" ht="26.25" customHeight="1" x14ac:dyDescent="0.2">
      <c r="A129" s="933" t="s">
        <v>102</v>
      </c>
      <c r="B129" s="934"/>
      <c r="C129" s="934"/>
      <c r="D129" s="934"/>
      <c r="E129" s="934"/>
      <c r="F129" s="934"/>
      <c r="G129" s="934"/>
      <c r="H129" s="934"/>
      <c r="I129" s="934"/>
      <c r="J129" s="934"/>
      <c r="K129" s="934"/>
      <c r="L129" s="934"/>
      <c r="M129" s="934"/>
      <c r="N129" s="934"/>
      <c r="O129" s="934"/>
      <c r="P129" s="934"/>
      <c r="Q129" s="934"/>
      <c r="R129" s="934"/>
      <c r="S129" s="934"/>
      <c r="T129" s="934"/>
      <c r="U129" s="934"/>
      <c r="V129" s="934"/>
      <c r="W129" s="1069" t="s">
        <v>464</v>
      </c>
      <c r="X129" s="1070"/>
      <c r="Y129" s="1070"/>
      <c r="Z129" s="1071"/>
      <c r="AA129" s="957">
        <v>2257117</v>
      </c>
      <c r="AB129" s="958"/>
      <c r="AC129" s="958"/>
      <c r="AD129" s="958"/>
      <c r="AE129" s="959"/>
      <c r="AF129" s="960">
        <v>2332271</v>
      </c>
      <c r="AG129" s="958"/>
      <c r="AH129" s="958"/>
      <c r="AI129" s="958"/>
      <c r="AJ129" s="959"/>
      <c r="AK129" s="960">
        <v>2427212</v>
      </c>
      <c r="AL129" s="958"/>
      <c r="AM129" s="958"/>
      <c r="AN129" s="958"/>
      <c r="AO129" s="959"/>
      <c r="AP129" s="1072"/>
      <c r="AQ129" s="1073"/>
      <c r="AR129" s="1073"/>
      <c r="AS129" s="1073"/>
      <c r="AT129" s="1074"/>
      <c r="AU129" s="221"/>
      <c r="AV129" s="221"/>
      <c r="AW129" s="221"/>
      <c r="AX129" s="1064" t="s">
        <v>465</v>
      </c>
      <c r="AY129" s="922"/>
      <c r="AZ129" s="922"/>
      <c r="BA129" s="922"/>
      <c r="BB129" s="922"/>
      <c r="BC129" s="922"/>
      <c r="BD129" s="922"/>
      <c r="BE129" s="923"/>
      <c r="BF129" s="1065" t="s">
        <v>122</v>
      </c>
      <c r="BG129" s="1066"/>
      <c r="BH129" s="1066"/>
      <c r="BI129" s="1066"/>
      <c r="BJ129" s="1066"/>
      <c r="BK129" s="1066"/>
      <c r="BL129" s="1067"/>
      <c r="BM129" s="1065">
        <v>20</v>
      </c>
      <c r="BN129" s="1066"/>
      <c r="BO129" s="1066"/>
      <c r="BP129" s="1066"/>
      <c r="BQ129" s="1066"/>
      <c r="BR129" s="1066"/>
      <c r="BS129" s="1067"/>
      <c r="BT129" s="1065">
        <v>30</v>
      </c>
      <c r="BU129" s="1066"/>
      <c r="BV129" s="1066"/>
      <c r="BW129" s="1066"/>
      <c r="BX129" s="1066"/>
      <c r="BY129" s="1066"/>
      <c r="BZ129" s="1068"/>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3" t="s">
        <v>466</v>
      </c>
      <c r="B130" s="934"/>
      <c r="C130" s="934"/>
      <c r="D130" s="934"/>
      <c r="E130" s="934"/>
      <c r="F130" s="934"/>
      <c r="G130" s="934"/>
      <c r="H130" s="934"/>
      <c r="I130" s="934"/>
      <c r="J130" s="934"/>
      <c r="K130" s="934"/>
      <c r="L130" s="934"/>
      <c r="M130" s="934"/>
      <c r="N130" s="934"/>
      <c r="O130" s="934"/>
      <c r="P130" s="934"/>
      <c r="Q130" s="934"/>
      <c r="R130" s="934"/>
      <c r="S130" s="934"/>
      <c r="T130" s="934"/>
      <c r="U130" s="934"/>
      <c r="V130" s="934"/>
      <c r="W130" s="1069" t="s">
        <v>467</v>
      </c>
      <c r="X130" s="1070"/>
      <c r="Y130" s="1070"/>
      <c r="Z130" s="1071"/>
      <c r="AA130" s="957">
        <v>245715</v>
      </c>
      <c r="AB130" s="958"/>
      <c r="AC130" s="958"/>
      <c r="AD130" s="958"/>
      <c r="AE130" s="959"/>
      <c r="AF130" s="960">
        <v>237418</v>
      </c>
      <c r="AG130" s="958"/>
      <c r="AH130" s="958"/>
      <c r="AI130" s="958"/>
      <c r="AJ130" s="959"/>
      <c r="AK130" s="960">
        <v>218049</v>
      </c>
      <c r="AL130" s="958"/>
      <c r="AM130" s="958"/>
      <c r="AN130" s="958"/>
      <c r="AO130" s="959"/>
      <c r="AP130" s="1072"/>
      <c r="AQ130" s="1073"/>
      <c r="AR130" s="1073"/>
      <c r="AS130" s="1073"/>
      <c r="AT130" s="1074"/>
      <c r="AU130" s="221"/>
      <c r="AV130" s="221"/>
      <c r="AW130" s="221"/>
      <c r="AX130" s="1064" t="s">
        <v>468</v>
      </c>
      <c r="AY130" s="922"/>
      <c r="AZ130" s="922"/>
      <c r="BA130" s="922"/>
      <c r="BB130" s="922"/>
      <c r="BC130" s="922"/>
      <c r="BD130" s="922"/>
      <c r="BE130" s="923"/>
      <c r="BF130" s="1100">
        <v>9.1</v>
      </c>
      <c r="BG130" s="1101"/>
      <c r="BH130" s="1101"/>
      <c r="BI130" s="1101"/>
      <c r="BJ130" s="1101"/>
      <c r="BK130" s="1101"/>
      <c r="BL130" s="1102"/>
      <c r="BM130" s="1100">
        <v>25</v>
      </c>
      <c r="BN130" s="1101"/>
      <c r="BO130" s="1101"/>
      <c r="BP130" s="1101"/>
      <c r="BQ130" s="1101"/>
      <c r="BR130" s="1101"/>
      <c r="BS130" s="1102"/>
      <c r="BT130" s="1100">
        <v>35</v>
      </c>
      <c r="BU130" s="1101"/>
      <c r="BV130" s="1101"/>
      <c r="BW130" s="1101"/>
      <c r="BX130" s="1101"/>
      <c r="BY130" s="1101"/>
      <c r="BZ130" s="110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4"/>
      <c r="B131" s="1105"/>
      <c r="C131" s="1105"/>
      <c r="D131" s="1105"/>
      <c r="E131" s="1105"/>
      <c r="F131" s="1105"/>
      <c r="G131" s="1105"/>
      <c r="H131" s="1105"/>
      <c r="I131" s="1105"/>
      <c r="J131" s="1105"/>
      <c r="K131" s="1105"/>
      <c r="L131" s="1105"/>
      <c r="M131" s="1105"/>
      <c r="N131" s="1105"/>
      <c r="O131" s="1105"/>
      <c r="P131" s="1105"/>
      <c r="Q131" s="1105"/>
      <c r="R131" s="1105"/>
      <c r="S131" s="1105"/>
      <c r="T131" s="1105"/>
      <c r="U131" s="1105"/>
      <c r="V131" s="1105"/>
      <c r="W131" s="1106" t="s">
        <v>469</v>
      </c>
      <c r="X131" s="1107"/>
      <c r="Y131" s="1107"/>
      <c r="Z131" s="1108"/>
      <c r="AA131" s="1003">
        <v>2011402</v>
      </c>
      <c r="AB131" s="985"/>
      <c r="AC131" s="985"/>
      <c r="AD131" s="985"/>
      <c r="AE131" s="986"/>
      <c r="AF131" s="984">
        <v>2094853</v>
      </c>
      <c r="AG131" s="985"/>
      <c r="AH131" s="985"/>
      <c r="AI131" s="985"/>
      <c r="AJ131" s="986"/>
      <c r="AK131" s="984">
        <v>2209163</v>
      </c>
      <c r="AL131" s="985"/>
      <c r="AM131" s="985"/>
      <c r="AN131" s="985"/>
      <c r="AO131" s="986"/>
      <c r="AP131" s="1109"/>
      <c r="AQ131" s="1110"/>
      <c r="AR131" s="1110"/>
      <c r="AS131" s="1110"/>
      <c r="AT131" s="1111"/>
      <c r="AU131" s="221"/>
      <c r="AV131" s="221"/>
      <c r="AW131" s="221"/>
      <c r="AX131" s="1082" t="s">
        <v>470</v>
      </c>
      <c r="AY131" s="726"/>
      <c r="AZ131" s="726"/>
      <c r="BA131" s="726"/>
      <c r="BB131" s="726"/>
      <c r="BC131" s="726"/>
      <c r="BD131" s="726"/>
      <c r="BE131" s="1035"/>
      <c r="BF131" s="1083" t="s">
        <v>122</v>
      </c>
      <c r="BG131" s="1084"/>
      <c r="BH131" s="1084"/>
      <c r="BI131" s="1084"/>
      <c r="BJ131" s="1084"/>
      <c r="BK131" s="1084"/>
      <c r="BL131" s="1085"/>
      <c r="BM131" s="1083">
        <v>350</v>
      </c>
      <c r="BN131" s="1084"/>
      <c r="BO131" s="1084"/>
      <c r="BP131" s="1084"/>
      <c r="BQ131" s="1084"/>
      <c r="BR131" s="1084"/>
      <c r="BS131" s="1085"/>
      <c r="BT131" s="1086"/>
      <c r="BU131" s="1087"/>
      <c r="BV131" s="1087"/>
      <c r="BW131" s="1087"/>
      <c r="BX131" s="1087"/>
      <c r="BY131" s="1087"/>
      <c r="BZ131" s="1088"/>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89" t="s">
        <v>471</v>
      </c>
      <c r="B132" s="1090"/>
      <c r="C132" s="1090"/>
      <c r="D132" s="1090"/>
      <c r="E132" s="1090"/>
      <c r="F132" s="1090"/>
      <c r="G132" s="1090"/>
      <c r="H132" s="1090"/>
      <c r="I132" s="1090"/>
      <c r="J132" s="1090"/>
      <c r="K132" s="1090"/>
      <c r="L132" s="1090"/>
      <c r="M132" s="1090"/>
      <c r="N132" s="1090"/>
      <c r="O132" s="1090"/>
      <c r="P132" s="1090"/>
      <c r="Q132" s="1090"/>
      <c r="R132" s="1090"/>
      <c r="S132" s="1090"/>
      <c r="T132" s="1090"/>
      <c r="U132" s="1090"/>
      <c r="V132" s="1093" t="s">
        <v>472</v>
      </c>
      <c r="W132" s="1093"/>
      <c r="X132" s="1093"/>
      <c r="Y132" s="1093"/>
      <c r="Z132" s="1094"/>
      <c r="AA132" s="1095">
        <v>11.40229551</v>
      </c>
      <c r="AB132" s="1096"/>
      <c r="AC132" s="1096"/>
      <c r="AD132" s="1096"/>
      <c r="AE132" s="1097"/>
      <c r="AF132" s="1098">
        <v>8.3383893760000003</v>
      </c>
      <c r="AG132" s="1096"/>
      <c r="AH132" s="1096"/>
      <c r="AI132" s="1096"/>
      <c r="AJ132" s="1097"/>
      <c r="AK132" s="1098">
        <v>7.6313517830000004</v>
      </c>
      <c r="AL132" s="1096"/>
      <c r="AM132" s="1096"/>
      <c r="AN132" s="1096"/>
      <c r="AO132" s="1097"/>
      <c r="AP132" s="1000"/>
      <c r="AQ132" s="1001"/>
      <c r="AR132" s="1001"/>
      <c r="AS132" s="1001"/>
      <c r="AT132" s="1099"/>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1"/>
      <c r="B133" s="1092"/>
      <c r="C133" s="1092"/>
      <c r="D133" s="1092"/>
      <c r="E133" s="1092"/>
      <c r="F133" s="1092"/>
      <c r="G133" s="1092"/>
      <c r="H133" s="1092"/>
      <c r="I133" s="1092"/>
      <c r="J133" s="1092"/>
      <c r="K133" s="1092"/>
      <c r="L133" s="1092"/>
      <c r="M133" s="1092"/>
      <c r="N133" s="1092"/>
      <c r="O133" s="1092"/>
      <c r="P133" s="1092"/>
      <c r="Q133" s="1092"/>
      <c r="R133" s="1092"/>
      <c r="S133" s="1092"/>
      <c r="T133" s="1092"/>
      <c r="U133" s="1092"/>
      <c r="V133" s="1076" t="s">
        <v>473</v>
      </c>
      <c r="W133" s="1076"/>
      <c r="X133" s="1076"/>
      <c r="Y133" s="1076"/>
      <c r="Z133" s="1077"/>
      <c r="AA133" s="1078">
        <v>11</v>
      </c>
      <c r="AB133" s="1079"/>
      <c r="AC133" s="1079"/>
      <c r="AD133" s="1079"/>
      <c r="AE133" s="1080"/>
      <c r="AF133" s="1078">
        <v>10.1</v>
      </c>
      <c r="AG133" s="1079"/>
      <c r="AH133" s="1079"/>
      <c r="AI133" s="1079"/>
      <c r="AJ133" s="1080"/>
      <c r="AK133" s="1078">
        <v>9.1</v>
      </c>
      <c r="AL133" s="1079"/>
      <c r="AM133" s="1079"/>
      <c r="AN133" s="1079"/>
      <c r="AO133" s="1080"/>
      <c r="AP133" s="1027"/>
      <c r="AQ133" s="1028"/>
      <c r="AR133" s="1028"/>
      <c r="AS133" s="1028"/>
      <c r="AT133" s="1081"/>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xTjMigu/DCuhQ9S+ZKF4FK8+6Q3K/R4QRGycReAio8uBSHWBW0+OBxXIv3OaaaiMb1tq3AamxUmbf0fzrQ41w==" saltValue="PjwcKizNVE1+LcHQTtSLw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8" zoomScale="85" zoomScaleNormal="85" zoomScaleSheetLayoutView="85" workbookViewId="0">
      <selection activeCell="DM21" sqref="DM21"/>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vr6eSdjfyH1aU6AIRJbXLBMru36CibtPMEdM6Uh53ACo7dgnXVN5nINSloCG76QTU3zcAB3xupO4YY+7gMe2zA==" saltValue="ab1vXbvNPQr/dlWR/Hdc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C49"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Hnn/WKfEwCoF6vDV0ng5pbJyX3uP4+gutJPZyhtXPtdtQOMkGvTPsS4TJRPq2eJg1rugiJJAnT9iw9bCwe1Ww==" saltValue="VOt0miIYrgoStS1nrQbrs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0" zoomScaleSheetLayoutView="50"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3"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4"/>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5" t="s">
        <v>482</v>
      </c>
      <c r="AL9" s="1116"/>
      <c r="AM9" s="1116"/>
      <c r="AN9" s="1117"/>
      <c r="AO9" s="269">
        <v>765863</v>
      </c>
      <c r="AP9" s="269">
        <v>130160</v>
      </c>
      <c r="AQ9" s="270">
        <v>154424</v>
      </c>
      <c r="AR9" s="271">
        <v>-15.7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5" t="s">
        <v>483</v>
      </c>
      <c r="AL10" s="1116"/>
      <c r="AM10" s="1116"/>
      <c r="AN10" s="1117"/>
      <c r="AO10" s="272">
        <v>119675</v>
      </c>
      <c r="AP10" s="272">
        <v>20339</v>
      </c>
      <c r="AQ10" s="273">
        <v>18194</v>
      </c>
      <c r="AR10" s="274">
        <v>11.8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5" t="s">
        <v>484</v>
      </c>
      <c r="AL11" s="1116"/>
      <c r="AM11" s="1116"/>
      <c r="AN11" s="1117"/>
      <c r="AO11" s="272" t="s">
        <v>485</v>
      </c>
      <c r="AP11" s="272" t="s">
        <v>485</v>
      </c>
      <c r="AQ11" s="273">
        <v>1285</v>
      </c>
      <c r="AR11" s="274" t="s">
        <v>485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5" t="s">
        <v>486</v>
      </c>
      <c r="AL12" s="1116"/>
      <c r="AM12" s="1116"/>
      <c r="AN12" s="1117"/>
      <c r="AO12" s="272" t="s">
        <v>485</v>
      </c>
      <c r="AP12" s="272" t="s">
        <v>485</v>
      </c>
      <c r="AQ12" s="273" t="s">
        <v>485</v>
      </c>
      <c r="AR12" s="274" t="s">
        <v>485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5" t="s">
        <v>487</v>
      </c>
      <c r="AL13" s="1116"/>
      <c r="AM13" s="1116"/>
      <c r="AN13" s="1117"/>
      <c r="AO13" s="272">
        <v>22579</v>
      </c>
      <c r="AP13" s="272">
        <v>3837</v>
      </c>
      <c r="AQ13" s="273">
        <v>5735</v>
      </c>
      <c r="AR13" s="274">
        <v>-33.1</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5" t="s">
        <v>488</v>
      </c>
      <c r="AL14" s="1116"/>
      <c r="AM14" s="1116"/>
      <c r="AN14" s="1117"/>
      <c r="AO14" s="272">
        <v>7710</v>
      </c>
      <c r="AP14" s="272">
        <v>1310</v>
      </c>
      <c r="AQ14" s="273">
        <v>2950</v>
      </c>
      <c r="AR14" s="274">
        <v>-55.6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8" t="s">
        <v>489</v>
      </c>
      <c r="AL15" s="1119"/>
      <c r="AM15" s="1119"/>
      <c r="AN15" s="1120"/>
      <c r="AO15" s="272">
        <v>-38264</v>
      </c>
      <c r="AP15" s="272">
        <v>-6503</v>
      </c>
      <c r="AQ15" s="273">
        <v>-9110</v>
      </c>
      <c r="AR15" s="274">
        <v>-28.6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8" t="s">
        <v>177</v>
      </c>
      <c r="AL16" s="1119"/>
      <c r="AM16" s="1119"/>
      <c r="AN16" s="1120"/>
      <c r="AO16" s="272">
        <v>877563</v>
      </c>
      <c r="AP16" s="272">
        <v>149144</v>
      </c>
      <c r="AQ16" s="273">
        <v>173477</v>
      </c>
      <c r="AR16" s="274">
        <v>-14</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1" t="s">
        <v>494</v>
      </c>
      <c r="AL21" s="1122"/>
      <c r="AM21" s="1122"/>
      <c r="AN21" s="1123"/>
      <c r="AO21" s="285">
        <v>11.9</v>
      </c>
      <c r="AP21" s="286">
        <v>14.28</v>
      </c>
      <c r="AQ21" s="287">
        <v>-2.38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1" t="s">
        <v>495</v>
      </c>
      <c r="AL22" s="1122"/>
      <c r="AM22" s="1122"/>
      <c r="AN22" s="1123"/>
      <c r="AO22" s="290">
        <v>96.1</v>
      </c>
      <c r="AP22" s="291">
        <v>96</v>
      </c>
      <c r="AQ22" s="292">
        <v>0.1</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12" t="s">
        <v>496</v>
      </c>
      <c r="B26" s="1112"/>
      <c r="C26" s="1112"/>
      <c r="D26" s="1112"/>
      <c r="E26" s="1112"/>
      <c r="F26" s="1112"/>
      <c r="G26" s="1112"/>
      <c r="H26" s="1112"/>
      <c r="I26" s="1112"/>
      <c r="J26" s="1112"/>
      <c r="K26" s="1112"/>
      <c r="L26" s="1112"/>
      <c r="M26" s="1112"/>
      <c r="N26" s="1112"/>
      <c r="O26" s="1112"/>
      <c r="P26" s="1112"/>
      <c r="Q26" s="1112"/>
      <c r="R26" s="1112"/>
      <c r="S26" s="1112"/>
      <c r="T26" s="1112"/>
      <c r="U26" s="1112"/>
      <c r="V26" s="1112"/>
      <c r="W26" s="1112"/>
      <c r="X26" s="1112"/>
      <c r="Y26" s="1112"/>
      <c r="Z26" s="1112"/>
      <c r="AA26" s="1112"/>
      <c r="AB26" s="1112"/>
      <c r="AC26" s="1112"/>
      <c r="AD26" s="1112"/>
      <c r="AE26" s="1112"/>
      <c r="AF26" s="1112"/>
      <c r="AG26" s="1112"/>
      <c r="AH26" s="1112"/>
      <c r="AI26" s="1112"/>
      <c r="AJ26" s="1112"/>
      <c r="AK26" s="1112"/>
      <c r="AL26" s="1112"/>
      <c r="AM26" s="1112"/>
      <c r="AN26" s="1112"/>
      <c r="AO26" s="1112"/>
      <c r="AP26" s="1112"/>
      <c r="AQ26" s="1112"/>
      <c r="AR26" s="1112"/>
      <c r="AS26" s="1112"/>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3"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4"/>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9" t="s">
        <v>499</v>
      </c>
      <c r="AL32" s="1130"/>
      <c r="AM32" s="1130"/>
      <c r="AN32" s="1131"/>
      <c r="AO32" s="300">
        <v>239489</v>
      </c>
      <c r="AP32" s="300">
        <v>40702</v>
      </c>
      <c r="AQ32" s="301">
        <v>83140</v>
      </c>
      <c r="AR32" s="302">
        <v>-51</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9" t="s">
        <v>500</v>
      </c>
      <c r="AL33" s="1130"/>
      <c r="AM33" s="1130"/>
      <c r="AN33" s="1131"/>
      <c r="AO33" s="300" t="s">
        <v>485</v>
      </c>
      <c r="AP33" s="300" t="s">
        <v>485</v>
      </c>
      <c r="AQ33" s="301" t="s">
        <v>485</v>
      </c>
      <c r="AR33" s="302" t="s">
        <v>485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9" t="s">
        <v>501</v>
      </c>
      <c r="AL34" s="1130"/>
      <c r="AM34" s="1130"/>
      <c r="AN34" s="1131"/>
      <c r="AO34" s="300" t="s">
        <v>485</v>
      </c>
      <c r="AP34" s="300" t="s">
        <v>485</v>
      </c>
      <c r="AQ34" s="301" t="s">
        <v>485</v>
      </c>
      <c r="AR34" s="302" t="s">
        <v>485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9" t="s">
        <v>502</v>
      </c>
      <c r="AL35" s="1130"/>
      <c r="AM35" s="1130"/>
      <c r="AN35" s="1131"/>
      <c r="AO35" s="300">
        <v>134278</v>
      </c>
      <c r="AP35" s="300">
        <v>22821</v>
      </c>
      <c r="AQ35" s="301">
        <v>26106</v>
      </c>
      <c r="AR35" s="302">
        <v>-12.6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9" t="s">
        <v>503</v>
      </c>
      <c r="AL36" s="1130"/>
      <c r="AM36" s="1130"/>
      <c r="AN36" s="1131"/>
      <c r="AO36" s="300">
        <v>29476</v>
      </c>
      <c r="AP36" s="300">
        <v>5010</v>
      </c>
      <c r="AQ36" s="301">
        <v>4689</v>
      </c>
      <c r="AR36" s="302">
        <v>6.8</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9" t="s">
        <v>504</v>
      </c>
      <c r="AL37" s="1130"/>
      <c r="AM37" s="1130"/>
      <c r="AN37" s="1131"/>
      <c r="AO37" s="300" t="s">
        <v>485</v>
      </c>
      <c r="AP37" s="300" t="s">
        <v>485</v>
      </c>
      <c r="AQ37" s="301">
        <v>554</v>
      </c>
      <c r="AR37" s="302" t="s">
        <v>485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2" t="s">
        <v>505</v>
      </c>
      <c r="AL38" s="1133"/>
      <c r="AM38" s="1133"/>
      <c r="AN38" s="1134"/>
      <c r="AO38" s="303" t="s">
        <v>485</v>
      </c>
      <c r="AP38" s="303" t="s">
        <v>485</v>
      </c>
      <c r="AQ38" s="304">
        <v>7</v>
      </c>
      <c r="AR38" s="292" t="s">
        <v>485</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2" t="s">
        <v>506</v>
      </c>
      <c r="AL39" s="1133"/>
      <c r="AM39" s="1133"/>
      <c r="AN39" s="1134"/>
      <c r="AO39" s="300">
        <v>-16605</v>
      </c>
      <c r="AP39" s="300">
        <v>-2822</v>
      </c>
      <c r="AQ39" s="301">
        <v>-2038</v>
      </c>
      <c r="AR39" s="302">
        <v>38.5</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9" t="s">
        <v>507</v>
      </c>
      <c r="AL40" s="1130"/>
      <c r="AM40" s="1130"/>
      <c r="AN40" s="1131"/>
      <c r="AO40" s="300">
        <v>-218049</v>
      </c>
      <c r="AP40" s="300">
        <v>-37058</v>
      </c>
      <c r="AQ40" s="301">
        <v>-74354</v>
      </c>
      <c r="AR40" s="302">
        <v>-50.2</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5" t="s">
        <v>287</v>
      </c>
      <c r="AL41" s="1136"/>
      <c r="AM41" s="1136"/>
      <c r="AN41" s="1137"/>
      <c r="AO41" s="300">
        <v>168589</v>
      </c>
      <c r="AP41" s="300">
        <v>28652</v>
      </c>
      <c r="AQ41" s="301">
        <v>38106</v>
      </c>
      <c r="AR41" s="302">
        <v>-24.8</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4" t="s">
        <v>477</v>
      </c>
      <c r="AN49" s="1126" t="s">
        <v>510</v>
      </c>
      <c r="AO49" s="1127"/>
      <c r="AP49" s="1127"/>
      <c r="AQ49" s="1127"/>
      <c r="AR49" s="1128"/>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5"/>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326237</v>
      </c>
      <c r="AN51" s="322">
        <v>56727</v>
      </c>
      <c r="AO51" s="323">
        <v>-14.5</v>
      </c>
      <c r="AP51" s="324">
        <v>126525</v>
      </c>
      <c r="AQ51" s="325">
        <v>0.2</v>
      </c>
      <c r="AR51" s="326">
        <v>-14.7</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158738</v>
      </c>
      <c r="AN52" s="330">
        <v>27602</v>
      </c>
      <c r="AO52" s="331">
        <v>-39.299999999999997</v>
      </c>
      <c r="AP52" s="332">
        <v>67052</v>
      </c>
      <c r="AQ52" s="333">
        <v>18.100000000000001</v>
      </c>
      <c r="AR52" s="334">
        <v>-57.4</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340061</v>
      </c>
      <c r="AN53" s="322">
        <v>59702</v>
      </c>
      <c r="AO53" s="323">
        <v>5.2</v>
      </c>
      <c r="AP53" s="324">
        <v>122054</v>
      </c>
      <c r="AQ53" s="325">
        <v>-3.5</v>
      </c>
      <c r="AR53" s="326">
        <v>8.6999999999999993</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143046</v>
      </c>
      <c r="AN54" s="330">
        <v>25113</v>
      </c>
      <c r="AO54" s="331">
        <v>-9</v>
      </c>
      <c r="AP54" s="332">
        <v>68298</v>
      </c>
      <c r="AQ54" s="333">
        <v>1.9</v>
      </c>
      <c r="AR54" s="334">
        <v>-10.9</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254884</v>
      </c>
      <c r="AN55" s="322">
        <v>44251</v>
      </c>
      <c r="AO55" s="323">
        <v>-25.9</v>
      </c>
      <c r="AP55" s="324">
        <v>111644</v>
      </c>
      <c r="AQ55" s="325">
        <v>-8.5</v>
      </c>
      <c r="AR55" s="326">
        <v>-17.399999999999999</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136321</v>
      </c>
      <c r="AN56" s="330">
        <v>23667</v>
      </c>
      <c r="AO56" s="331">
        <v>-5.8</v>
      </c>
      <c r="AP56" s="332">
        <v>66606</v>
      </c>
      <c r="AQ56" s="333">
        <v>-2.5</v>
      </c>
      <c r="AR56" s="334">
        <v>-3.3</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277535</v>
      </c>
      <c r="AN57" s="322">
        <v>47466</v>
      </c>
      <c r="AO57" s="323">
        <v>7.3</v>
      </c>
      <c r="AP57" s="324">
        <v>127917</v>
      </c>
      <c r="AQ57" s="325">
        <v>14.6</v>
      </c>
      <c r="AR57" s="326">
        <v>-7.3</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222100</v>
      </c>
      <c r="AN58" s="330">
        <v>37985</v>
      </c>
      <c r="AO58" s="331">
        <v>60.5</v>
      </c>
      <c r="AP58" s="332">
        <v>69746</v>
      </c>
      <c r="AQ58" s="333">
        <v>4.7</v>
      </c>
      <c r="AR58" s="334">
        <v>55.8</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316411</v>
      </c>
      <c r="AN59" s="322">
        <v>53775</v>
      </c>
      <c r="AO59" s="323">
        <v>13.3</v>
      </c>
      <c r="AP59" s="324">
        <v>135931</v>
      </c>
      <c r="AQ59" s="325">
        <v>6.3</v>
      </c>
      <c r="AR59" s="326">
        <v>7</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243542</v>
      </c>
      <c r="AN60" s="330">
        <v>41391</v>
      </c>
      <c r="AO60" s="331">
        <v>9</v>
      </c>
      <c r="AP60" s="332">
        <v>75320</v>
      </c>
      <c r="AQ60" s="333">
        <v>8</v>
      </c>
      <c r="AR60" s="334">
        <v>1</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303026</v>
      </c>
      <c r="AN61" s="337">
        <v>52384</v>
      </c>
      <c r="AO61" s="338">
        <v>-2.9</v>
      </c>
      <c r="AP61" s="339">
        <v>124814</v>
      </c>
      <c r="AQ61" s="340">
        <v>1.8</v>
      </c>
      <c r="AR61" s="326">
        <v>-4.7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180749</v>
      </c>
      <c r="AN62" s="330">
        <v>31152</v>
      </c>
      <c r="AO62" s="331">
        <v>3.1</v>
      </c>
      <c r="AP62" s="332">
        <v>69404</v>
      </c>
      <c r="AQ62" s="333">
        <v>6</v>
      </c>
      <c r="AR62" s="334">
        <v>-2.9</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pjQKnwwuczyhEX32h2IeEulC8pB18LDcsEPkLhjfTeN6ci696945/zUNxQ/rdPGZs8LzTnknLl6DTUMJ0tlBwA==" saltValue="KWhKH1h72MLf2OFb/OIIw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5"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09MCJ4gdCVrbYq96lB4y4L7f7lMJ26mUi7Wvn7M1yf4+3q7lMdQe5jj+JNTQE3v55AGjqxloPsOGZitl3NEprA==" saltValue="4Sg5dHzcO6iyUWPDeAgQg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5" zoomScaleNormal="100" zoomScaleSheetLayoutView="55" workbookViewId="0">
      <selection activeCell="AE103" sqref="AE103"/>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c4Hs7q3Jb3qsRe4PBUZV/csQIXZcrSEVL0IuRLygz+y9f6q27n5xhG6E5UYeRLELyGk3jxV+ibHj2u2zIKLOdQ==" saltValue="EO+7PytcwKrEFHcUDjIyy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E40" zoomScale="90" zoomScaleNormal="9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8" t="s">
        <v>3</v>
      </c>
      <c r="D47" s="1138"/>
      <c r="E47" s="1139"/>
      <c r="F47" s="11">
        <v>51.74</v>
      </c>
      <c r="G47" s="12">
        <v>59.42</v>
      </c>
      <c r="H47" s="12">
        <v>63.37</v>
      </c>
      <c r="I47" s="12">
        <v>63.27</v>
      </c>
      <c r="J47" s="13">
        <v>58.04</v>
      </c>
    </row>
    <row r="48" spans="2:10" ht="57.75" customHeight="1" x14ac:dyDescent="0.2">
      <c r="B48" s="14"/>
      <c r="C48" s="1140" t="s">
        <v>4</v>
      </c>
      <c r="D48" s="1140"/>
      <c r="E48" s="1141"/>
      <c r="F48" s="15">
        <v>9.27</v>
      </c>
      <c r="G48" s="16">
        <v>8.8699999999999992</v>
      </c>
      <c r="H48" s="16">
        <v>6.42</v>
      </c>
      <c r="I48" s="16">
        <v>4.58</v>
      </c>
      <c r="J48" s="17">
        <v>6.74</v>
      </c>
    </row>
    <row r="49" spans="2:10" ht="57.75" customHeight="1" thickBot="1" x14ac:dyDescent="0.25">
      <c r="B49" s="18"/>
      <c r="C49" s="1142" t="s">
        <v>5</v>
      </c>
      <c r="D49" s="1142"/>
      <c r="E49" s="1143"/>
      <c r="F49" s="19">
        <v>1</v>
      </c>
      <c r="G49" s="20">
        <v>12.21</v>
      </c>
      <c r="H49" s="20">
        <v>0.99</v>
      </c>
      <c r="I49" s="20">
        <v>0.32</v>
      </c>
      <c r="J49" s="21" t="s">
        <v>529</v>
      </c>
    </row>
    <row r="50" spans="2:10" ht="13.2" x14ac:dyDescent="0.2"/>
  </sheetData>
  <sheetProtection algorithmName="SHA-512" hashValue="CLP/K9xVhJ+6/GiUORud3UAfDuy5X25p6Y+HyNTcRmJ7Y6sF7YHGZ5SFqYwd4ONKGeE0RhGIghXLB03whR+iyw==" saltValue="+7qpLfiTMyKTpSMMzzgp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G34" zoomScaleSheetLayoutView="100" workbookViewId="0">
      <selection activeCell="J34" sqref="J34:J39"/>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0" t="s">
        <v>530</v>
      </c>
      <c r="D34" s="1150"/>
      <c r="E34" s="1151"/>
      <c r="F34" s="32">
        <v>9.27</v>
      </c>
      <c r="G34" s="33">
        <v>8.8699999999999992</v>
      </c>
      <c r="H34" s="33">
        <v>6.41</v>
      </c>
      <c r="I34" s="33">
        <v>4.57</v>
      </c>
      <c r="J34" s="34">
        <v>6.74</v>
      </c>
      <c r="K34" s="22"/>
      <c r="L34" s="22"/>
      <c r="M34" s="22"/>
      <c r="N34" s="22"/>
      <c r="O34" s="22"/>
      <c r="P34" s="22"/>
    </row>
    <row r="35" spans="1:16" ht="39" customHeight="1" x14ac:dyDescent="0.2">
      <c r="A35" s="22"/>
      <c r="B35" s="35"/>
      <c r="C35" s="1144" t="s">
        <v>531</v>
      </c>
      <c r="D35" s="1145"/>
      <c r="E35" s="1146"/>
      <c r="F35" s="36">
        <v>7.27</v>
      </c>
      <c r="G35" s="37">
        <v>7.12</v>
      </c>
      <c r="H35" s="37">
        <v>7.57</v>
      </c>
      <c r="I35" s="37">
        <v>7.46</v>
      </c>
      <c r="J35" s="38">
        <v>5.85</v>
      </c>
      <c r="K35" s="22"/>
      <c r="L35" s="22"/>
      <c r="M35" s="22"/>
      <c r="N35" s="22"/>
      <c r="O35" s="22"/>
      <c r="P35" s="22"/>
    </row>
    <row r="36" spans="1:16" ht="39" customHeight="1" x14ac:dyDescent="0.2">
      <c r="A36" s="22"/>
      <c r="B36" s="35"/>
      <c r="C36" s="1144" t="s">
        <v>532</v>
      </c>
      <c r="D36" s="1145"/>
      <c r="E36" s="1146"/>
      <c r="F36" s="36">
        <v>4.2300000000000004</v>
      </c>
      <c r="G36" s="37">
        <v>4.4400000000000004</v>
      </c>
      <c r="H36" s="37">
        <v>3.73</v>
      </c>
      <c r="I36" s="37">
        <v>3.29</v>
      </c>
      <c r="J36" s="38">
        <v>4.29</v>
      </c>
      <c r="K36" s="22"/>
      <c r="L36" s="22"/>
      <c r="M36" s="22"/>
      <c r="N36" s="22"/>
      <c r="O36" s="22"/>
      <c r="P36" s="22"/>
    </row>
    <row r="37" spans="1:16" ht="39" customHeight="1" x14ac:dyDescent="0.2">
      <c r="A37" s="22"/>
      <c r="B37" s="35"/>
      <c r="C37" s="1144" t="s">
        <v>533</v>
      </c>
      <c r="D37" s="1145"/>
      <c r="E37" s="1146"/>
      <c r="F37" s="36">
        <v>1.54</v>
      </c>
      <c r="G37" s="37">
        <v>1.4</v>
      </c>
      <c r="H37" s="37">
        <v>2.57</v>
      </c>
      <c r="I37" s="37">
        <v>7.0000000000000007E-2</v>
      </c>
      <c r="J37" s="38">
        <v>1.68</v>
      </c>
      <c r="K37" s="22"/>
      <c r="L37" s="22"/>
      <c r="M37" s="22"/>
      <c r="N37" s="22"/>
      <c r="O37" s="22"/>
      <c r="P37" s="22"/>
    </row>
    <row r="38" spans="1:16" ht="39" customHeight="1" x14ac:dyDescent="0.2">
      <c r="A38" s="22"/>
      <c r="B38" s="35"/>
      <c r="C38" s="1144" t="s">
        <v>534</v>
      </c>
      <c r="D38" s="1145"/>
      <c r="E38" s="1146"/>
      <c r="F38" s="36">
        <v>0.63</v>
      </c>
      <c r="G38" s="37">
        <v>0.59</v>
      </c>
      <c r="H38" s="37">
        <v>0.28999999999999998</v>
      </c>
      <c r="I38" s="37">
        <v>0.2</v>
      </c>
      <c r="J38" s="38">
        <v>0.39</v>
      </c>
      <c r="K38" s="22"/>
      <c r="L38" s="22"/>
      <c r="M38" s="22"/>
      <c r="N38" s="22"/>
      <c r="O38" s="22"/>
      <c r="P38" s="22"/>
    </row>
    <row r="39" spans="1:16" ht="39" customHeight="1" x14ac:dyDescent="0.2">
      <c r="A39" s="22"/>
      <c r="B39" s="35"/>
      <c r="C39" s="1144" t="s">
        <v>535</v>
      </c>
      <c r="D39" s="1145"/>
      <c r="E39" s="1146"/>
      <c r="F39" s="36">
        <v>7.0000000000000007E-2</v>
      </c>
      <c r="G39" s="37">
        <v>7.0000000000000007E-2</v>
      </c>
      <c r="H39" s="37">
        <v>0.09</v>
      </c>
      <c r="I39" s="37">
        <v>1.9</v>
      </c>
      <c r="J39" s="38">
        <v>0.09</v>
      </c>
      <c r="K39" s="22"/>
      <c r="L39" s="22"/>
      <c r="M39" s="22"/>
      <c r="N39" s="22"/>
      <c r="O39" s="22"/>
      <c r="P39" s="22"/>
    </row>
    <row r="40" spans="1:16" ht="39" customHeight="1" x14ac:dyDescent="0.2">
      <c r="A40" s="22"/>
      <c r="B40" s="35"/>
      <c r="C40" s="1144"/>
      <c r="D40" s="1145"/>
      <c r="E40" s="1146"/>
      <c r="F40" s="36"/>
      <c r="G40" s="37"/>
      <c r="H40" s="37"/>
      <c r="I40" s="37"/>
      <c r="J40" s="38"/>
      <c r="K40" s="22"/>
      <c r="L40" s="22"/>
      <c r="M40" s="22"/>
      <c r="N40" s="22"/>
      <c r="O40" s="22"/>
      <c r="P40" s="22"/>
    </row>
    <row r="41" spans="1:16" ht="39" customHeight="1" x14ac:dyDescent="0.2">
      <c r="A41" s="22"/>
      <c r="B41" s="35"/>
      <c r="C41" s="1144"/>
      <c r="D41" s="1145"/>
      <c r="E41" s="1146"/>
      <c r="F41" s="36"/>
      <c r="G41" s="37"/>
      <c r="H41" s="37"/>
      <c r="I41" s="37"/>
      <c r="J41" s="38"/>
      <c r="K41" s="22"/>
      <c r="L41" s="22"/>
      <c r="M41" s="22"/>
      <c r="N41" s="22"/>
      <c r="O41" s="22"/>
      <c r="P41" s="22"/>
    </row>
    <row r="42" spans="1:16" ht="39" customHeight="1" x14ac:dyDescent="0.2">
      <c r="A42" s="22"/>
      <c r="B42" s="39"/>
      <c r="C42" s="1144" t="s">
        <v>536</v>
      </c>
      <c r="D42" s="1145"/>
      <c r="E42" s="1146"/>
      <c r="F42" s="36" t="s">
        <v>485</v>
      </c>
      <c r="G42" s="37" t="s">
        <v>485</v>
      </c>
      <c r="H42" s="37" t="s">
        <v>485</v>
      </c>
      <c r="I42" s="37" t="s">
        <v>485</v>
      </c>
      <c r="J42" s="38" t="s">
        <v>485</v>
      </c>
      <c r="K42" s="22"/>
      <c r="L42" s="22"/>
      <c r="M42" s="22"/>
      <c r="N42" s="22"/>
      <c r="O42" s="22"/>
      <c r="P42" s="22"/>
    </row>
    <row r="43" spans="1:16" ht="39" customHeight="1" thickBot="1" x14ac:dyDescent="0.25">
      <c r="A43" s="22"/>
      <c r="B43" s="40"/>
      <c r="C43" s="1147" t="s">
        <v>537</v>
      </c>
      <c r="D43" s="1148"/>
      <c r="E43" s="1149"/>
      <c r="F43" s="41" t="s">
        <v>485</v>
      </c>
      <c r="G43" s="42" t="s">
        <v>485</v>
      </c>
      <c r="H43" s="42" t="s">
        <v>485</v>
      </c>
      <c r="I43" s="42" t="s">
        <v>485</v>
      </c>
      <c r="J43" s="43" t="s">
        <v>485</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9JPwkpOghDbQtro+tI5Z+R8OMTJXVIGBVyWeoUqGjSGaVjyWQF+LWDRmptzfBhXIjA/vl1JTpnFIdWj/G8xiCQ==" saltValue="2i4Zefco30rk2BYz/0XZ5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I41" zoomScaleSheetLayoutView="55" workbookViewId="0">
      <selection activeCell="O62" sqref="O62"/>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52" t="s">
        <v>9</v>
      </c>
      <c r="C45" s="1153"/>
      <c r="D45" s="58"/>
      <c r="E45" s="1158" t="s">
        <v>10</v>
      </c>
      <c r="F45" s="1158"/>
      <c r="G45" s="1158"/>
      <c r="H45" s="1158"/>
      <c r="I45" s="1158"/>
      <c r="J45" s="1159"/>
      <c r="K45" s="59">
        <v>276</v>
      </c>
      <c r="L45" s="60">
        <v>289</v>
      </c>
      <c r="M45" s="60">
        <v>292</v>
      </c>
      <c r="N45" s="60">
        <v>273</v>
      </c>
      <c r="O45" s="61">
        <v>239</v>
      </c>
      <c r="P45" s="48"/>
      <c r="Q45" s="48"/>
      <c r="R45" s="48"/>
      <c r="S45" s="48"/>
      <c r="T45" s="48"/>
      <c r="U45" s="48"/>
    </row>
    <row r="46" spans="1:21" ht="30.75" customHeight="1" x14ac:dyDescent="0.2">
      <c r="A46" s="48"/>
      <c r="B46" s="1154"/>
      <c r="C46" s="1155"/>
      <c r="D46" s="62"/>
      <c r="E46" s="1160" t="s">
        <v>11</v>
      </c>
      <c r="F46" s="1160"/>
      <c r="G46" s="1160"/>
      <c r="H46" s="1160"/>
      <c r="I46" s="1160"/>
      <c r="J46" s="1161"/>
      <c r="K46" s="63" t="s">
        <v>485</v>
      </c>
      <c r="L46" s="64" t="s">
        <v>485</v>
      </c>
      <c r="M46" s="64" t="s">
        <v>485</v>
      </c>
      <c r="N46" s="64" t="s">
        <v>485</v>
      </c>
      <c r="O46" s="65" t="s">
        <v>485</v>
      </c>
      <c r="P46" s="48"/>
      <c r="Q46" s="48"/>
      <c r="R46" s="48"/>
      <c r="S46" s="48"/>
      <c r="T46" s="48"/>
      <c r="U46" s="48"/>
    </row>
    <row r="47" spans="1:21" ht="30.75" customHeight="1" x14ac:dyDescent="0.2">
      <c r="A47" s="48"/>
      <c r="B47" s="1154"/>
      <c r="C47" s="1155"/>
      <c r="D47" s="62"/>
      <c r="E47" s="1160" t="s">
        <v>12</v>
      </c>
      <c r="F47" s="1160"/>
      <c r="G47" s="1160"/>
      <c r="H47" s="1160"/>
      <c r="I47" s="1160"/>
      <c r="J47" s="1161"/>
      <c r="K47" s="63" t="s">
        <v>485</v>
      </c>
      <c r="L47" s="64" t="s">
        <v>485</v>
      </c>
      <c r="M47" s="64" t="s">
        <v>485</v>
      </c>
      <c r="N47" s="64" t="s">
        <v>485</v>
      </c>
      <c r="O47" s="65" t="s">
        <v>485</v>
      </c>
      <c r="P47" s="48"/>
      <c r="Q47" s="48"/>
      <c r="R47" s="48"/>
      <c r="S47" s="48"/>
      <c r="T47" s="48"/>
      <c r="U47" s="48"/>
    </row>
    <row r="48" spans="1:21" ht="30.75" customHeight="1" x14ac:dyDescent="0.2">
      <c r="A48" s="48"/>
      <c r="B48" s="1154"/>
      <c r="C48" s="1155"/>
      <c r="D48" s="62"/>
      <c r="E48" s="1160" t="s">
        <v>13</v>
      </c>
      <c r="F48" s="1160"/>
      <c r="G48" s="1160"/>
      <c r="H48" s="1160"/>
      <c r="I48" s="1160"/>
      <c r="J48" s="1161"/>
      <c r="K48" s="63">
        <v>187</v>
      </c>
      <c r="L48" s="64">
        <v>177</v>
      </c>
      <c r="M48" s="64">
        <v>174</v>
      </c>
      <c r="N48" s="64">
        <v>132</v>
      </c>
      <c r="O48" s="65">
        <v>134</v>
      </c>
      <c r="P48" s="48"/>
      <c r="Q48" s="48"/>
      <c r="R48" s="48"/>
      <c r="S48" s="48"/>
      <c r="T48" s="48"/>
      <c r="U48" s="48"/>
    </row>
    <row r="49" spans="1:21" ht="30.75" customHeight="1" x14ac:dyDescent="0.2">
      <c r="A49" s="48"/>
      <c r="B49" s="1154"/>
      <c r="C49" s="1155"/>
      <c r="D49" s="62"/>
      <c r="E49" s="1160" t="s">
        <v>14</v>
      </c>
      <c r="F49" s="1160"/>
      <c r="G49" s="1160"/>
      <c r="H49" s="1160"/>
      <c r="I49" s="1160"/>
      <c r="J49" s="1161"/>
      <c r="K49" s="63">
        <v>17</v>
      </c>
      <c r="L49" s="64">
        <v>20</v>
      </c>
      <c r="M49" s="64">
        <v>24</v>
      </c>
      <c r="N49" s="64">
        <v>26</v>
      </c>
      <c r="O49" s="65">
        <v>29</v>
      </c>
      <c r="P49" s="48"/>
      <c r="Q49" s="48"/>
      <c r="R49" s="48"/>
      <c r="S49" s="48"/>
      <c r="T49" s="48"/>
      <c r="U49" s="48"/>
    </row>
    <row r="50" spans="1:21" ht="30.75" customHeight="1" x14ac:dyDescent="0.2">
      <c r="A50" s="48"/>
      <c r="B50" s="1154"/>
      <c r="C50" s="1155"/>
      <c r="D50" s="62"/>
      <c r="E50" s="1160" t="s">
        <v>15</v>
      </c>
      <c r="F50" s="1160"/>
      <c r="G50" s="1160"/>
      <c r="H50" s="1160"/>
      <c r="I50" s="1160"/>
      <c r="J50" s="1161"/>
      <c r="K50" s="63" t="s">
        <v>485</v>
      </c>
      <c r="L50" s="64" t="s">
        <v>485</v>
      </c>
      <c r="M50" s="64" t="s">
        <v>485</v>
      </c>
      <c r="N50" s="64" t="s">
        <v>485</v>
      </c>
      <c r="O50" s="65" t="s">
        <v>485</v>
      </c>
      <c r="P50" s="48"/>
      <c r="Q50" s="48"/>
      <c r="R50" s="48"/>
      <c r="S50" s="48"/>
      <c r="T50" s="48"/>
      <c r="U50" s="48"/>
    </row>
    <row r="51" spans="1:21" ht="30.75" customHeight="1" x14ac:dyDescent="0.2">
      <c r="A51" s="48"/>
      <c r="B51" s="1156"/>
      <c r="C51" s="1157"/>
      <c r="D51" s="66"/>
      <c r="E51" s="1160" t="s">
        <v>16</v>
      </c>
      <c r="F51" s="1160"/>
      <c r="G51" s="1160"/>
      <c r="H51" s="1160"/>
      <c r="I51" s="1160"/>
      <c r="J51" s="1161"/>
      <c r="K51" s="63" t="s">
        <v>485</v>
      </c>
      <c r="L51" s="64" t="s">
        <v>485</v>
      </c>
      <c r="M51" s="64" t="s">
        <v>485</v>
      </c>
      <c r="N51" s="64" t="s">
        <v>485</v>
      </c>
      <c r="O51" s="65" t="s">
        <v>485</v>
      </c>
      <c r="P51" s="48"/>
      <c r="Q51" s="48"/>
      <c r="R51" s="48"/>
      <c r="S51" s="48"/>
      <c r="T51" s="48"/>
      <c r="U51" s="48"/>
    </row>
    <row r="52" spans="1:21" ht="30.75" customHeight="1" x14ac:dyDescent="0.2">
      <c r="A52" s="48"/>
      <c r="B52" s="1162" t="s">
        <v>17</v>
      </c>
      <c r="C52" s="1163"/>
      <c r="D52" s="66"/>
      <c r="E52" s="1160" t="s">
        <v>18</v>
      </c>
      <c r="F52" s="1160"/>
      <c r="G52" s="1160"/>
      <c r="H52" s="1160"/>
      <c r="I52" s="1160"/>
      <c r="J52" s="1161"/>
      <c r="K52" s="63">
        <v>275</v>
      </c>
      <c r="L52" s="64">
        <v>273</v>
      </c>
      <c r="M52" s="64">
        <v>262</v>
      </c>
      <c r="N52" s="64">
        <v>256</v>
      </c>
      <c r="O52" s="65">
        <v>235</v>
      </c>
      <c r="P52" s="48"/>
      <c r="Q52" s="48"/>
      <c r="R52" s="48"/>
      <c r="S52" s="48"/>
      <c r="T52" s="48"/>
      <c r="U52" s="48"/>
    </row>
    <row r="53" spans="1:21" ht="30.75" customHeight="1" thickBot="1" x14ac:dyDescent="0.25">
      <c r="A53" s="48"/>
      <c r="B53" s="1164" t="s">
        <v>19</v>
      </c>
      <c r="C53" s="1165"/>
      <c r="D53" s="67"/>
      <c r="E53" s="1166" t="s">
        <v>20</v>
      </c>
      <c r="F53" s="1166"/>
      <c r="G53" s="1166"/>
      <c r="H53" s="1166"/>
      <c r="I53" s="1166"/>
      <c r="J53" s="1167"/>
      <c r="K53" s="68">
        <v>205</v>
      </c>
      <c r="L53" s="69">
        <v>213</v>
      </c>
      <c r="M53" s="69">
        <v>228</v>
      </c>
      <c r="N53" s="69">
        <v>175</v>
      </c>
      <c r="O53" s="70">
        <v>167</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2">
      <c r="B58" s="1168" t="s">
        <v>24</v>
      </c>
      <c r="C58" s="1169"/>
      <c r="D58" s="1174" t="s">
        <v>25</v>
      </c>
      <c r="E58" s="1175"/>
      <c r="F58" s="1175"/>
      <c r="G58" s="1175"/>
      <c r="H58" s="1175"/>
      <c r="I58" s="1175"/>
      <c r="J58" s="1176"/>
      <c r="K58" s="83" t="s">
        <v>485</v>
      </c>
      <c r="L58" s="84" t="s">
        <v>485</v>
      </c>
      <c r="M58" s="84" t="s">
        <v>485</v>
      </c>
      <c r="N58" s="84" t="s">
        <v>485</v>
      </c>
      <c r="O58" s="85" t="s">
        <v>485</v>
      </c>
    </row>
    <row r="59" spans="1:21" ht="31.5" customHeight="1" x14ac:dyDescent="0.2">
      <c r="B59" s="1170"/>
      <c r="C59" s="1171"/>
      <c r="D59" s="1177" t="s">
        <v>26</v>
      </c>
      <c r="E59" s="1178"/>
      <c r="F59" s="1178"/>
      <c r="G59" s="1178"/>
      <c r="H59" s="1178"/>
      <c r="I59" s="1178"/>
      <c r="J59" s="1179"/>
      <c r="K59" s="86" t="s">
        <v>485</v>
      </c>
      <c r="L59" s="87" t="s">
        <v>485</v>
      </c>
      <c r="M59" s="87" t="s">
        <v>485</v>
      </c>
      <c r="N59" s="87" t="s">
        <v>485</v>
      </c>
      <c r="O59" s="88" t="s">
        <v>485</v>
      </c>
    </row>
    <row r="60" spans="1:21" ht="31.5" customHeight="1" thickBot="1" x14ac:dyDescent="0.25">
      <c r="B60" s="1172"/>
      <c r="C60" s="1173"/>
      <c r="D60" s="1180" t="s">
        <v>27</v>
      </c>
      <c r="E60" s="1181"/>
      <c r="F60" s="1181"/>
      <c r="G60" s="1181"/>
      <c r="H60" s="1181"/>
      <c r="I60" s="1181"/>
      <c r="J60" s="1182"/>
      <c r="K60" s="89" t="s">
        <v>485</v>
      </c>
      <c r="L60" s="90" t="s">
        <v>485</v>
      </c>
      <c r="M60" s="90" t="s">
        <v>485</v>
      </c>
      <c r="N60" s="90" t="s">
        <v>485</v>
      </c>
      <c r="O60" s="91" t="s">
        <v>485</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oWuG7aKM4qxK3qJ8VqnmnKyKob0UcUkC4kuNuOjHO/hBVa5bE9hw4NnaNOdySmdIZiDVEm05eRG3E3jTS0JwLQ==" saltValue="ekPXtjUiIexQ5GxgI4Vxh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I39" zoomScaleSheetLayoutView="100" workbookViewId="0">
      <selection activeCell="S46" sqref="S46"/>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183" t="s">
        <v>30</v>
      </c>
      <c r="C41" s="1184"/>
      <c r="D41" s="105"/>
      <c r="E41" s="1189" t="s">
        <v>31</v>
      </c>
      <c r="F41" s="1189"/>
      <c r="G41" s="1189"/>
      <c r="H41" s="1190"/>
      <c r="I41" s="343">
        <v>1922</v>
      </c>
      <c r="J41" s="344">
        <v>1774</v>
      </c>
      <c r="K41" s="344">
        <v>1541</v>
      </c>
      <c r="L41" s="344">
        <v>1292</v>
      </c>
      <c r="M41" s="345">
        <v>1135</v>
      </c>
    </row>
    <row r="42" spans="2:13" ht="27.75" customHeight="1" x14ac:dyDescent="0.2">
      <c r="B42" s="1185"/>
      <c r="C42" s="1186"/>
      <c r="D42" s="106"/>
      <c r="E42" s="1191" t="s">
        <v>32</v>
      </c>
      <c r="F42" s="1191"/>
      <c r="G42" s="1191"/>
      <c r="H42" s="1192"/>
      <c r="I42" s="346" t="s">
        <v>485</v>
      </c>
      <c r="J42" s="347" t="s">
        <v>485</v>
      </c>
      <c r="K42" s="347" t="s">
        <v>485</v>
      </c>
      <c r="L42" s="347" t="s">
        <v>485</v>
      </c>
      <c r="M42" s="348" t="s">
        <v>485</v>
      </c>
    </row>
    <row r="43" spans="2:13" ht="27.75" customHeight="1" x14ac:dyDescent="0.2">
      <c r="B43" s="1185"/>
      <c r="C43" s="1186"/>
      <c r="D43" s="106"/>
      <c r="E43" s="1191" t="s">
        <v>33</v>
      </c>
      <c r="F43" s="1191"/>
      <c r="G43" s="1191"/>
      <c r="H43" s="1192"/>
      <c r="I43" s="346">
        <v>940</v>
      </c>
      <c r="J43" s="347">
        <v>834</v>
      </c>
      <c r="K43" s="347">
        <v>720</v>
      </c>
      <c r="L43" s="347">
        <v>553</v>
      </c>
      <c r="M43" s="348">
        <v>433</v>
      </c>
    </row>
    <row r="44" spans="2:13" ht="27.75" customHeight="1" x14ac:dyDescent="0.2">
      <c r="B44" s="1185"/>
      <c r="C44" s="1186"/>
      <c r="D44" s="106"/>
      <c r="E44" s="1191" t="s">
        <v>34</v>
      </c>
      <c r="F44" s="1191"/>
      <c r="G44" s="1191"/>
      <c r="H44" s="1192"/>
      <c r="I44" s="346">
        <v>132</v>
      </c>
      <c r="J44" s="347">
        <v>142</v>
      </c>
      <c r="K44" s="347">
        <v>142</v>
      </c>
      <c r="L44" s="347">
        <v>138</v>
      </c>
      <c r="M44" s="348">
        <v>141</v>
      </c>
    </row>
    <row r="45" spans="2:13" ht="27.75" customHeight="1" x14ac:dyDescent="0.2">
      <c r="B45" s="1185"/>
      <c r="C45" s="1186"/>
      <c r="D45" s="106"/>
      <c r="E45" s="1191" t="s">
        <v>35</v>
      </c>
      <c r="F45" s="1191"/>
      <c r="G45" s="1191"/>
      <c r="H45" s="1192"/>
      <c r="I45" s="346" t="s">
        <v>485</v>
      </c>
      <c r="J45" s="347" t="s">
        <v>485</v>
      </c>
      <c r="K45" s="347" t="s">
        <v>485</v>
      </c>
      <c r="L45" s="347" t="s">
        <v>485</v>
      </c>
      <c r="M45" s="348" t="s">
        <v>485</v>
      </c>
    </row>
    <row r="46" spans="2:13" ht="27.75" customHeight="1" x14ac:dyDescent="0.2">
      <c r="B46" s="1185"/>
      <c r="C46" s="1186"/>
      <c r="D46" s="107"/>
      <c r="E46" s="1191" t="s">
        <v>36</v>
      </c>
      <c r="F46" s="1191"/>
      <c r="G46" s="1191"/>
      <c r="H46" s="1192"/>
      <c r="I46" s="346" t="s">
        <v>485</v>
      </c>
      <c r="J46" s="347" t="s">
        <v>485</v>
      </c>
      <c r="K46" s="347" t="s">
        <v>485</v>
      </c>
      <c r="L46" s="347" t="s">
        <v>485</v>
      </c>
      <c r="M46" s="348" t="s">
        <v>485</v>
      </c>
    </row>
    <row r="47" spans="2:13" ht="27.75" customHeight="1" x14ac:dyDescent="0.2">
      <c r="B47" s="1185"/>
      <c r="C47" s="1186"/>
      <c r="D47" s="108"/>
      <c r="E47" s="1193" t="s">
        <v>37</v>
      </c>
      <c r="F47" s="1194"/>
      <c r="G47" s="1194"/>
      <c r="H47" s="1195"/>
      <c r="I47" s="346" t="s">
        <v>485</v>
      </c>
      <c r="J47" s="347" t="s">
        <v>485</v>
      </c>
      <c r="K47" s="347" t="s">
        <v>485</v>
      </c>
      <c r="L47" s="347" t="s">
        <v>485</v>
      </c>
      <c r="M47" s="348" t="s">
        <v>485</v>
      </c>
    </row>
    <row r="48" spans="2:13" ht="27.75" customHeight="1" x14ac:dyDescent="0.2">
      <c r="B48" s="1185"/>
      <c r="C48" s="1186"/>
      <c r="D48" s="106"/>
      <c r="E48" s="1191" t="s">
        <v>38</v>
      </c>
      <c r="F48" s="1191"/>
      <c r="G48" s="1191"/>
      <c r="H48" s="1192"/>
      <c r="I48" s="346" t="s">
        <v>485</v>
      </c>
      <c r="J48" s="347" t="s">
        <v>485</v>
      </c>
      <c r="K48" s="347" t="s">
        <v>485</v>
      </c>
      <c r="L48" s="347" t="s">
        <v>485</v>
      </c>
      <c r="M48" s="348" t="s">
        <v>485</v>
      </c>
    </row>
    <row r="49" spans="2:13" ht="27.75" customHeight="1" x14ac:dyDescent="0.2">
      <c r="B49" s="1187"/>
      <c r="C49" s="1188"/>
      <c r="D49" s="106"/>
      <c r="E49" s="1191" t="s">
        <v>39</v>
      </c>
      <c r="F49" s="1191"/>
      <c r="G49" s="1191"/>
      <c r="H49" s="1192"/>
      <c r="I49" s="346" t="s">
        <v>485</v>
      </c>
      <c r="J49" s="347" t="s">
        <v>485</v>
      </c>
      <c r="K49" s="347" t="s">
        <v>485</v>
      </c>
      <c r="L49" s="347" t="s">
        <v>485</v>
      </c>
      <c r="M49" s="348" t="s">
        <v>485</v>
      </c>
    </row>
    <row r="50" spans="2:13" ht="27.75" customHeight="1" x14ac:dyDescent="0.2">
      <c r="B50" s="1196" t="s">
        <v>40</v>
      </c>
      <c r="C50" s="1197"/>
      <c r="D50" s="109"/>
      <c r="E50" s="1191" t="s">
        <v>41</v>
      </c>
      <c r="F50" s="1191"/>
      <c r="G50" s="1191"/>
      <c r="H50" s="1192"/>
      <c r="I50" s="346">
        <v>1778</v>
      </c>
      <c r="J50" s="347">
        <v>2016</v>
      </c>
      <c r="K50" s="347">
        <v>2008</v>
      </c>
      <c r="L50" s="347">
        <v>1981</v>
      </c>
      <c r="M50" s="348">
        <v>1990</v>
      </c>
    </row>
    <row r="51" spans="2:13" ht="27.75" customHeight="1" x14ac:dyDescent="0.2">
      <c r="B51" s="1185"/>
      <c r="C51" s="1186"/>
      <c r="D51" s="106"/>
      <c r="E51" s="1191" t="s">
        <v>42</v>
      </c>
      <c r="F51" s="1191"/>
      <c r="G51" s="1191"/>
      <c r="H51" s="1192"/>
      <c r="I51" s="346">
        <v>126</v>
      </c>
      <c r="J51" s="347">
        <v>96</v>
      </c>
      <c r="K51" s="347">
        <v>72</v>
      </c>
      <c r="L51" s="347">
        <v>62</v>
      </c>
      <c r="M51" s="348">
        <v>58</v>
      </c>
    </row>
    <row r="52" spans="2:13" ht="27.75" customHeight="1" x14ac:dyDescent="0.2">
      <c r="B52" s="1187"/>
      <c r="C52" s="1188"/>
      <c r="D52" s="106"/>
      <c r="E52" s="1191" t="s">
        <v>43</v>
      </c>
      <c r="F52" s="1191"/>
      <c r="G52" s="1191"/>
      <c r="H52" s="1192"/>
      <c r="I52" s="346">
        <v>2334</v>
      </c>
      <c r="J52" s="347">
        <v>2218</v>
      </c>
      <c r="K52" s="347">
        <v>2043</v>
      </c>
      <c r="L52" s="347">
        <v>1956</v>
      </c>
      <c r="M52" s="348">
        <v>1871</v>
      </c>
    </row>
    <row r="53" spans="2:13" ht="27.75" customHeight="1" thickBot="1" x14ac:dyDescent="0.25">
      <c r="B53" s="1198" t="s">
        <v>19</v>
      </c>
      <c r="C53" s="1199"/>
      <c r="D53" s="110"/>
      <c r="E53" s="1200" t="s">
        <v>44</v>
      </c>
      <c r="F53" s="1200"/>
      <c r="G53" s="1200"/>
      <c r="H53" s="1201"/>
      <c r="I53" s="349">
        <v>-1245</v>
      </c>
      <c r="J53" s="350">
        <v>-1580</v>
      </c>
      <c r="K53" s="350">
        <v>-1721</v>
      </c>
      <c r="L53" s="350">
        <v>-2017</v>
      </c>
      <c r="M53" s="351">
        <v>-2210</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Mb9nx76SD5t0Rhkna2xOlU+GBLfWinStO4FkXGvl34foAAoDk76EukXANJdnLYTrz7ZjWXcK/cOc8HoaLk3CGg==" saltValue="FSGjm7NZK8f9nuFDlIYo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zoomScale="70" zoomScaleNormal="70" zoomScaleSheetLayoutView="100" workbookViewId="0">
      <selection activeCell="G58" sqref="G58"/>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10" t="s">
        <v>46</v>
      </c>
      <c r="D55" s="1210"/>
      <c r="E55" s="1211"/>
      <c r="F55" s="352">
        <v>1430</v>
      </c>
      <c r="G55" s="352">
        <v>1476</v>
      </c>
      <c r="H55" s="353">
        <v>1409</v>
      </c>
    </row>
    <row r="56" spans="2:8" ht="52.5" customHeight="1" x14ac:dyDescent="0.2">
      <c r="B56" s="122"/>
      <c r="C56" s="1212" t="s">
        <v>47</v>
      </c>
      <c r="D56" s="1212"/>
      <c r="E56" s="1213"/>
      <c r="F56" s="354">
        <v>66</v>
      </c>
      <c r="G56" s="354">
        <v>76</v>
      </c>
      <c r="H56" s="355">
        <v>79</v>
      </c>
    </row>
    <row r="57" spans="2:8" ht="53.25" customHeight="1" x14ac:dyDescent="0.2">
      <c r="B57" s="122"/>
      <c r="C57" s="1214" t="s">
        <v>48</v>
      </c>
      <c r="D57" s="1214"/>
      <c r="E57" s="1215"/>
      <c r="F57" s="356">
        <v>395</v>
      </c>
      <c r="G57" s="356">
        <v>333</v>
      </c>
      <c r="H57" s="357">
        <v>342</v>
      </c>
    </row>
    <row r="58" spans="2:8" ht="45.75" customHeight="1" x14ac:dyDescent="0.2">
      <c r="B58" s="123"/>
      <c r="C58" s="1202" t="s">
        <v>556</v>
      </c>
      <c r="D58" s="1203"/>
      <c r="E58" s="1204"/>
      <c r="F58" s="358">
        <v>249</v>
      </c>
      <c r="G58" s="358">
        <v>121</v>
      </c>
      <c r="H58" s="359">
        <v>146</v>
      </c>
    </row>
    <row r="59" spans="2:8" ht="45.75" customHeight="1" x14ac:dyDescent="0.2">
      <c r="B59" s="123"/>
      <c r="C59" s="1202" t="s">
        <v>557</v>
      </c>
      <c r="D59" s="1203"/>
      <c r="E59" s="1204"/>
      <c r="F59" s="358">
        <v>86</v>
      </c>
      <c r="G59" s="358">
        <v>86</v>
      </c>
      <c r="H59" s="359">
        <v>86</v>
      </c>
    </row>
    <row r="60" spans="2:8" ht="45.75" customHeight="1" x14ac:dyDescent="0.2">
      <c r="B60" s="123"/>
      <c r="C60" s="1202" t="s">
        <v>560</v>
      </c>
      <c r="D60" s="1203"/>
      <c r="E60" s="1204"/>
      <c r="F60" s="358">
        <v>0</v>
      </c>
      <c r="G60" s="358">
        <v>0</v>
      </c>
      <c r="H60" s="359">
        <v>50</v>
      </c>
    </row>
    <row r="61" spans="2:8" ht="45.75" customHeight="1" x14ac:dyDescent="0.2">
      <c r="B61" s="123"/>
      <c r="C61" s="1202" t="s">
        <v>558</v>
      </c>
      <c r="D61" s="1203"/>
      <c r="E61" s="1204"/>
      <c r="F61" s="358">
        <v>32</v>
      </c>
      <c r="G61" s="358">
        <v>12</v>
      </c>
      <c r="H61" s="359">
        <v>31</v>
      </c>
    </row>
    <row r="62" spans="2:8" ht="45.75" customHeight="1" thickBot="1" x14ac:dyDescent="0.25">
      <c r="B62" s="124"/>
      <c r="C62" s="1205" t="s">
        <v>559</v>
      </c>
      <c r="D62" s="1206"/>
      <c r="E62" s="1207"/>
      <c r="F62" s="360">
        <v>21</v>
      </c>
      <c r="G62" s="360">
        <v>21</v>
      </c>
      <c r="H62" s="361">
        <v>21</v>
      </c>
    </row>
    <row r="63" spans="2:8" ht="52.5" customHeight="1" thickBot="1" x14ac:dyDescent="0.25">
      <c r="B63" s="125"/>
      <c r="C63" s="1208" t="s">
        <v>49</v>
      </c>
      <c r="D63" s="1208"/>
      <c r="E63" s="1209"/>
      <c r="F63" s="362">
        <v>1892</v>
      </c>
      <c r="G63" s="362">
        <v>1885</v>
      </c>
      <c r="H63" s="363">
        <v>1830</v>
      </c>
    </row>
    <row r="64" spans="2:8" ht="13.2" x14ac:dyDescent="0.2"/>
  </sheetData>
  <sheetProtection algorithmName="SHA-512" hashValue="yAuQze6Q8D2tULwQz8gv8FT1Q8tGa81IQMWypEvTDVLxo8IBQh+ryPA/+SwiuiIGGbS4lEdBz+jXVU1gbvLe7w==" saltValue="jpfeUU6I8aAzqc2d0Tuf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333AF-69CB-49A3-9CB6-CDB68A382BDE}">
  <sheetPr>
    <pageSetUpPr fitToPage="1"/>
  </sheetPr>
  <dimension ref="A1:DE85"/>
  <sheetViews>
    <sheetView showGridLines="0" zoomScale="90" zoomScaleNormal="90" zoomScaleSheetLayoutView="55" workbookViewId="0">
      <selection activeCell="AN55" sqref="AN55:BA58"/>
    </sheetView>
  </sheetViews>
  <sheetFormatPr defaultColWidth="0" defaultRowHeight="0" customHeight="1" zeroHeight="1" x14ac:dyDescent="0.2"/>
  <cols>
    <col min="1" max="1" width="6.33203125" style="1216" customWidth="1"/>
    <col min="2" max="107" width="2.44140625" style="1216" customWidth="1"/>
    <col min="108" max="108" width="6.109375" style="1218" customWidth="1"/>
    <col min="109" max="109" width="5.88671875" style="1217" customWidth="1"/>
    <col min="110" max="16384" width="8.6640625" style="1216" hidden="1"/>
  </cols>
  <sheetData>
    <row r="1" spans="1:109" ht="42.75" customHeight="1" x14ac:dyDescent="0.2">
      <c r="A1" s="1273"/>
      <c r="B1" s="1272"/>
      <c r="DD1" s="1216"/>
      <c r="DE1" s="1216"/>
    </row>
    <row r="2" spans="1:109" ht="25.5" customHeight="1" x14ac:dyDescent="0.2">
      <c r="A2" s="1271"/>
      <c r="C2" s="1271"/>
      <c r="O2" s="1271"/>
      <c r="P2" s="1271"/>
      <c r="Q2" s="1271"/>
      <c r="R2" s="1271"/>
      <c r="S2" s="1271"/>
      <c r="T2" s="1271"/>
      <c r="U2" s="1271"/>
      <c r="V2" s="1271"/>
      <c r="W2" s="1271"/>
      <c r="X2" s="1271"/>
      <c r="Y2" s="1271"/>
      <c r="Z2" s="1271"/>
      <c r="AA2" s="1271"/>
      <c r="AB2" s="1271"/>
      <c r="AC2" s="1271"/>
      <c r="AD2" s="1271"/>
      <c r="AE2" s="1271"/>
      <c r="AF2" s="1271"/>
      <c r="AG2" s="1271"/>
      <c r="AH2" s="1271"/>
      <c r="AI2" s="1271"/>
      <c r="AU2" s="1271"/>
      <c r="BG2" s="1271"/>
      <c r="BS2" s="1271"/>
      <c r="CE2" s="1271"/>
      <c r="CQ2" s="1271"/>
      <c r="DD2" s="1216"/>
      <c r="DE2" s="1216"/>
    </row>
    <row r="3" spans="1:109" ht="25.5" customHeight="1" x14ac:dyDescent="0.2">
      <c r="A3" s="1271"/>
      <c r="C3" s="1271"/>
      <c r="O3" s="1271"/>
      <c r="P3" s="1271"/>
      <c r="Q3" s="1271"/>
      <c r="R3" s="1271"/>
      <c r="S3" s="1271"/>
      <c r="T3" s="1271"/>
      <c r="U3" s="1271"/>
      <c r="V3" s="1271"/>
      <c r="W3" s="1271"/>
      <c r="X3" s="1271"/>
      <c r="Y3" s="1271"/>
      <c r="Z3" s="1271"/>
      <c r="AA3" s="1271"/>
      <c r="AB3" s="1271"/>
      <c r="AC3" s="1271"/>
      <c r="AD3" s="1271"/>
      <c r="AE3" s="1271"/>
      <c r="AF3" s="1271"/>
      <c r="AG3" s="1271"/>
      <c r="AH3" s="1271"/>
      <c r="AI3" s="1271"/>
      <c r="AU3" s="1271"/>
      <c r="BG3" s="1271"/>
      <c r="BS3" s="1271"/>
      <c r="CE3" s="1271"/>
      <c r="CQ3" s="1271"/>
      <c r="DD3" s="1216"/>
      <c r="DE3" s="1216"/>
    </row>
    <row r="4" spans="1:109" s="247" customFormat="1" ht="13.2" x14ac:dyDescent="0.2">
      <c r="A4" s="1271"/>
      <c r="B4" s="1271"/>
      <c r="C4" s="1271"/>
      <c r="D4" s="1271"/>
      <c r="E4" s="1271"/>
      <c r="F4" s="1271"/>
      <c r="G4" s="1271"/>
      <c r="H4" s="1271"/>
      <c r="I4" s="1271"/>
      <c r="J4" s="1271"/>
      <c r="K4" s="1271"/>
      <c r="L4" s="1271"/>
      <c r="M4" s="1271"/>
      <c r="N4" s="1271"/>
      <c r="O4" s="1271"/>
      <c r="P4" s="1271"/>
      <c r="Q4" s="1271"/>
      <c r="R4" s="1271"/>
      <c r="S4" s="1271"/>
      <c r="T4" s="1271"/>
      <c r="U4" s="1271"/>
      <c r="V4" s="1271"/>
      <c r="W4" s="1271"/>
      <c r="X4" s="1271"/>
      <c r="Y4" s="1271"/>
      <c r="Z4" s="1271"/>
      <c r="AA4" s="1271"/>
      <c r="AB4" s="1271"/>
      <c r="AC4" s="1271"/>
      <c r="AD4" s="1271"/>
      <c r="AE4" s="1271"/>
      <c r="AF4" s="1271"/>
      <c r="AG4" s="1271"/>
      <c r="AH4" s="1271"/>
      <c r="AI4" s="1271"/>
      <c r="AJ4" s="1271"/>
      <c r="AK4" s="1271"/>
      <c r="AL4" s="1271"/>
      <c r="AM4" s="1271"/>
      <c r="AN4" s="1271"/>
      <c r="AO4" s="1271"/>
      <c r="AP4" s="1271"/>
      <c r="AQ4" s="1271"/>
      <c r="AR4" s="1271"/>
      <c r="AS4" s="1271"/>
      <c r="AT4" s="1271"/>
      <c r="AU4" s="1271"/>
      <c r="AV4" s="1271"/>
      <c r="AW4" s="1271"/>
      <c r="AX4" s="1271"/>
      <c r="AY4" s="1271"/>
      <c r="AZ4" s="1271"/>
      <c r="BA4" s="1271"/>
      <c r="BB4" s="1271"/>
      <c r="BC4" s="1271"/>
      <c r="BD4" s="1271"/>
      <c r="BE4" s="1271"/>
      <c r="BF4" s="1271"/>
      <c r="BG4" s="1271"/>
      <c r="BH4" s="1271"/>
      <c r="BI4" s="1271"/>
      <c r="BJ4" s="1271"/>
      <c r="BK4" s="1271"/>
      <c r="BL4" s="1271"/>
      <c r="BM4" s="1271"/>
      <c r="BN4" s="1271"/>
      <c r="BO4" s="1271"/>
      <c r="BP4" s="1271"/>
      <c r="BQ4" s="1271"/>
      <c r="BR4" s="1271"/>
      <c r="BS4" s="1271"/>
      <c r="BT4" s="1271"/>
      <c r="BU4" s="1271"/>
      <c r="BV4" s="1271"/>
      <c r="BW4" s="1271"/>
      <c r="BX4" s="1271"/>
      <c r="BY4" s="1271"/>
      <c r="BZ4" s="1271"/>
      <c r="CA4" s="1271"/>
      <c r="CB4" s="1271"/>
      <c r="CC4" s="1271"/>
      <c r="CD4" s="1271"/>
      <c r="CE4" s="1271"/>
      <c r="CF4" s="1271"/>
      <c r="CG4" s="1271"/>
      <c r="CH4" s="1271"/>
      <c r="CI4" s="1271"/>
      <c r="CJ4" s="1271"/>
      <c r="CK4" s="1271"/>
      <c r="CL4" s="1271"/>
      <c r="CM4" s="1271"/>
      <c r="CN4" s="1271"/>
      <c r="CO4" s="1271"/>
      <c r="CP4" s="1271"/>
      <c r="CQ4" s="1271"/>
      <c r="CR4" s="1271"/>
      <c r="CS4" s="1271"/>
      <c r="CT4" s="1271"/>
      <c r="CU4" s="1271"/>
      <c r="CV4" s="1271"/>
      <c r="CW4" s="1271"/>
      <c r="CX4" s="1271"/>
      <c r="CY4" s="1271"/>
      <c r="CZ4" s="1271"/>
      <c r="DA4" s="1271"/>
      <c r="DB4" s="1271"/>
      <c r="DC4" s="1271"/>
      <c r="DD4" s="1271"/>
      <c r="DE4" s="1271"/>
    </row>
    <row r="5" spans="1:109" s="247" customFormat="1" ht="13.2" x14ac:dyDescent="0.2">
      <c r="A5" s="1271"/>
      <c r="B5" s="1271"/>
      <c r="C5" s="1271"/>
      <c r="D5" s="1271"/>
      <c r="E5" s="1271"/>
      <c r="F5" s="1271"/>
      <c r="G5" s="1271"/>
      <c r="H5" s="1271"/>
      <c r="I5" s="1271"/>
      <c r="J5" s="1271"/>
      <c r="K5" s="1271"/>
      <c r="L5" s="1271"/>
      <c r="M5" s="1271"/>
      <c r="N5" s="1271"/>
      <c r="O5" s="1271"/>
      <c r="P5" s="1271"/>
      <c r="Q5" s="1271"/>
      <c r="R5" s="1271"/>
      <c r="S5" s="1271"/>
      <c r="T5" s="1271"/>
      <c r="U5" s="1271"/>
      <c r="V5" s="1271"/>
      <c r="W5" s="1271"/>
      <c r="X5" s="1271"/>
      <c r="Y5" s="1271"/>
      <c r="Z5" s="1271"/>
      <c r="AA5" s="1271"/>
      <c r="AB5" s="1271"/>
      <c r="AC5" s="1271"/>
      <c r="AD5" s="1271"/>
      <c r="AE5" s="1271"/>
      <c r="AF5" s="1271"/>
      <c r="AG5" s="1271"/>
      <c r="AH5" s="1271"/>
      <c r="AI5" s="1271"/>
      <c r="AJ5" s="1271"/>
      <c r="AK5" s="1271"/>
      <c r="AL5" s="1271"/>
      <c r="AM5" s="1271"/>
      <c r="AN5" s="1271"/>
      <c r="AO5" s="1271"/>
      <c r="AP5" s="1271"/>
      <c r="AQ5" s="1271"/>
      <c r="AR5" s="1271"/>
      <c r="AS5" s="1271"/>
      <c r="AT5" s="1271"/>
      <c r="AU5" s="1271"/>
      <c r="AV5" s="1271"/>
      <c r="AW5" s="1271"/>
      <c r="AX5" s="1271"/>
      <c r="AY5" s="1271"/>
      <c r="AZ5" s="1271"/>
      <c r="BA5" s="1271"/>
      <c r="BB5" s="1271"/>
      <c r="BC5" s="1271"/>
      <c r="BD5" s="1271"/>
      <c r="BE5" s="1271"/>
      <c r="BF5" s="1271"/>
      <c r="BG5" s="1271"/>
      <c r="BH5" s="1271"/>
      <c r="BI5" s="1271"/>
      <c r="BJ5" s="1271"/>
      <c r="BK5" s="1271"/>
      <c r="BL5" s="1271"/>
      <c r="BM5" s="1271"/>
      <c r="BN5" s="1271"/>
      <c r="BO5" s="1271"/>
      <c r="BP5" s="1271"/>
      <c r="BQ5" s="1271"/>
      <c r="BR5" s="1271"/>
      <c r="BS5" s="1271"/>
      <c r="BT5" s="1271"/>
      <c r="BU5" s="1271"/>
      <c r="BV5" s="1271"/>
      <c r="BW5" s="1271"/>
      <c r="BX5" s="1271"/>
      <c r="BY5" s="1271"/>
      <c r="BZ5" s="1271"/>
      <c r="CA5" s="1271"/>
      <c r="CB5" s="1271"/>
      <c r="CC5" s="1271"/>
      <c r="CD5" s="1271"/>
      <c r="CE5" s="1271"/>
      <c r="CF5" s="1271"/>
      <c r="CG5" s="1271"/>
      <c r="CH5" s="1271"/>
      <c r="CI5" s="1271"/>
      <c r="CJ5" s="1271"/>
      <c r="CK5" s="1271"/>
      <c r="CL5" s="1271"/>
      <c r="CM5" s="1271"/>
      <c r="CN5" s="1271"/>
      <c r="CO5" s="1271"/>
      <c r="CP5" s="1271"/>
      <c r="CQ5" s="1271"/>
      <c r="CR5" s="1271"/>
      <c r="CS5" s="1271"/>
      <c r="CT5" s="1271"/>
      <c r="CU5" s="1271"/>
      <c r="CV5" s="1271"/>
      <c r="CW5" s="1271"/>
      <c r="CX5" s="1271"/>
      <c r="CY5" s="1271"/>
      <c r="CZ5" s="1271"/>
      <c r="DA5" s="1271"/>
      <c r="DB5" s="1271"/>
      <c r="DC5" s="1271"/>
      <c r="DD5" s="1271"/>
      <c r="DE5" s="1271"/>
    </row>
    <row r="6" spans="1:109" s="247" customFormat="1" ht="13.2" x14ac:dyDescent="0.2">
      <c r="A6" s="1271"/>
      <c r="B6" s="1271"/>
      <c r="C6" s="1271"/>
      <c r="D6" s="1271"/>
      <c r="E6" s="1271"/>
      <c r="F6" s="1271"/>
      <c r="G6" s="1271"/>
      <c r="H6" s="1271"/>
      <c r="I6" s="1271"/>
      <c r="J6" s="1271"/>
      <c r="K6" s="1271"/>
      <c r="L6" s="1271"/>
      <c r="M6" s="1271"/>
      <c r="N6" s="1271"/>
      <c r="O6" s="1271"/>
      <c r="P6" s="1271"/>
      <c r="Q6" s="1271"/>
      <c r="R6" s="1271"/>
      <c r="S6" s="1271"/>
      <c r="T6" s="1271"/>
      <c r="U6" s="1271"/>
      <c r="V6" s="1271"/>
      <c r="W6" s="1271"/>
      <c r="X6" s="1271"/>
      <c r="Y6" s="1271"/>
      <c r="Z6" s="1271"/>
      <c r="AA6" s="1271"/>
      <c r="AB6" s="1271"/>
      <c r="AC6" s="1271"/>
      <c r="AD6" s="1271"/>
      <c r="AE6" s="1271"/>
      <c r="AF6" s="1271"/>
      <c r="AG6" s="1271"/>
      <c r="AH6" s="1271"/>
      <c r="AI6" s="1271"/>
      <c r="AJ6" s="1271"/>
      <c r="AK6" s="1271"/>
      <c r="AL6" s="1271"/>
      <c r="AM6" s="1271"/>
      <c r="AN6" s="1271"/>
      <c r="AO6" s="1271"/>
      <c r="AP6" s="1271"/>
      <c r="AQ6" s="1271"/>
      <c r="AR6" s="1271"/>
      <c r="AS6" s="1271"/>
      <c r="AT6" s="1271"/>
      <c r="AU6" s="1271"/>
      <c r="AV6" s="1271"/>
      <c r="AW6" s="1271"/>
      <c r="AX6" s="1271"/>
      <c r="AY6" s="1271"/>
      <c r="AZ6" s="1271"/>
      <c r="BA6" s="1271"/>
      <c r="BB6" s="1271"/>
      <c r="BC6" s="1271"/>
      <c r="BD6" s="1271"/>
      <c r="BE6" s="1271"/>
      <c r="BF6" s="1271"/>
      <c r="BG6" s="1271"/>
      <c r="BH6" s="1271"/>
      <c r="BI6" s="1271"/>
      <c r="BJ6" s="1271"/>
      <c r="BK6" s="1271"/>
      <c r="BL6" s="1271"/>
      <c r="BM6" s="1271"/>
      <c r="BN6" s="1271"/>
      <c r="BO6" s="1271"/>
      <c r="BP6" s="1271"/>
      <c r="BQ6" s="1271"/>
      <c r="BR6" s="1271"/>
      <c r="BS6" s="1271"/>
      <c r="BT6" s="1271"/>
      <c r="BU6" s="1271"/>
      <c r="BV6" s="1271"/>
      <c r="BW6" s="1271"/>
      <c r="BX6" s="1271"/>
      <c r="BY6" s="1271"/>
      <c r="BZ6" s="1271"/>
      <c r="CA6" s="1271"/>
      <c r="CB6" s="1271"/>
      <c r="CC6" s="1271"/>
      <c r="CD6" s="1271"/>
      <c r="CE6" s="1271"/>
      <c r="CF6" s="1271"/>
      <c r="CG6" s="1271"/>
      <c r="CH6" s="1271"/>
      <c r="CI6" s="1271"/>
      <c r="CJ6" s="1271"/>
      <c r="CK6" s="1271"/>
      <c r="CL6" s="1271"/>
      <c r="CM6" s="1271"/>
      <c r="CN6" s="1271"/>
      <c r="CO6" s="1271"/>
      <c r="CP6" s="1271"/>
      <c r="CQ6" s="1271"/>
      <c r="CR6" s="1271"/>
      <c r="CS6" s="1271"/>
      <c r="CT6" s="1271"/>
      <c r="CU6" s="1271"/>
      <c r="CV6" s="1271"/>
      <c r="CW6" s="1271"/>
      <c r="CX6" s="1271"/>
      <c r="CY6" s="1271"/>
      <c r="CZ6" s="1271"/>
      <c r="DA6" s="1271"/>
      <c r="DB6" s="1271"/>
      <c r="DC6" s="1271"/>
      <c r="DD6" s="1271"/>
      <c r="DE6" s="1271"/>
    </row>
    <row r="7" spans="1:109" s="247" customFormat="1" ht="13.2" x14ac:dyDescent="0.2">
      <c r="A7" s="1271"/>
      <c r="B7" s="1271"/>
      <c r="C7" s="1271"/>
      <c r="D7" s="1271"/>
      <c r="E7" s="1271"/>
      <c r="F7" s="1271"/>
      <c r="G7" s="1271"/>
      <c r="H7" s="1271"/>
      <c r="I7" s="1271"/>
      <c r="J7" s="1271"/>
      <c r="K7" s="1271"/>
      <c r="L7" s="1271"/>
      <c r="M7" s="1271"/>
      <c r="N7" s="1271"/>
      <c r="O7" s="1271"/>
      <c r="P7" s="1271"/>
      <c r="Q7" s="1271"/>
      <c r="R7" s="1271"/>
      <c r="S7" s="1271"/>
      <c r="T7" s="1271"/>
      <c r="U7" s="1271"/>
      <c r="V7" s="1271"/>
      <c r="W7" s="1271"/>
      <c r="X7" s="1271"/>
      <c r="Y7" s="1271"/>
      <c r="Z7" s="1271"/>
      <c r="AA7" s="1271"/>
      <c r="AB7" s="1271"/>
      <c r="AC7" s="1271"/>
      <c r="AD7" s="1271"/>
      <c r="AE7" s="1271"/>
      <c r="AF7" s="1271"/>
      <c r="AG7" s="1271"/>
      <c r="AH7" s="1271"/>
      <c r="AI7" s="1271"/>
      <c r="AJ7" s="1271"/>
      <c r="AK7" s="1271"/>
      <c r="AL7" s="1271"/>
      <c r="AM7" s="1271"/>
      <c r="AN7" s="1271"/>
      <c r="AO7" s="1271"/>
      <c r="AP7" s="1271"/>
      <c r="AQ7" s="1271"/>
      <c r="AR7" s="1271"/>
      <c r="AS7" s="1271"/>
      <c r="AT7" s="1271"/>
      <c r="AU7" s="1271"/>
      <c r="AV7" s="1271"/>
      <c r="AW7" s="1271"/>
      <c r="AX7" s="1271"/>
      <c r="AY7" s="1271"/>
      <c r="AZ7" s="1271"/>
      <c r="BA7" s="1271"/>
      <c r="BB7" s="1271"/>
      <c r="BC7" s="1271"/>
      <c r="BD7" s="1271"/>
      <c r="BE7" s="1271"/>
      <c r="BF7" s="1271"/>
      <c r="BG7" s="1271"/>
      <c r="BH7" s="1271"/>
      <c r="BI7" s="1271"/>
      <c r="BJ7" s="1271"/>
      <c r="BK7" s="1271"/>
      <c r="BL7" s="1271"/>
      <c r="BM7" s="1271"/>
      <c r="BN7" s="1271"/>
      <c r="BO7" s="1271"/>
      <c r="BP7" s="1271"/>
      <c r="BQ7" s="1271"/>
      <c r="BR7" s="1271"/>
      <c r="BS7" s="1271"/>
      <c r="BT7" s="1271"/>
      <c r="BU7" s="1271"/>
      <c r="BV7" s="1271"/>
      <c r="BW7" s="1271"/>
      <c r="BX7" s="1271"/>
      <c r="BY7" s="1271"/>
      <c r="BZ7" s="1271"/>
      <c r="CA7" s="1271"/>
      <c r="CB7" s="1271"/>
      <c r="CC7" s="1271"/>
      <c r="CD7" s="1271"/>
      <c r="CE7" s="1271"/>
      <c r="CF7" s="1271"/>
      <c r="CG7" s="1271"/>
      <c r="CH7" s="1271"/>
      <c r="CI7" s="1271"/>
      <c r="CJ7" s="1271"/>
      <c r="CK7" s="1271"/>
      <c r="CL7" s="1271"/>
      <c r="CM7" s="1271"/>
      <c r="CN7" s="1271"/>
      <c r="CO7" s="1271"/>
      <c r="CP7" s="1271"/>
      <c r="CQ7" s="1271"/>
      <c r="CR7" s="1271"/>
      <c r="CS7" s="1271"/>
      <c r="CT7" s="1271"/>
      <c r="CU7" s="1271"/>
      <c r="CV7" s="1271"/>
      <c r="CW7" s="1271"/>
      <c r="CX7" s="1271"/>
      <c r="CY7" s="1271"/>
      <c r="CZ7" s="1271"/>
      <c r="DA7" s="1271"/>
      <c r="DB7" s="1271"/>
      <c r="DC7" s="1271"/>
      <c r="DD7" s="1271"/>
      <c r="DE7" s="1271"/>
    </row>
    <row r="8" spans="1:109" s="247" customFormat="1" ht="13.2" x14ac:dyDescent="0.2">
      <c r="A8" s="1271"/>
      <c r="B8" s="1271"/>
      <c r="C8" s="1271"/>
      <c r="D8" s="1271"/>
      <c r="E8" s="1271"/>
      <c r="F8" s="1271"/>
      <c r="G8" s="1271"/>
      <c r="H8" s="1271"/>
      <c r="I8" s="1271"/>
      <c r="J8" s="1271"/>
      <c r="K8" s="1271"/>
      <c r="L8" s="1271"/>
      <c r="M8" s="1271"/>
      <c r="N8" s="1271"/>
      <c r="O8" s="1271"/>
      <c r="P8" s="1271"/>
      <c r="Q8" s="1271"/>
      <c r="R8" s="1271"/>
      <c r="S8" s="1271"/>
      <c r="T8" s="1271"/>
      <c r="U8" s="1271"/>
      <c r="V8" s="1271"/>
      <c r="W8" s="1271"/>
      <c r="X8" s="1271"/>
      <c r="Y8" s="1271"/>
      <c r="Z8" s="1271"/>
      <c r="AA8" s="1271"/>
      <c r="AB8" s="1271"/>
      <c r="AC8" s="1271"/>
      <c r="AD8" s="1271"/>
      <c r="AE8" s="1271"/>
      <c r="AF8" s="1271"/>
      <c r="AG8" s="1271"/>
      <c r="AH8" s="1271"/>
      <c r="AI8" s="1271"/>
      <c r="AJ8" s="1271"/>
      <c r="AK8" s="1271"/>
      <c r="AL8" s="1271"/>
      <c r="AM8" s="1271"/>
      <c r="AN8" s="1271"/>
      <c r="AO8" s="1271"/>
      <c r="AP8" s="1271"/>
      <c r="AQ8" s="1271"/>
      <c r="AR8" s="1271"/>
      <c r="AS8" s="1271"/>
      <c r="AT8" s="1271"/>
      <c r="AU8" s="1271"/>
      <c r="AV8" s="1271"/>
      <c r="AW8" s="1271"/>
      <c r="AX8" s="1271"/>
      <c r="AY8" s="1271"/>
      <c r="AZ8" s="1271"/>
      <c r="BA8" s="1271"/>
      <c r="BB8" s="1271"/>
      <c r="BC8" s="1271"/>
      <c r="BD8" s="1271"/>
      <c r="BE8" s="1271"/>
      <c r="BF8" s="1271"/>
      <c r="BG8" s="1271"/>
      <c r="BH8" s="1271"/>
      <c r="BI8" s="1271"/>
      <c r="BJ8" s="1271"/>
      <c r="BK8" s="1271"/>
      <c r="BL8" s="1271"/>
      <c r="BM8" s="1271"/>
      <c r="BN8" s="1271"/>
      <c r="BO8" s="1271"/>
      <c r="BP8" s="1271"/>
      <c r="BQ8" s="1271"/>
      <c r="BR8" s="1271"/>
      <c r="BS8" s="1271"/>
      <c r="BT8" s="1271"/>
      <c r="BU8" s="1271"/>
      <c r="BV8" s="1271"/>
      <c r="BW8" s="1271"/>
      <c r="BX8" s="1271"/>
      <c r="BY8" s="1271"/>
      <c r="BZ8" s="1271"/>
      <c r="CA8" s="1271"/>
      <c r="CB8" s="1271"/>
      <c r="CC8" s="1271"/>
      <c r="CD8" s="1271"/>
      <c r="CE8" s="1271"/>
      <c r="CF8" s="1271"/>
      <c r="CG8" s="1271"/>
      <c r="CH8" s="1271"/>
      <c r="CI8" s="1271"/>
      <c r="CJ8" s="1271"/>
      <c r="CK8" s="1271"/>
      <c r="CL8" s="1271"/>
      <c r="CM8" s="1271"/>
      <c r="CN8" s="1271"/>
      <c r="CO8" s="1271"/>
      <c r="CP8" s="1271"/>
      <c r="CQ8" s="1271"/>
      <c r="CR8" s="1271"/>
      <c r="CS8" s="1271"/>
      <c r="CT8" s="1271"/>
      <c r="CU8" s="1271"/>
      <c r="CV8" s="1271"/>
      <c r="CW8" s="1271"/>
      <c r="CX8" s="1271"/>
      <c r="CY8" s="1271"/>
      <c r="CZ8" s="1271"/>
      <c r="DA8" s="1271"/>
      <c r="DB8" s="1271"/>
      <c r="DC8" s="1271"/>
      <c r="DD8" s="1271"/>
      <c r="DE8" s="1271"/>
    </row>
    <row r="9" spans="1:109" s="247" customFormat="1" ht="13.2" x14ac:dyDescent="0.2">
      <c r="A9" s="1271"/>
      <c r="B9" s="1271"/>
      <c r="C9" s="1271"/>
      <c r="D9" s="1271"/>
      <c r="E9" s="1271"/>
      <c r="F9" s="1271"/>
      <c r="G9" s="1271"/>
      <c r="H9" s="1271"/>
      <c r="I9" s="1271"/>
      <c r="J9" s="1271"/>
      <c r="K9" s="1271"/>
      <c r="L9" s="1271"/>
      <c r="M9" s="1271"/>
      <c r="N9" s="1271"/>
      <c r="O9" s="1271"/>
      <c r="P9" s="1271"/>
      <c r="Q9" s="1271"/>
      <c r="R9" s="1271"/>
      <c r="S9" s="1271"/>
      <c r="T9" s="1271"/>
      <c r="U9" s="1271"/>
      <c r="V9" s="1271"/>
      <c r="W9" s="1271"/>
      <c r="X9" s="1271"/>
      <c r="Y9" s="1271"/>
      <c r="Z9" s="1271"/>
      <c r="AA9" s="1271"/>
      <c r="AB9" s="1271"/>
      <c r="AC9" s="1271"/>
      <c r="AD9" s="1271"/>
      <c r="AE9" s="1271"/>
      <c r="AF9" s="1271"/>
      <c r="AG9" s="1271"/>
      <c r="AH9" s="1271"/>
      <c r="AI9" s="1271"/>
      <c r="AJ9" s="1271"/>
      <c r="AK9" s="1271"/>
      <c r="AL9" s="1271"/>
      <c r="AM9" s="1271"/>
      <c r="AN9" s="1271"/>
      <c r="AO9" s="1271"/>
      <c r="AP9" s="1271"/>
      <c r="AQ9" s="1271"/>
      <c r="AR9" s="1271"/>
      <c r="AS9" s="1271"/>
      <c r="AT9" s="1271"/>
      <c r="AU9" s="1271"/>
      <c r="AV9" s="1271"/>
      <c r="AW9" s="1271"/>
      <c r="AX9" s="1271"/>
      <c r="AY9" s="1271"/>
      <c r="AZ9" s="1271"/>
      <c r="BA9" s="1271"/>
      <c r="BB9" s="1271"/>
      <c r="BC9" s="1271"/>
      <c r="BD9" s="1271"/>
      <c r="BE9" s="1271"/>
      <c r="BF9" s="1271"/>
      <c r="BG9" s="1271"/>
      <c r="BH9" s="1271"/>
      <c r="BI9" s="1271"/>
      <c r="BJ9" s="1271"/>
      <c r="BK9" s="1271"/>
      <c r="BL9" s="1271"/>
      <c r="BM9" s="1271"/>
      <c r="BN9" s="1271"/>
      <c r="BO9" s="1271"/>
      <c r="BP9" s="1271"/>
      <c r="BQ9" s="1271"/>
      <c r="BR9" s="1271"/>
      <c r="BS9" s="1271"/>
      <c r="BT9" s="1271"/>
      <c r="BU9" s="1271"/>
      <c r="BV9" s="1271"/>
      <c r="BW9" s="1271"/>
      <c r="BX9" s="1271"/>
      <c r="BY9" s="1271"/>
      <c r="BZ9" s="1271"/>
      <c r="CA9" s="1271"/>
      <c r="CB9" s="1271"/>
      <c r="CC9" s="1271"/>
      <c r="CD9" s="1271"/>
      <c r="CE9" s="1271"/>
      <c r="CF9" s="1271"/>
      <c r="CG9" s="1271"/>
      <c r="CH9" s="1271"/>
      <c r="CI9" s="1271"/>
      <c r="CJ9" s="1271"/>
      <c r="CK9" s="1271"/>
      <c r="CL9" s="1271"/>
      <c r="CM9" s="1271"/>
      <c r="CN9" s="1271"/>
      <c r="CO9" s="1271"/>
      <c r="CP9" s="1271"/>
      <c r="CQ9" s="1271"/>
      <c r="CR9" s="1271"/>
      <c r="CS9" s="1271"/>
      <c r="CT9" s="1271"/>
      <c r="CU9" s="1271"/>
      <c r="CV9" s="1271"/>
      <c r="CW9" s="1271"/>
      <c r="CX9" s="1271"/>
      <c r="CY9" s="1271"/>
      <c r="CZ9" s="1271"/>
      <c r="DA9" s="1271"/>
      <c r="DB9" s="1271"/>
      <c r="DC9" s="1271"/>
      <c r="DD9" s="1271"/>
      <c r="DE9" s="1271"/>
    </row>
    <row r="10" spans="1:109" s="247" customFormat="1" ht="13.2" x14ac:dyDescent="0.2">
      <c r="A10" s="1271"/>
      <c r="B10" s="1271"/>
      <c r="C10" s="1271"/>
      <c r="D10" s="1271"/>
      <c r="E10" s="1271"/>
      <c r="F10" s="1271"/>
      <c r="G10" s="1271"/>
      <c r="H10" s="1271"/>
      <c r="I10" s="1271"/>
      <c r="J10" s="1271"/>
      <c r="K10" s="1271"/>
      <c r="L10" s="1271"/>
      <c r="M10" s="1271"/>
      <c r="N10" s="1271"/>
      <c r="O10" s="1271"/>
      <c r="P10" s="1271"/>
      <c r="Q10" s="1271"/>
      <c r="R10" s="1271"/>
      <c r="S10" s="1271"/>
      <c r="T10" s="1271"/>
      <c r="U10" s="1271"/>
      <c r="V10" s="1271"/>
      <c r="W10" s="1271"/>
      <c r="X10" s="1271"/>
      <c r="Y10" s="1271"/>
      <c r="Z10" s="1271"/>
      <c r="AA10" s="1271"/>
      <c r="AB10" s="1271"/>
      <c r="AC10" s="1271"/>
      <c r="AD10" s="1271"/>
      <c r="AE10" s="1271"/>
      <c r="AF10" s="1271"/>
      <c r="AG10" s="1271"/>
      <c r="AH10" s="1271"/>
      <c r="AI10" s="1271"/>
      <c r="AJ10" s="1271"/>
      <c r="AK10" s="1271"/>
      <c r="AL10" s="1271"/>
      <c r="AM10" s="1271"/>
      <c r="AN10" s="1271"/>
      <c r="AO10" s="1271"/>
      <c r="AP10" s="1271"/>
      <c r="AQ10" s="1271"/>
      <c r="AR10" s="1271"/>
      <c r="AS10" s="1271"/>
      <c r="AT10" s="1271"/>
      <c r="AU10" s="1271"/>
      <c r="AV10" s="1271"/>
      <c r="AW10" s="1271"/>
      <c r="AX10" s="1271"/>
      <c r="AY10" s="1271"/>
      <c r="AZ10" s="1271"/>
      <c r="BA10" s="1271"/>
      <c r="BB10" s="1271"/>
      <c r="BC10" s="1271"/>
      <c r="BD10" s="1271"/>
      <c r="BE10" s="1271"/>
      <c r="BF10" s="1271"/>
      <c r="BG10" s="1271"/>
      <c r="BH10" s="1271"/>
      <c r="BI10" s="1271"/>
      <c r="BJ10" s="1271"/>
      <c r="BK10" s="1271"/>
      <c r="BL10" s="1271"/>
      <c r="BM10" s="1271"/>
      <c r="BN10" s="1271"/>
      <c r="BO10" s="1271"/>
      <c r="BP10" s="1271"/>
      <c r="BQ10" s="1271"/>
      <c r="BR10" s="1271"/>
      <c r="BS10" s="1271"/>
      <c r="BT10" s="1271"/>
      <c r="BU10" s="1271"/>
      <c r="BV10" s="1271"/>
      <c r="BW10" s="1271"/>
      <c r="BX10" s="1271"/>
      <c r="BY10" s="1271"/>
      <c r="BZ10" s="1271"/>
      <c r="CA10" s="1271"/>
      <c r="CB10" s="1271"/>
      <c r="CC10" s="1271"/>
      <c r="CD10" s="1271"/>
      <c r="CE10" s="1271"/>
      <c r="CF10" s="1271"/>
      <c r="CG10" s="1271"/>
      <c r="CH10" s="1271"/>
      <c r="CI10" s="1271"/>
      <c r="CJ10" s="1271"/>
      <c r="CK10" s="1271"/>
      <c r="CL10" s="1271"/>
      <c r="CM10" s="1271"/>
      <c r="CN10" s="1271"/>
      <c r="CO10" s="1271"/>
      <c r="CP10" s="1271"/>
      <c r="CQ10" s="1271"/>
      <c r="CR10" s="1271"/>
      <c r="CS10" s="1271"/>
      <c r="CT10" s="1271"/>
      <c r="CU10" s="1271"/>
      <c r="CV10" s="1271"/>
      <c r="CW10" s="1271"/>
      <c r="CX10" s="1271"/>
      <c r="CY10" s="1271"/>
      <c r="CZ10" s="1271"/>
      <c r="DA10" s="1271"/>
      <c r="DB10" s="1271"/>
      <c r="DC10" s="1271"/>
      <c r="DD10" s="1271"/>
      <c r="DE10" s="1271"/>
    </row>
    <row r="11" spans="1:109" s="247" customFormat="1" ht="13.2" x14ac:dyDescent="0.2">
      <c r="A11" s="1271"/>
      <c r="B11" s="1271"/>
      <c r="C11" s="1271"/>
      <c r="D11" s="1271"/>
      <c r="E11" s="1271"/>
      <c r="F11" s="1271"/>
      <c r="G11" s="1271"/>
      <c r="H11" s="1271"/>
      <c r="I11" s="1271"/>
      <c r="J11" s="1271"/>
      <c r="K11" s="1271"/>
      <c r="L11" s="1271"/>
      <c r="M11" s="1271"/>
      <c r="N11" s="1271"/>
      <c r="O11" s="1271"/>
      <c r="P11" s="1271"/>
      <c r="Q11" s="1271"/>
      <c r="R11" s="1271"/>
      <c r="S11" s="1271"/>
      <c r="T11" s="1271"/>
      <c r="U11" s="1271"/>
      <c r="V11" s="1271"/>
      <c r="W11" s="1271"/>
      <c r="X11" s="1271"/>
      <c r="Y11" s="1271"/>
      <c r="Z11" s="1271"/>
      <c r="AA11" s="1271"/>
      <c r="AB11" s="1271"/>
      <c r="AC11" s="1271"/>
      <c r="AD11" s="1271"/>
      <c r="AE11" s="1271"/>
      <c r="AF11" s="1271"/>
      <c r="AG11" s="1271"/>
      <c r="AH11" s="1271"/>
      <c r="AI11" s="1271"/>
      <c r="AJ11" s="1271"/>
      <c r="AK11" s="1271"/>
      <c r="AL11" s="1271"/>
      <c r="AM11" s="1271"/>
      <c r="AN11" s="1271"/>
      <c r="AO11" s="1271"/>
      <c r="AP11" s="1271"/>
      <c r="AQ11" s="1271"/>
      <c r="AR11" s="1271"/>
      <c r="AS11" s="1271"/>
      <c r="AT11" s="1271"/>
      <c r="AU11" s="1271"/>
      <c r="AV11" s="1271"/>
      <c r="AW11" s="1271"/>
      <c r="AX11" s="1271"/>
      <c r="AY11" s="1271"/>
      <c r="AZ11" s="1271"/>
      <c r="BA11" s="1271"/>
      <c r="BB11" s="1271"/>
      <c r="BC11" s="1271"/>
      <c r="BD11" s="1271"/>
      <c r="BE11" s="1271"/>
      <c r="BF11" s="1271"/>
      <c r="BG11" s="1271"/>
      <c r="BH11" s="1271"/>
      <c r="BI11" s="1271"/>
      <c r="BJ11" s="1271"/>
      <c r="BK11" s="1271"/>
      <c r="BL11" s="1271"/>
      <c r="BM11" s="1271"/>
      <c r="BN11" s="1271"/>
      <c r="BO11" s="1271"/>
      <c r="BP11" s="1271"/>
      <c r="BQ11" s="1271"/>
      <c r="BR11" s="1271"/>
      <c r="BS11" s="1271"/>
      <c r="BT11" s="1271"/>
      <c r="BU11" s="1271"/>
      <c r="BV11" s="1271"/>
      <c r="BW11" s="1271"/>
      <c r="BX11" s="1271"/>
      <c r="BY11" s="1271"/>
      <c r="BZ11" s="1271"/>
      <c r="CA11" s="1271"/>
      <c r="CB11" s="1271"/>
      <c r="CC11" s="1271"/>
      <c r="CD11" s="1271"/>
      <c r="CE11" s="1271"/>
      <c r="CF11" s="1271"/>
      <c r="CG11" s="1271"/>
      <c r="CH11" s="1271"/>
      <c r="CI11" s="1271"/>
      <c r="CJ11" s="1271"/>
      <c r="CK11" s="1271"/>
      <c r="CL11" s="1271"/>
      <c r="CM11" s="1271"/>
      <c r="CN11" s="1271"/>
      <c r="CO11" s="1271"/>
      <c r="CP11" s="1271"/>
      <c r="CQ11" s="1271"/>
      <c r="CR11" s="1271"/>
      <c r="CS11" s="1271"/>
      <c r="CT11" s="1271"/>
      <c r="CU11" s="1271"/>
      <c r="CV11" s="1271"/>
      <c r="CW11" s="1271"/>
      <c r="CX11" s="1271"/>
      <c r="CY11" s="1271"/>
      <c r="CZ11" s="1271"/>
      <c r="DA11" s="1271"/>
      <c r="DB11" s="1271"/>
      <c r="DC11" s="1271"/>
      <c r="DD11" s="1271"/>
      <c r="DE11" s="1271"/>
    </row>
    <row r="12" spans="1:109" s="247" customFormat="1" ht="13.2" x14ac:dyDescent="0.2">
      <c r="A12" s="1271"/>
      <c r="B12" s="1271"/>
      <c r="C12" s="1271"/>
      <c r="D12" s="1271"/>
      <c r="E12" s="1271"/>
      <c r="F12" s="1271"/>
      <c r="G12" s="1271"/>
      <c r="H12" s="1271"/>
      <c r="I12" s="1271"/>
      <c r="J12" s="1271"/>
      <c r="K12" s="1271"/>
      <c r="L12" s="1271"/>
      <c r="M12" s="1271"/>
      <c r="N12" s="1271"/>
      <c r="O12" s="1271"/>
      <c r="P12" s="1271"/>
      <c r="Q12" s="1271"/>
      <c r="R12" s="1271"/>
      <c r="S12" s="1271"/>
      <c r="T12" s="1271"/>
      <c r="U12" s="1271"/>
      <c r="V12" s="1271"/>
      <c r="W12" s="1271"/>
      <c r="X12" s="1271"/>
      <c r="Y12" s="1271"/>
      <c r="Z12" s="1271"/>
      <c r="AA12" s="1271"/>
      <c r="AB12" s="1271"/>
      <c r="AC12" s="1271"/>
      <c r="AD12" s="1271"/>
      <c r="AE12" s="1271"/>
      <c r="AF12" s="1271"/>
      <c r="AG12" s="1271"/>
      <c r="AH12" s="1271"/>
      <c r="AI12" s="1271"/>
      <c r="AJ12" s="1271"/>
      <c r="AK12" s="1271"/>
      <c r="AL12" s="1271"/>
      <c r="AM12" s="1271"/>
      <c r="AN12" s="1271"/>
      <c r="AO12" s="1271"/>
      <c r="AP12" s="1271"/>
      <c r="AQ12" s="1271"/>
      <c r="AR12" s="1271"/>
      <c r="AS12" s="1271"/>
      <c r="AT12" s="1271"/>
      <c r="AU12" s="1271"/>
      <c r="AV12" s="1271"/>
      <c r="AW12" s="1271"/>
      <c r="AX12" s="1271"/>
      <c r="AY12" s="1271"/>
      <c r="AZ12" s="1271"/>
      <c r="BA12" s="1271"/>
      <c r="BB12" s="1271"/>
      <c r="BC12" s="1271"/>
      <c r="BD12" s="1271"/>
      <c r="BE12" s="1271"/>
      <c r="BF12" s="1271"/>
      <c r="BG12" s="1271"/>
      <c r="BH12" s="1271"/>
      <c r="BI12" s="1271"/>
      <c r="BJ12" s="1271"/>
      <c r="BK12" s="1271"/>
      <c r="BL12" s="1271"/>
      <c r="BM12" s="1271"/>
      <c r="BN12" s="1271"/>
      <c r="BO12" s="1271"/>
      <c r="BP12" s="1271"/>
      <c r="BQ12" s="1271"/>
      <c r="BR12" s="1271"/>
      <c r="BS12" s="1271"/>
      <c r="BT12" s="1271"/>
      <c r="BU12" s="1271"/>
      <c r="BV12" s="1271"/>
      <c r="BW12" s="1271"/>
      <c r="BX12" s="1271"/>
      <c r="BY12" s="1271"/>
      <c r="BZ12" s="1271"/>
      <c r="CA12" s="1271"/>
      <c r="CB12" s="1271"/>
      <c r="CC12" s="1271"/>
      <c r="CD12" s="1271"/>
      <c r="CE12" s="1271"/>
      <c r="CF12" s="1271"/>
      <c r="CG12" s="1271"/>
      <c r="CH12" s="1271"/>
      <c r="CI12" s="1271"/>
      <c r="CJ12" s="1271"/>
      <c r="CK12" s="1271"/>
      <c r="CL12" s="1271"/>
      <c r="CM12" s="1271"/>
      <c r="CN12" s="1271"/>
      <c r="CO12" s="1271"/>
      <c r="CP12" s="1271"/>
      <c r="CQ12" s="1271"/>
      <c r="CR12" s="1271"/>
      <c r="CS12" s="1271"/>
      <c r="CT12" s="1271"/>
      <c r="CU12" s="1271"/>
      <c r="CV12" s="1271"/>
      <c r="CW12" s="1271"/>
      <c r="CX12" s="1271"/>
      <c r="CY12" s="1271"/>
      <c r="CZ12" s="1271"/>
      <c r="DA12" s="1271"/>
      <c r="DB12" s="1271"/>
      <c r="DC12" s="1271"/>
      <c r="DD12" s="1271"/>
      <c r="DE12" s="1271"/>
    </row>
    <row r="13" spans="1:109" s="247" customFormat="1" ht="13.2" x14ac:dyDescent="0.2">
      <c r="A13" s="1271"/>
      <c r="B13" s="1271"/>
      <c r="C13" s="1271"/>
      <c r="D13" s="1271"/>
      <c r="E13" s="1271"/>
      <c r="F13" s="1271"/>
      <c r="G13" s="1271"/>
      <c r="H13" s="1271"/>
      <c r="I13" s="1271"/>
      <c r="J13" s="1271"/>
      <c r="K13" s="1271"/>
      <c r="L13" s="1271"/>
      <c r="M13" s="1271"/>
      <c r="N13" s="1271"/>
      <c r="O13" s="1271"/>
      <c r="P13" s="1271"/>
      <c r="Q13" s="1271"/>
      <c r="R13" s="1271"/>
      <c r="S13" s="1271"/>
      <c r="T13" s="1271"/>
      <c r="U13" s="1271"/>
      <c r="V13" s="1271"/>
      <c r="W13" s="1271"/>
      <c r="X13" s="1271"/>
      <c r="Y13" s="1271"/>
      <c r="Z13" s="1271"/>
      <c r="AA13" s="1271"/>
      <c r="AB13" s="1271"/>
      <c r="AC13" s="1271"/>
      <c r="AD13" s="1271"/>
      <c r="AE13" s="1271"/>
      <c r="AF13" s="1271"/>
      <c r="AG13" s="1271"/>
      <c r="AH13" s="1271"/>
      <c r="AI13" s="1271"/>
      <c r="AJ13" s="1271"/>
      <c r="AK13" s="1271"/>
      <c r="AL13" s="1271"/>
      <c r="AM13" s="1271"/>
      <c r="AN13" s="1271"/>
      <c r="AO13" s="1271"/>
      <c r="AP13" s="1271"/>
      <c r="AQ13" s="1271"/>
      <c r="AR13" s="1271"/>
      <c r="AS13" s="1271"/>
      <c r="AT13" s="1271"/>
      <c r="AU13" s="1271"/>
      <c r="AV13" s="1271"/>
      <c r="AW13" s="1271"/>
      <c r="AX13" s="1271"/>
      <c r="AY13" s="1271"/>
      <c r="AZ13" s="1271"/>
      <c r="BA13" s="1271"/>
      <c r="BB13" s="1271"/>
      <c r="BC13" s="1271"/>
      <c r="BD13" s="1271"/>
      <c r="BE13" s="1271"/>
      <c r="BF13" s="1271"/>
      <c r="BG13" s="1271"/>
      <c r="BH13" s="1271"/>
      <c r="BI13" s="1271"/>
      <c r="BJ13" s="1271"/>
      <c r="BK13" s="1271"/>
      <c r="BL13" s="1271"/>
      <c r="BM13" s="1271"/>
      <c r="BN13" s="1271"/>
      <c r="BO13" s="1271"/>
      <c r="BP13" s="1271"/>
      <c r="BQ13" s="1271"/>
      <c r="BR13" s="1271"/>
      <c r="BS13" s="1271"/>
      <c r="BT13" s="1271"/>
      <c r="BU13" s="1271"/>
      <c r="BV13" s="1271"/>
      <c r="BW13" s="1271"/>
      <c r="BX13" s="1271"/>
      <c r="BY13" s="1271"/>
      <c r="BZ13" s="1271"/>
      <c r="CA13" s="1271"/>
      <c r="CB13" s="1271"/>
      <c r="CC13" s="1271"/>
      <c r="CD13" s="1271"/>
      <c r="CE13" s="1271"/>
      <c r="CF13" s="1271"/>
      <c r="CG13" s="1271"/>
      <c r="CH13" s="1271"/>
      <c r="CI13" s="1271"/>
      <c r="CJ13" s="1271"/>
      <c r="CK13" s="1271"/>
      <c r="CL13" s="1271"/>
      <c r="CM13" s="1271"/>
      <c r="CN13" s="1271"/>
      <c r="CO13" s="1271"/>
      <c r="CP13" s="1271"/>
      <c r="CQ13" s="1271"/>
      <c r="CR13" s="1271"/>
      <c r="CS13" s="1271"/>
      <c r="CT13" s="1271"/>
      <c r="CU13" s="1271"/>
      <c r="CV13" s="1271"/>
      <c r="CW13" s="1271"/>
      <c r="CX13" s="1271"/>
      <c r="CY13" s="1271"/>
      <c r="CZ13" s="1271"/>
      <c r="DA13" s="1271"/>
      <c r="DB13" s="1271"/>
      <c r="DC13" s="1271"/>
      <c r="DD13" s="1271"/>
      <c r="DE13" s="1271"/>
    </row>
    <row r="14" spans="1:109" s="247" customFormat="1" ht="13.2" x14ac:dyDescent="0.2">
      <c r="A14" s="1271"/>
      <c r="B14" s="1271"/>
      <c r="C14" s="1271"/>
      <c r="D14" s="1271"/>
      <c r="E14" s="1271"/>
      <c r="F14" s="1271"/>
      <c r="G14" s="1271"/>
      <c r="H14" s="1271"/>
      <c r="I14" s="1271"/>
      <c r="J14" s="1271"/>
      <c r="K14" s="1271"/>
      <c r="L14" s="1271"/>
      <c r="M14" s="1271"/>
      <c r="N14" s="1271"/>
      <c r="O14" s="1271"/>
      <c r="P14" s="1271"/>
      <c r="Q14" s="1271"/>
      <c r="R14" s="1271"/>
      <c r="S14" s="1271"/>
      <c r="T14" s="1271"/>
      <c r="U14" s="1271"/>
      <c r="V14" s="1271"/>
      <c r="W14" s="1271"/>
      <c r="X14" s="1271"/>
      <c r="Y14" s="1271"/>
      <c r="Z14" s="1271"/>
      <c r="AA14" s="1271"/>
      <c r="AB14" s="1271"/>
      <c r="AC14" s="1271"/>
      <c r="AD14" s="1271"/>
      <c r="AE14" s="1271"/>
      <c r="AF14" s="1271"/>
      <c r="AG14" s="1271"/>
      <c r="AH14" s="1271"/>
      <c r="AI14" s="1271"/>
      <c r="AJ14" s="1271"/>
      <c r="AK14" s="1271"/>
      <c r="AL14" s="1271"/>
      <c r="AM14" s="1271"/>
      <c r="AN14" s="1271"/>
      <c r="AO14" s="1271"/>
      <c r="AP14" s="1271"/>
      <c r="AQ14" s="1271"/>
      <c r="AR14" s="1271"/>
      <c r="AS14" s="1271"/>
      <c r="AT14" s="1271"/>
      <c r="AU14" s="1271"/>
      <c r="AV14" s="1271"/>
      <c r="AW14" s="1271"/>
      <c r="AX14" s="1271"/>
      <c r="AY14" s="1271"/>
      <c r="AZ14" s="1271"/>
      <c r="BA14" s="1271"/>
      <c r="BB14" s="1271"/>
      <c r="BC14" s="1271"/>
      <c r="BD14" s="1271"/>
      <c r="BE14" s="1271"/>
      <c r="BF14" s="1271"/>
      <c r="BG14" s="1271"/>
      <c r="BH14" s="1271"/>
      <c r="BI14" s="1271"/>
      <c r="BJ14" s="1271"/>
      <c r="BK14" s="1271"/>
      <c r="BL14" s="1271"/>
      <c r="BM14" s="1271"/>
      <c r="BN14" s="1271"/>
      <c r="BO14" s="1271"/>
      <c r="BP14" s="1271"/>
      <c r="BQ14" s="1271"/>
      <c r="BR14" s="1271"/>
      <c r="BS14" s="1271"/>
      <c r="BT14" s="1271"/>
      <c r="BU14" s="1271"/>
      <c r="BV14" s="1271"/>
      <c r="BW14" s="1271"/>
      <c r="BX14" s="1271"/>
      <c r="BY14" s="1271"/>
      <c r="BZ14" s="1271"/>
      <c r="CA14" s="1271"/>
      <c r="CB14" s="1271"/>
      <c r="CC14" s="1271"/>
      <c r="CD14" s="1271"/>
      <c r="CE14" s="1271"/>
      <c r="CF14" s="1271"/>
      <c r="CG14" s="1271"/>
      <c r="CH14" s="1271"/>
      <c r="CI14" s="1271"/>
      <c r="CJ14" s="1271"/>
      <c r="CK14" s="1271"/>
      <c r="CL14" s="1271"/>
      <c r="CM14" s="1271"/>
      <c r="CN14" s="1271"/>
      <c r="CO14" s="1271"/>
      <c r="CP14" s="1271"/>
      <c r="CQ14" s="1271"/>
      <c r="CR14" s="1271"/>
      <c r="CS14" s="1271"/>
      <c r="CT14" s="1271"/>
      <c r="CU14" s="1271"/>
      <c r="CV14" s="1271"/>
      <c r="CW14" s="1271"/>
      <c r="CX14" s="1271"/>
      <c r="CY14" s="1271"/>
      <c r="CZ14" s="1271"/>
      <c r="DA14" s="1271"/>
      <c r="DB14" s="1271"/>
      <c r="DC14" s="1271"/>
      <c r="DD14" s="1271"/>
      <c r="DE14" s="1271"/>
    </row>
    <row r="15" spans="1:109" s="247" customFormat="1" ht="13.2" x14ac:dyDescent="0.2">
      <c r="A15" s="1216"/>
      <c r="B15" s="1271"/>
      <c r="C15" s="1271"/>
      <c r="D15" s="1271"/>
      <c r="E15" s="1271"/>
      <c r="F15" s="1271"/>
      <c r="G15" s="1271"/>
      <c r="H15" s="1271"/>
      <c r="I15" s="1271"/>
      <c r="J15" s="1271"/>
      <c r="K15" s="1271"/>
      <c r="L15" s="1271"/>
      <c r="M15" s="1271"/>
      <c r="N15" s="1271"/>
      <c r="O15" s="1271"/>
      <c r="P15" s="1271"/>
      <c r="Q15" s="1271"/>
      <c r="R15" s="1271"/>
      <c r="S15" s="1271"/>
      <c r="T15" s="1271"/>
      <c r="U15" s="1271"/>
      <c r="V15" s="1271"/>
      <c r="W15" s="1271"/>
      <c r="X15" s="1271"/>
      <c r="Y15" s="1271"/>
      <c r="Z15" s="1271"/>
      <c r="AA15" s="1271"/>
      <c r="AB15" s="1271"/>
      <c r="AC15" s="1271"/>
      <c r="AD15" s="1271"/>
      <c r="AE15" s="1271"/>
      <c r="AF15" s="1271"/>
      <c r="AG15" s="1271"/>
      <c r="AH15" s="1271"/>
      <c r="AI15" s="1271"/>
      <c r="AJ15" s="1271"/>
      <c r="AK15" s="1271"/>
      <c r="AL15" s="1271"/>
      <c r="AM15" s="1271"/>
      <c r="AN15" s="1271"/>
      <c r="AO15" s="1271"/>
      <c r="AP15" s="1271"/>
      <c r="AQ15" s="1271"/>
      <c r="AR15" s="1271"/>
      <c r="AS15" s="1271"/>
      <c r="AT15" s="1271"/>
      <c r="AU15" s="1271"/>
      <c r="AV15" s="1271"/>
      <c r="AW15" s="1271"/>
      <c r="AX15" s="1271"/>
      <c r="AY15" s="1271"/>
      <c r="AZ15" s="1271"/>
      <c r="BA15" s="1271"/>
      <c r="BB15" s="1271"/>
      <c r="BC15" s="1271"/>
      <c r="BD15" s="1271"/>
      <c r="BE15" s="1271"/>
      <c r="BF15" s="1271"/>
      <c r="BG15" s="1271"/>
      <c r="BH15" s="1271"/>
      <c r="BI15" s="1271"/>
      <c r="BJ15" s="1271"/>
      <c r="BK15" s="1271"/>
      <c r="BL15" s="1271"/>
      <c r="BM15" s="1271"/>
      <c r="BN15" s="1271"/>
      <c r="BO15" s="1271"/>
      <c r="BP15" s="1271"/>
      <c r="BQ15" s="1271"/>
      <c r="BR15" s="1271"/>
      <c r="BS15" s="1271"/>
      <c r="BT15" s="1271"/>
      <c r="BU15" s="1271"/>
      <c r="BV15" s="1271"/>
      <c r="BW15" s="1271"/>
      <c r="BX15" s="1271"/>
      <c r="BY15" s="1271"/>
      <c r="BZ15" s="1271"/>
      <c r="CA15" s="1271"/>
      <c r="CB15" s="1271"/>
      <c r="CC15" s="1271"/>
      <c r="CD15" s="1271"/>
      <c r="CE15" s="1271"/>
      <c r="CF15" s="1271"/>
      <c r="CG15" s="1271"/>
      <c r="CH15" s="1271"/>
      <c r="CI15" s="1271"/>
      <c r="CJ15" s="1271"/>
      <c r="CK15" s="1271"/>
      <c r="CL15" s="1271"/>
      <c r="CM15" s="1271"/>
      <c r="CN15" s="1271"/>
      <c r="CO15" s="1271"/>
      <c r="CP15" s="1271"/>
      <c r="CQ15" s="1271"/>
      <c r="CR15" s="1271"/>
      <c r="CS15" s="1271"/>
      <c r="CT15" s="1271"/>
      <c r="CU15" s="1271"/>
      <c r="CV15" s="1271"/>
      <c r="CW15" s="1271"/>
      <c r="CX15" s="1271"/>
      <c r="CY15" s="1271"/>
      <c r="CZ15" s="1271"/>
      <c r="DA15" s="1271"/>
      <c r="DB15" s="1271"/>
      <c r="DC15" s="1271"/>
      <c r="DD15" s="1271"/>
      <c r="DE15" s="1271"/>
    </row>
    <row r="16" spans="1:109" s="247" customFormat="1" ht="13.2" x14ac:dyDescent="0.2">
      <c r="A16" s="1216"/>
      <c r="B16" s="1271"/>
      <c r="C16" s="1271"/>
      <c r="D16" s="1271"/>
      <c r="E16" s="1271"/>
      <c r="F16" s="1271"/>
      <c r="G16" s="1271"/>
      <c r="H16" s="1271"/>
      <c r="I16" s="1271"/>
      <c r="J16" s="1271"/>
      <c r="K16" s="1271"/>
      <c r="L16" s="1271"/>
      <c r="M16" s="1271"/>
      <c r="N16" s="1271"/>
      <c r="O16" s="1271"/>
      <c r="P16" s="1271"/>
      <c r="Q16" s="1271"/>
      <c r="R16" s="1271"/>
      <c r="S16" s="1271"/>
      <c r="T16" s="1271"/>
      <c r="U16" s="1271"/>
      <c r="V16" s="1271"/>
      <c r="W16" s="1271"/>
      <c r="X16" s="1271"/>
      <c r="Y16" s="1271"/>
      <c r="Z16" s="1271"/>
      <c r="AA16" s="1271"/>
      <c r="AB16" s="1271"/>
      <c r="AC16" s="1271"/>
      <c r="AD16" s="1271"/>
      <c r="AE16" s="1271"/>
      <c r="AF16" s="1271"/>
      <c r="AG16" s="1271"/>
      <c r="AH16" s="1271"/>
      <c r="AI16" s="1271"/>
      <c r="AJ16" s="1271"/>
      <c r="AK16" s="1271"/>
      <c r="AL16" s="1271"/>
      <c r="AM16" s="1271"/>
      <c r="AN16" s="1271"/>
      <c r="AO16" s="1271"/>
      <c r="AP16" s="1271"/>
      <c r="AQ16" s="1271"/>
      <c r="AR16" s="1271"/>
      <c r="AS16" s="1271"/>
      <c r="AT16" s="1271"/>
      <c r="AU16" s="1271"/>
      <c r="AV16" s="1271"/>
      <c r="AW16" s="1271"/>
      <c r="AX16" s="1271"/>
      <c r="AY16" s="1271"/>
      <c r="AZ16" s="1271"/>
      <c r="BA16" s="1271"/>
      <c r="BB16" s="1271"/>
      <c r="BC16" s="1271"/>
      <c r="BD16" s="1271"/>
      <c r="BE16" s="1271"/>
      <c r="BF16" s="1271"/>
      <c r="BG16" s="1271"/>
      <c r="BH16" s="1271"/>
      <c r="BI16" s="1271"/>
      <c r="BJ16" s="1271"/>
      <c r="BK16" s="1271"/>
      <c r="BL16" s="1271"/>
      <c r="BM16" s="1271"/>
      <c r="BN16" s="1271"/>
      <c r="BO16" s="1271"/>
      <c r="BP16" s="1271"/>
      <c r="BQ16" s="1271"/>
      <c r="BR16" s="1271"/>
      <c r="BS16" s="1271"/>
      <c r="BT16" s="1271"/>
      <c r="BU16" s="1271"/>
      <c r="BV16" s="1271"/>
      <c r="BW16" s="1271"/>
      <c r="BX16" s="1271"/>
      <c r="BY16" s="1271"/>
      <c r="BZ16" s="1271"/>
      <c r="CA16" s="1271"/>
      <c r="CB16" s="1271"/>
      <c r="CC16" s="1271"/>
      <c r="CD16" s="1271"/>
      <c r="CE16" s="1271"/>
      <c r="CF16" s="1271"/>
      <c r="CG16" s="1271"/>
      <c r="CH16" s="1271"/>
      <c r="CI16" s="1271"/>
      <c r="CJ16" s="1271"/>
      <c r="CK16" s="1271"/>
      <c r="CL16" s="1271"/>
      <c r="CM16" s="1271"/>
      <c r="CN16" s="1271"/>
      <c r="CO16" s="1271"/>
      <c r="CP16" s="1271"/>
      <c r="CQ16" s="1271"/>
      <c r="CR16" s="1271"/>
      <c r="CS16" s="1271"/>
      <c r="CT16" s="1271"/>
      <c r="CU16" s="1271"/>
      <c r="CV16" s="1271"/>
      <c r="CW16" s="1271"/>
      <c r="CX16" s="1271"/>
      <c r="CY16" s="1271"/>
      <c r="CZ16" s="1271"/>
      <c r="DA16" s="1271"/>
      <c r="DB16" s="1271"/>
      <c r="DC16" s="1271"/>
      <c r="DD16" s="1271"/>
      <c r="DE16" s="1271"/>
    </row>
    <row r="17" spans="1:109" s="247" customFormat="1" ht="13.2" x14ac:dyDescent="0.2">
      <c r="A17" s="1216"/>
      <c r="B17" s="1271"/>
      <c r="C17" s="1271"/>
      <c r="D17" s="1271"/>
      <c r="E17" s="1271"/>
      <c r="F17" s="1271"/>
      <c r="G17" s="1271"/>
      <c r="H17" s="1271"/>
      <c r="I17" s="1271"/>
      <c r="J17" s="1271"/>
      <c r="K17" s="1271"/>
      <c r="L17" s="1271"/>
      <c r="M17" s="1271"/>
      <c r="N17" s="1271"/>
      <c r="O17" s="1271"/>
      <c r="P17" s="1271"/>
      <c r="Q17" s="1271"/>
      <c r="R17" s="1271"/>
      <c r="S17" s="1271"/>
      <c r="T17" s="1271"/>
      <c r="U17" s="1271"/>
      <c r="V17" s="1271"/>
      <c r="W17" s="1271"/>
      <c r="X17" s="1271"/>
      <c r="Y17" s="1271"/>
      <c r="Z17" s="1271"/>
      <c r="AA17" s="1271"/>
      <c r="AB17" s="1271"/>
      <c r="AC17" s="1271"/>
      <c r="AD17" s="1271"/>
      <c r="AE17" s="1271"/>
      <c r="AF17" s="1271"/>
      <c r="AG17" s="1271"/>
      <c r="AH17" s="1271"/>
      <c r="AI17" s="1271"/>
      <c r="AJ17" s="1271"/>
      <c r="AK17" s="1271"/>
      <c r="AL17" s="1271"/>
      <c r="AM17" s="1271"/>
      <c r="AN17" s="1271"/>
      <c r="AO17" s="1271"/>
      <c r="AP17" s="1271"/>
      <c r="AQ17" s="1271"/>
      <c r="AR17" s="1271"/>
      <c r="AS17" s="1271"/>
      <c r="AT17" s="1271"/>
      <c r="AU17" s="1271"/>
      <c r="AV17" s="1271"/>
      <c r="AW17" s="1271"/>
      <c r="AX17" s="1271"/>
      <c r="AY17" s="1271"/>
      <c r="AZ17" s="1271"/>
      <c r="BA17" s="1271"/>
      <c r="BB17" s="1271"/>
      <c r="BC17" s="1271"/>
      <c r="BD17" s="1271"/>
      <c r="BE17" s="1271"/>
      <c r="BF17" s="1271"/>
      <c r="BG17" s="1271"/>
      <c r="BH17" s="1271"/>
      <c r="BI17" s="1271"/>
      <c r="BJ17" s="1271"/>
      <c r="BK17" s="1271"/>
      <c r="BL17" s="1271"/>
      <c r="BM17" s="1271"/>
      <c r="BN17" s="1271"/>
      <c r="BO17" s="1271"/>
      <c r="BP17" s="1271"/>
      <c r="BQ17" s="1271"/>
      <c r="BR17" s="1271"/>
      <c r="BS17" s="1271"/>
      <c r="BT17" s="1271"/>
      <c r="BU17" s="1271"/>
      <c r="BV17" s="1271"/>
      <c r="BW17" s="1271"/>
      <c r="BX17" s="1271"/>
      <c r="BY17" s="1271"/>
      <c r="BZ17" s="1271"/>
      <c r="CA17" s="1271"/>
      <c r="CB17" s="1271"/>
      <c r="CC17" s="1271"/>
      <c r="CD17" s="1271"/>
      <c r="CE17" s="1271"/>
      <c r="CF17" s="1271"/>
      <c r="CG17" s="1271"/>
      <c r="CH17" s="1271"/>
      <c r="CI17" s="1271"/>
      <c r="CJ17" s="1271"/>
      <c r="CK17" s="1271"/>
      <c r="CL17" s="1271"/>
      <c r="CM17" s="1271"/>
      <c r="CN17" s="1271"/>
      <c r="CO17" s="1271"/>
      <c r="CP17" s="1271"/>
      <c r="CQ17" s="1271"/>
      <c r="CR17" s="1271"/>
      <c r="CS17" s="1271"/>
      <c r="CT17" s="1271"/>
      <c r="CU17" s="1271"/>
      <c r="CV17" s="1271"/>
      <c r="CW17" s="1271"/>
      <c r="CX17" s="1271"/>
      <c r="CY17" s="1271"/>
      <c r="CZ17" s="1271"/>
      <c r="DA17" s="1271"/>
      <c r="DB17" s="1271"/>
      <c r="DC17" s="1271"/>
      <c r="DD17" s="1271"/>
      <c r="DE17" s="1271"/>
    </row>
    <row r="18" spans="1:109" s="247" customFormat="1" ht="13.2" x14ac:dyDescent="0.2">
      <c r="A18" s="1216"/>
      <c r="B18" s="1271"/>
      <c r="C18" s="1271"/>
      <c r="D18" s="1271"/>
      <c r="E18" s="1271"/>
      <c r="F18" s="1271"/>
      <c r="G18" s="1271"/>
      <c r="H18" s="1271"/>
      <c r="I18" s="1271"/>
      <c r="J18" s="1271"/>
      <c r="K18" s="1271"/>
      <c r="L18" s="1271"/>
      <c r="M18" s="1271"/>
      <c r="N18" s="1271"/>
      <c r="O18" s="1271"/>
      <c r="P18" s="1271"/>
      <c r="Q18" s="1271"/>
      <c r="R18" s="1271"/>
      <c r="S18" s="1271"/>
      <c r="T18" s="1271"/>
      <c r="U18" s="1271"/>
      <c r="V18" s="1271"/>
      <c r="W18" s="1271"/>
      <c r="X18" s="1271"/>
      <c r="Y18" s="1271"/>
      <c r="Z18" s="1271"/>
      <c r="AA18" s="1271"/>
      <c r="AB18" s="1271"/>
      <c r="AC18" s="1271"/>
      <c r="AD18" s="1271"/>
      <c r="AE18" s="1271"/>
      <c r="AF18" s="1271"/>
      <c r="AG18" s="1271"/>
      <c r="AH18" s="1271"/>
      <c r="AI18" s="1271"/>
      <c r="AJ18" s="1271"/>
      <c r="AK18" s="1271"/>
      <c r="AL18" s="1271"/>
      <c r="AM18" s="1271"/>
      <c r="AN18" s="1271"/>
      <c r="AO18" s="1271"/>
      <c r="AP18" s="1271"/>
      <c r="AQ18" s="1271"/>
      <c r="AR18" s="1271"/>
      <c r="AS18" s="1271"/>
      <c r="AT18" s="1271"/>
      <c r="AU18" s="1271"/>
      <c r="AV18" s="1271"/>
      <c r="AW18" s="1271"/>
      <c r="AX18" s="1271"/>
      <c r="AY18" s="1271"/>
      <c r="AZ18" s="1271"/>
      <c r="BA18" s="1271"/>
      <c r="BB18" s="1271"/>
      <c r="BC18" s="1271"/>
      <c r="BD18" s="1271"/>
      <c r="BE18" s="1271"/>
      <c r="BF18" s="1271"/>
      <c r="BG18" s="1271"/>
      <c r="BH18" s="1271"/>
      <c r="BI18" s="1271"/>
      <c r="BJ18" s="1271"/>
      <c r="BK18" s="1271"/>
      <c r="BL18" s="1271"/>
      <c r="BM18" s="1271"/>
      <c r="BN18" s="1271"/>
      <c r="BO18" s="1271"/>
      <c r="BP18" s="1271"/>
      <c r="BQ18" s="1271"/>
      <c r="BR18" s="1271"/>
      <c r="BS18" s="1271"/>
      <c r="BT18" s="1271"/>
      <c r="BU18" s="1271"/>
      <c r="BV18" s="1271"/>
      <c r="BW18" s="1271"/>
      <c r="BX18" s="1271"/>
      <c r="BY18" s="1271"/>
      <c r="BZ18" s="1271"/>
      <c r="CA18" s="1271"/>
      <c r="CB18" s="1271"/>
      <c r="CC18" s="1271"/>
      <c r="CD18" s="1271"/>
      <c r="CE18" s="1271"/>
      <c r="CF18" s="1271"/>
      <c r="CG18" s="1271"/>
      <c r="CH18" s="1271"/>
      <c r="CI18" s="1271"/>
      <c r="CJ18" s="1271"/>
      <c r="CK18" s="1271"/>
      <c r="CL18" s="1271"/>
      <c r="CM18" s="1271"/>
      <c r="CN18" s="1271"/>
      <c r="CO18" s="1271"/>
      <c r="CP18" s="1271"/>
      <c r="CQ18" s="1271"/>
      <c r="CR18" s="1271"/>
      <c r="CS18" s="1271"/>
      <c r="CT18" s="1271"/>
      <c r="CU18" s="1271"/>
      <c r="CV18" s="1271"/>
      <c r="CW18" s="1271"/>
      <c r="CX18" s="1271"/>
      <c r="CY18" s="1271"/>
      <c r="CZ18" s="1271"/>
      <c r="DA18" s="1271"/>
      <c r="DB18" s="1271"/>
      <c r="DC18" s="1271"/>
      <c r="DD18" s="1271"/>
      <c r="DE18" s="1271"/>
    </row>
    <row r="19" spans="1:109" ht="13.2" x14ac:dyDescent="0.2">
      <c r="DD19" s="1216"/>
      <c r="DE19" s="1216"/>
    </row>
    <row r="20" spans="1:109" ht="13.2" x14ac:dyDescent="0.2">
      <c r="DD20" s="1216"/>
      <c r="DE20" s="1216"/>
    </row>
    <row r="21" spans="1:109" ht="17.25" customHeight="1" x14ac:dyDescent="0.2">
      <c r="B21" s="1270"/>
      <c r="C21" s="1267"/>
      <c r="D21" s="1267"/>
      <c r="E21" s="1267"/>
      <c r="F21" s="1267"/>
      <c r="G21" s="1267"/>
      <c r="H21" s="1267"/>
      <c r="I21" s="1267"/>
      <c r="J21" s="1267"/>
      <c r="K21" s="1267"/>
      <c r="L21" s="1267"/>
      <c r="M21" s="1267"/>
      <c r="N21" s="1269"/>
      <c r="O21" s="1267"/>
      <c r="P21" s="1267"/>
      <c r="Q21" s="1267"/>
      <c r="R21" s="1267"/>
      <c r="S21" s="1267"/>
      <c r="T21" s="1267"/>
      <c r="U21" s="1267"/>
      <c r="V21" s="1267"/>
      <c r="W21" s="1267"/>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67"/>
      <c r="AS21" s="1267"/>
      <c r="AT21" s="1269"/>
      <c r="AU21" s="1267"/>
      <c r="AV21" s="1267"/>
      <c r="AW21" s="1267"/>
      <c r="AX21" s="1267"/>
      <c r="AY21" s="1267"/>
      <c r="AZ21" s="1267"/>
      <c r="BA21" s="1267"/>
      <c r="BB21" s="1267"/>
      <c r="BC21" s="1267"/>
      <c r="BD21" s="1267"/>
      <c r="BE21" s="1267"/>
      <c r="BF21" s="1269"/>
      <c r="BG21" s="1267"/>
      <c r="BH21" s="1267"/>
      <c r="BI21" s="1267"/>
      <c r="BJ21" s="1267"/>
      <c r="BK21" s="1267"/>
      <c r="BL21" s="1267"/>
      <c r="BM21" s="1267"/>
      <c r="BN21" s="1267"/>
      <c r="BO21" s="1267"/>
      <c r="BP21" s="1267"/>
      <c r="BQ21" s="1267"/>
      <c r="BR21" s="1269"/>
      <c r="BS21" s="1267"/>
      <c r="BT21" s="1267"/>
      <c r="BU21" s="1267"/>
      <c r="BV21" s="1267"/>
      <c r="BW21" s="1267"/>
      <c r="BX21" s="1267"/>
      <c r="BY21" s="1267"/>
      <c r="BZ21" s="1267"/>
      <c r="CA21" s="1267"/>
      <c r="CB21" s="1267"/>
      <c r="CC21" s="1267"/>
      <c r="CD21" s="1269"/>
      <c r="CE21" s="1267"/>
      <c r="CF21" s="1267"/>
      <c r="CG21" s="1267"/>
      <c r="CH21" s="1267"/>
      <c r="CI21" s="1267"/>
      <c r="CJ21" s="1267"/>
      <c r="CK21" s="1267"/>
      <c r="CL21" s="1267"/>
      <c r="CM21" s="1267"/>
      <c r="CN21" s="1267"/>
      <c r="CO21" s="1267"/>
      <c r="CP21" s="1269"/>
      <c r="CQ21" s="1267"/>
      <c r="CR21" s="1267"/>
      <c r="CS21" s="1267"/>
      <c r="CT21" s="1267"/>
      <c r="CU21" s="1267"/>
      <c r="CV21" s="1267"/>
      <c r="CW21" s="1267"/>
      <c r="CX21" s="1267"/>
      <c r="CY21" s="1267"/>
      <c r="CZ21" s="1267"/>
      <c r="DA21" s="1267"/>
      <c r="DB21" s="1269"/>
      <c r="DC21" s="1267"/>
      <c r="DD21" s="1266"/>
      <c r="DE21" s="1216"/>
    </row>
    <row r="22" spans="1:109" ht="17.25" customHeight="1" x14ac:dyDescent="0.2">
      <c r="B22" s="1217"/>
    </row>
    <row r="23" spans="1:109" ht="13.2" x14ac:dyDescent="0.2">
      <c r="B23" s="1217"/>
    </row>
    <row r="24" spans="1:109" ht="13.2" x14ac:dyDescent="0.2">
      <c r="B24" s="1217"/>
    </row>
    <row r="25" spans="1:109" ht="13.2" x14ac:dyDescent="0.2">
      <c r="B25" s="1217"/>
    </row>
    <row r="26" spans="1:109" ht="13.2" x14ac:dyDescent="0.2">
      <c r="B26" s="1217"/>
    </row>
    <row r="27" spans="1:109" ht="13.2" x14ac:dyDescent="0.2">
      <c r="B27" s="1217"/>
    </row>
    <row r="28" spans="1:109" ht="13.2" x14ac:dyDescent="0.2">
      <c r="B28" s="1217"/>
    </row>
    <row r="29" spans="1:109" ht="13.2" x14ac:dyDescent="0.2">
      <c r="B29" s="1217"/>
    </row>
    <row r="30" spans="1:109" ht="13.2" x14ac:dyDescent="0.2">
      <c r="B30" s="1217"/>
    </row>
    <row r="31" spans="1:109" ht="13.2" x14ac:dyDescent="0.2">
      <c r="B31" s="1217"/>
    </row>
    <row r="32" spans="1:109" ht="13.2" x14ac:dyDescent="0.2">
      <c r="B32" s="1217"/>
    </row>
    <row r="33" spans="2:109" ht="13.2" x14ac:dyDescent="0.2">
      <c r="B33" s="1217"/>
    </row>
    <row r="34" spans="2:109" ht="13.2" x14ac:dyDescent="0.2">
      <c r="B34" s="1217"/>
    </row>
    <row r="35" spans="2:109" ht="13.2" x14ac:dyDescent="0.2">
      <c r="B35" s="1217"/>
    </row>
    <row r="36" spans="2:109" ht="13.2" x14ac:dyDescent="0.2">
      <c r="B36" s="1217"/>
    </row>
    <row r="37" spans="2:109" ht="13.2" x14ac:dyDescent="0.2">
      <c r="B37" s="1217"/>
    </row>
    <row r="38" spans="2:109" ht="13.2" x14ac:dyDescent="0.2">
      <c r="B38" s="1217"/>
    </row>
    <row r="39" spans="2:109" ht="13.2" x14ac:dyDescent="0.2">
      <c r="B39" s="1221"/>
      <c r="C39" s="1220"/>
      <c r="D39" s="1220"/>
      <c r="E39" s="1220"/>
      <c r="F39" s="1220"/>
      <c r="G39" s="1220"/>
      <c r="H39" s="1220"/>
      <c r="I39" s="1220"/>
      <c r="J39" s="1220"/>
      <c r="K39" s="1220"/>
      <c r="L39" s="1220"/>
      <c r="M39" s="1220"/>
      <c r="N39" s="1220"/>
      <c r="O39" s="1220"/>
      <c r="P39" s="1220"/>
      <c r="Q39" s="1220"/>
      <c r="R39" s="1220"/>
      <c r="S39" s="1220"/>
      <c r="T39" s="1220"/>
      <c r="U39" s="1220"/>
      <c r="V39" s="1220"/>
      <c r="W39" s="1220"/>
      <c r="X39" s="1220"/>
      <c r="Y39" s="1220"/>
      <c r="Z39" s="1220"/>
      <c r="AA39" s="1220"/>
      <c r="AB39" s="1220"/>
      <c r="AC39" s="1220"/>
      <c r="AD39" s="1220"/>
      <c r="AE39" s="1220"/>
      <c r="AF39" s="1220"/>
      <c r="AG39" s="1220"/>
      <c r="AH39" s="1220"/>
      <c r="AI39" s="1220"/>
      <c r="AJ39" s="1220"/>
      <c r="AK39" s="1220"/>
      <c r="AL39" s="1220"/>
      <c r="AM39" s="1220"/>
      <c r="AN39" s="1220"/>
      <c r="AO39" s="1220"/>
      <c r="AP39" s="1220"/>
      <c r="AQ39" s="1220"/>
      <c r="AR39" s="1220"/>
      <c r="AS39" s="1220"/>
      <c r="AT39" s="1220"/>
      <c r="AU39" s="1220"/>
      <c r="AV39" s="1220"/>
      <c r="AW39" s="1220"/>
      <c r="AX39" s="1220"/>
      <c r="AY39" s="1220"/>
      <c r="AZ39" s="1220"/>
      <c r="BA39" s="1220"/>
      <c r="BB39" s="1220"/>
      <c r="BC39" s="1220"/>
      <c r="BD39" s="1220"/>
      <c r="BE39" s="1220"/>
      <c r="BF39" s="1220"/>
      <c r="BG39" s="1220"/>
      <c r="BH39" s="1220"/>
      <c r="BI39" s="1220"/>
      <c r="BJ39" s="1220"/>
      <c r="BK39" s="1220"/>
      <c r="BL39" s="1220"/>
      <c r="BM39" s="1220"/>
      <c r="BN39" s="1220"/>
      <c r="BO39" s="1220"/>
      <c r="BP39" s="1220"/>
      <c r="BQ39" s="1220"/>
      <c r="BR39" s="1220"/>
      <c r="BS39" s="1220"/>
      <c r="BT39" s="1220"/>
      <c r="BU39" s="1220"/>
      <c r="BV39" s="1220"/>
      <c r="BW39" s="1220"/>
      <c r="BX39" s="1220"/>
      <c r="BY39" s="1220"/>
      <c r="BZ39" s="1220"/>
      <c r="CA39" s="1220"/>
      <c r="CB39" s="1220"/>
      <c r="CC39" s="1220"/>
      <c r="CD39" s="1220"/>
      <c r="CE39" s="1220"/>
      <c r="CF39" s="1220"/>
      <c r="CG39" s="1220"/>
      <c r="CH39" s="1220"/>
      <c r="CI39" s="1220"/>
      <c r="CJ39" s="1220"/>
      <c r="CK39" s="1220"/>
      <c r="CL39" s="1220"/>
      <c r="CM39" s="1220"/>
      <c r="CN39" s="1220"/>
      <c r="CO39" s="1220"/>
      <c r="CP39" s="1220"/>
      <c r="CQ39" s="1220"/>
      <c r="CR39" s="1220"/>
      <c r="CS39" s="1220"/>
      <c r="CT39" s="1220"/>
      <c r="CU39" s="1220"/>
      <c r="CV39" s="1220"/>
      <c r="CW39" s="1220"/>
      <c r="CX39" s="1220"/>
      <c r="CY39" s="1220"/>
      <c r="CZ39" s="1220"/>
      <c r="DA39" s="1220"/>
      <c r="DB39" s="1220"/>
      <c r="DC39" s="1220"/>
      <c r="DD39" s="1219"/>
    </row>
    <row r="40" spans="2:109" ht="13.2" x14ac:dyDescent="0.2">
      <c r="B40" s="1249"/>
      <c r="DD40" s="1249"/>
      <c r="DE40" s="1216"/>
    </row>
    <row r="41" spans="2:109" ht="16.2" x14ac:dyDescent="0.2">
      <c r="B41" s="1268" t="s">
        <v>570</v>
      </c>
      <c r="C41" s="1267"/>
      <c r="D41" s="1267"/>
      <c r="E41" s="1267"/>
      <c r="F41" s="1267"/>
      <c r="G41" s="1267"/>
      <c r="H41" s="1267"/>
      <c r="I41" s="1267"/>
      <c r="J41" s="1267"/>
      <c r="K41" s="1267"/>
      <c r="L41" s="1267"/>
      <c r="M41" s="1267"/>
      <c r="N41" s="1267"/>
      <c r="O41" s="1267"/>
      <c r="P41" s="1267"/>
      <c r="Q41" s="1267"/>
      <c r="R41" s="1267"/>
      <c r="S41" s="1267"/>
      <c r="T41" s="1267"/>
      <c r="U41" s="1267"/>
      <c r="V41" s="1267"/>
      <c r="W41" s="1267"/>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67"/>
      <c r="AS41" s="1267"/>
      <c r="AT41" s="1267"/>
      <c r="AU41" s="1267"/>
      <c r="AV41" s="1267"/>
      <c r="AW41" s="1267"/>
      <c r="AX41" s="1267"/>
      <c r="AY41" s="1267"/>
      <c r="AZ41" s="1267"/>
      <c r="BA41" s="1267"/>
      <c r="BB41" s="1267"/>
      <c r="BC41" s="1267"/>
      <c r="BD41" s="1267"/>
      <c r="BE41" s="1267"/>
      <c r="BF41" s="1267"/>
      <c r="BG41" s="1267"/>
      <c r="BH41" s="1267"/>
      <c r="BI41" s="1267"/>
      <c r="BJ41" s="1267"/>
      <c r="BK41" s="1267"/>
      <c r="BL41" s="1267"/>
      <c r="BM41" s="1267"/>
      <c r="BN41" s="1267"/>
      <c r="BO41" s="1267"/>
      <c r="BP41" s="1267"/>
      <c r="BQ41" s="1267"/>
      <c r="BR41" s="1267"/>
      <c r="BS41" s="1267"/>
      <c r="BT41" s="1267"/>
      <c r="BU41" s="1267"/>
      <c r="BV41" s="1267"/>
      <c r="BW41" s="1267"/>
      <c r="BX41" s="1267"/>
      <c r="BY41" s="1267"/>
      <c r="BZ41" s="1267"/>
      <c r="CA41" s="1267"/>
      <c r="CB41" s="1267"/>
      <c r="CC41" s="1267"/>
      <c r="CD41" s="1267"/>
      <c r="CE41" s="1267"/>
      <c r="CF41" s="1267"/>
      <c r="CG41" s="1267"/>
      <c r="CH41" s="1267"/>
      <c r="CI41" s="1267"/>
      <c r="CJ41" s="1267"/>
      <c r="CK41" s="1267"/>
      <c r="CL41" s="1267"/>
      <c r="CM41" s="1267"/>
      <c r="CN41" s="1267"/>
      <c r="CO41" s="1267"/>
      <c r="CP41" s="1267"/>
      <c r="CQ41" s="1267"/>
      <c r="CR41" s="1267"/>
      <c r="CS41" s="1267"/>
      <c r="CT41" s="1267"/>
      <c r="CU41" s="1267"/>
      <c r="CV41" s="1267"/>
      <c r="CW41" s="1267"/>
      <c r="CX41" s="1267"/>
      <c r="CY41" s="1267"/>
      <c r="CZ41" s="1267"/>
      <c r="DA41" s="1267"/>
      <c r="DB41" s="1267"/>
      <c r="DC41" s="1267"/>
      <c r="DD41" s="1266"/>
    </row>
    <row r="42" spans="2:109" ht="13.2" x14ac:dyDescent="0.2">
      <c r="B42" s="1217"/>
      <c r="G42" s="1245"/>
      <c r="I42" s="1244"/>
      <c r="J42" s="1244"/>
      <c r="K42" s="1244"/>
      <c r="AM42" s="1245"/>
      <c r="AN42" s="1245" t="s">
        <v>567</v>
      </c>
      <c r="AP42" s="1244"/>
      <c r="AQ42" s="1244"/>
      <c r="AR42" s="1244"/>
      <c r="AY42" s="1245"/>
      <c r="BA42" s="1244"/>
      <c r="BB42" s="1244"/>
      <c r="BC42" s="1244"/>
      <c r="BK42" s="1245"/>
      <c r="BM42" s="1244"/>
      <c r="BN42" s="1244"/>
      <c r="BO42" s="1244"/>
      <c r="BW42" s="1245"/>
      <c r="BY42" s="1244"/>
      <c r="BZ42" s="1244"/>
      <c r="CA42" s="1244"/>
      <c r="CI42" s="1245"/>
      <c r="CK42" s="1244"/>
      <c r="CL42" s="1244"/>
      <c r="CM42" s="1244"/>
      <c r="CU42" s="1245"/>
      <c r="CW42" s="1244"/>
      <c r="CX42" s="1244"/>
      <c r="CY42" s="1244"/>
    </row>
    <row r="43" spans="2:109" ht="13.5" customHeight="1" x14ac:dyDescent="0.2">
      <c r="B43" s="1217"/>
      <c r="AN43" s="1243" t="s">
        <v>571</v>
      </c>
      <c r="AO43" s="1265"/>
      <c r="AP43" s="1265"/>
      <c r="AQ43" s="1265"/>
      <c r="AR43" s="1265"/>
      <c r="AS43" s="1265"/>
      <c r="AT43" s="1265"/>
      <c r="AU43" s="1265"/>
      <c r="AV43" s="1265"/>
      <c r="AW43" s="1265"/>
      <c r="AX43" s="1265"/>
      <c r="AY43" s="1265"/>
      <c r="AZ43" s="1265"/>
      <c r="BA43" s="1265"/>
      <c r="BB43" s="1265"/>
      <c r="BC43" s="1265"/>
      <c r="BD43" s="1265"/>
      <c r="BE43" s="1265"/>
      <c r="BF43" s="1265"/>
      <c r="BG43" s="1265"/>
      <c r="BH43" s="1265"/>
      <c r="BI43" s="1265"/>
      <c r="BJ43" s="1265"/>
      <c r="BK43" s="1265"/>
      <c r="BL43" s="1265"/>
      <c r="BM43" s="1265"/>
      <c r="BN43" s="1265"/>
      <c r="BO43" s="1265"/>
      <c r="BP43" s="1265"/>
      <c r="BQ43" s="1265"/>
      <c r="BR43" s="1265"/>
      <c r="BS43" s="1265"/>
      <c r="BT43" s="1265"/>
      <c r="BU43" s="1265"/>
      <c r="BV43" s="1265"/>
      <c r="BW43" s="1265"/>
      <c r="BX43" s="1265"/>
      <c r="BY43" s="1265"/>
      <c r="BZ43" s="1265"/>
      <c r="CA43" s="1265"/>
      <c r="CB43" s="1265"/>
      <c r="CC43" s="1265"/>
      <c r="CD43" s="1265"/>
      <c r="CE43" s="1265"/>
      <c r="CF43" s="1265"/>
      <c r="CG43" s="1265"/>
      <c r="CH43" s="1265"/>
      <c r="CI43" s="1265"/>
      <c r="CJ43" s="1265"/>
      <c r="CK43" s="1265"/>
      <c r="CL43" s="1265"/>
      <c r="CM43" s="1265"/>
      <c r="CN43" s="1265"/>
      <c r="CO43" s="1265"/>
      <c r="CP43" s="1265"/>
      <c r="CQ43" s="1265"/>
      <c r="CR43" s="1265"/>
      <c r="CS43" s="1265"/>
      <c r="CT43" s="1265"/>
      <c r="CU43" s="1265"/>
      <c r="CV43" s="1265"/>
      <c r="CW43" s="1265"/>
      <c r="CX43" s="1265"/>
      <c r="CY43" s="1265"/>
      <c r="CZ43" s="1265"/>
      <c r="DA43" s="1265"/>
      <c r="DB43" s="1265"/>
      <c r="DC43" s="1264"/>
    </row>
    <row r="44" spans="2:109" ht="13.2" x14ac:dyDescent="0.2">
      <c r="B44" s="1217"/>
      <c r="AN44" s="1263"/>
      <c r="AO44" s="1262"/>
      <c r="AP44" s="1262"/>
      <c r="AQ44" s="1262"/>
      <c r="AR44" s="1262"/>
      <c r="AS44" s="1262"/>
      <c r="AT44" s="1262"/>
      <c r="AU44" s="1262"/>
      <c r="AV44" s="1262"/>
      <c r="AW44" s="1262"/>
      <c r="AX44" s="1262"/>
      <c r="AY44" s="1262"/>
      <c r="AZ44" s="1262"/>
      <c r="BA44" s="1262"/>
      <c r="BB44" s="1262"/>
      <c r="BC44" s="1262"/>
      <c r="BD44" s="1262"/>
      <c r="BE44" s="1262"/>
      <c r="BF44" s="1262"/>
      <c r="BG44" s="1262"/>
      <c r="BH44" s="1262"/>
      <c r="BI44" s="1262"/>
      <c r="BJ44" s="1262"/>
      <c r="BK44" s="1262"/>
      <c r="BL44" s="1262"/>
      <c r="BM44" s="1262"/>
      <c r="BN44" s="1262"/>
      <c r="BO44" s="1262"/>
      <c r="BP44" s="1262"/>
      <c r="BQ44" s="1262"/>
      <c r="BR44" s="1262"/>
      <c r="BS44" s="1262"/>
      <c r="BT44" s="1262"/>
      <c r="BU44" s="1262"/>
      <c r="BV44" s="1262"/>
      <c r="BW44" s="1262"/>
      <c r="BX44" s="1262"/>
      <c r="BY44" s="1262"/>
      <c r="BZ44" s="1262"/>
      <c r="CA44" s="1262"/>
      <c r="CB44" s="1262"/>
      <c r="CC44" s="1262"/>
      <c r="CD44" s="1262"/>
      <c r="CE44" s="1262"/>
      <c r="CF44" s="1262"/>
      <c r="CG44" s="1262"/>
      <c r="CH44" s="1262"/>
      <c r="CI44" s="1262"/>
      <c r="CJ44" s="1262"/>
      <c r="CK44" s="1262"/>
      <c r="CL44" s="1262"/>
      <c r="CM44" s="1262"/>
      <c r="CN44" s="1262"/>
      <c r="CO44" s="1262"/>
      <c r="CP44" s="1262"/>
      <c r="CQ44" s="1262"/>
      <c r="CR44" s="1262"/>
      <c r="CS44" s="1262"/>
      <c r="CT44" s="1262"/>
      <c r="CU44" s="1262"/>
      <c r="CV44" s="1262"/>
      <c r="CW44" s="1262"/>
      <c r="CX44" s="1262"/>
      <c r="CY44" s="1262"/>
      <c r="CZ44" s="1262"/>
      <c r="DA44" s="1262"/>
      <c r="DB44" s="1262"/>
      <c r="DC44" s="1261"/>
    </row>
    <row r="45" spans="2:109" ht="13.2" x14ac:dyDescent="0.2">
      <c r="B45" s="1217"/>
      <c r="AN45" s="1263"/>
      <c r="AO45" s="1262"/>
      <c r="AP45" s="1262"/>
      <c r="AQ45" s="1262"/>
      <c r="AR45" s="1262"/>
      <c r="AS45" s="1262"/>
      <c r="AT45" s="1262"/>
      <c r="AU45" s="1262"/>
      <c r="AV45" s="1262"/>
      <c r="AW45" s="1262"/>
      <c r="AX45" s="1262"/>
      <c r="AY45" s="1262"/>
      <c r="AZ45" s="1262"/>
      <c r="BA45" s="1262"/>
      <c r="BB45" s="1262"/>
      <c r="BC45" s="1262"/>
      <c r="BD45" s="1262"/>
      <c r="BE45" s="1262"/>
      <c r="BF45" s="1262"/>
      <c r="BG45" s="1262"/>
      <c r="BH45" s="1262"/>
      <c r="BI45" s="1262"/>
      <c r="BJ45" s="1262"/>
      <c r="BK45" s="1262"/>
      <c r="BL45" s="1262"/>
      <c r="BM45" s="1262"/>
      <c r="BN45" s="1262"/>
      <c r="BO45" s="1262"/>
      <c r="BP45" s="1262"/>
      <c r="BQ45" s="1262"/>
      <c r="BR45" s="1262"/>
      <c r="BS45" s="1262"/>
      <c r="BT45" s="1262"/>
      <c r="BU45" s="1262"/>
      <c r="BV45" s="1262"/>
      <c r="BW45" s="1262"/>
      <c r="BX45" s="1262"/>
      <c r="BY45" s="1262"/>
      <c r="BZ45" s="1262"/>
      <c r="CA45" s="1262"/>
      <c r="CB45" s="1262"/>
      <c r="CC45" s="1262"/>
      <c r="CD45" s="1262"/>
      <c r="CE45" s="1262"/>
      <c r="CF45" s="1262"/>
      <c r="CG45" s="1262"/>
      <c r="CH45" s="1262"/>
      <c r="CI45" s="1262"/>
      <c r="CJ45" s="1262"/>
      <c r="CK45" s="1262"/>
      <c r="CL45" s="1262"/>
      <c r="CM45" s="1262"/>
      <c r="CN45" s="1262"/>
      <c r="CO45" s="1262"/>
      <c r="CP45" s="1262"/>
      <c r="CQ45" s="1262"/>
      <c r="CR45" s="1262"/>
      <c r="CS45" s="1262"/>
      <c r="CT45" s="1262"/>
      <c r="CU45" s="1262"/>
      <c r="CV45" s="1262"/>
      <c r="CW45" s="1262"/>
      <c r="CX45" s="1262"/>
      <c r="CY45" s="1262"/>
      <c r="CZ45" s="1262"/>
      <c r="DA45" s="1262"/>
      <c r="DB45" s="1262"/>
      <c r="DC45" s="1261"/>
    </row>
    <row r="46" spans="2:109" ht="13.2" x14ac:dyDescent="0.2">
      <c r="B46" s="1217"/>
      <c r="AN46" s="1263"/>
      <c r="AO46" s="1262"/>
      <c r="AP46" s="1262"/>
      <c r="AQ46" s="1262"/>
      <c r="AR46" s="1262"/>
      <c r="AS46" s="1262"/>
      <c r="AT46" s="1262"/>
      <c r="AU46" s="1262"/>
      <c r="AV46" s="1262"/>
      <c r="AW46" s="1262"/>
      <c r="AX46" s="1262"/>
      <c r="AY46" s="1262"/>
      <c r="AZ46" s="1262"/>
      <c r="BA46" s="1262"/>
      <c r="BB46" s="1262"/>
      <c r="BC46" s="1262"/>
      <c r="BD46" s="1262"/>
      <c r="BE46" s="1262"/>
      <c r="BF46" s="1262"/>
      <c r="BG46" s="1262"/>
      <c r="BH46" s="1262"/>
      <c r="BI46" s="1262"/>
      <c r="BJ46" s="1262"/>
      <c r="BK46" s="1262"/>
      <c r="BL46" s="1262"/>
      <c r="BM46" s="1262"/>
      <c r="BN46" s="1262"/>
      <c r="BO46" s="1262"/>
      <c r="BP46" s="1262"/>
      <c r="BQ46" s="1262"/>
      <c r="BR46" s="1262"/>
      <c r="BS46" s="1262"/>
      <c r="BT46" s="1262"/>
      <c r="BU46" s="1262"/>
      <c r="BV46" s="1262"/>
      <c r="BW46" s="1262"/>
      <c r="BX46" s="1262"/>
      <c r="BY46" s="1262"/>
      <c r="BZ46" s="1262"/>
      <c r="CA46" s="1262"/>
      <c r="CB46" s="1262"/>
      <c r="CC46" s="1262"/>
      <c r="CD46" s="1262"/>
      <c r="CE46" s="1262"/>
      <c r="CF46" s="1262"/>
      <c r="CG46" s="1262"/>
      <c r="CH46" s="1262"/>
      <c r="CI46" s="1262"/>
      <c r="CJ46" s="1262"/>
      <c r="CK46" s="1262"/>
      <c r="CL46" s="1262"/>
      <c r="CM46" s="1262"/>
      <c r="CN46" s="1262"/>
      <c r="CO46" s="1262"/>
      <c r="CP46" s="1262"/>
      <c r="CQ46" s="1262"/>
      <c r="CR46" s="1262"/>
      <c r="CS46" s="1262"/>
      <c r="CT46" s="1262"/>
      <c r="CU46" s="1262"/>
      <c r="CV46" s="1262"/>
      <c r="CW46" s="1262"/>
      <c r="CX46" s="1262"/>
      <c r="CY46" s="1262"/>
      <c r="CZ46" s="1262"/>
      <c r="DA46" s="1262"/>
      <c r="DB46" s="1262"/>
      <c r="DC46" s="1261"/>
    </row>
    <row r="47" spans="2:109" ht="13.2" x14ac:dyDescent="0.2">
      <c r="B47" s="1217"/>
      <c r="AN47" s="1260"/>
      <c r="AO47" s="1259"/>
      <c r="AP47" s="1259"/>
      <c r="AQ47" s="1259"/>
      <c r="AR47" s="1259"/>
      <c r="AS47" s="1259"/>
      <c r="AT47" s="1259"/>
      <c r="AU47" s="1259"/>
      <c r="AV47" s="1259"/>
      <c r="AW47" s="1259"/>
      <c r="AX47" s="1259"/>
      <c r="AY47" s="1259"/>
      <c r="AZ47" s="1259"/>
      <c r="BA47" s="1259"/>
      <c r="BB47" s="1259"/>
      <c r="BC47" s="1259"/>
      <c r="BD47" s="1259"/>
      <c r="BE47" s="1259"/>
      <c r="BF47" s="1259"/>
      <c r="BG47" s="1259"/>
      <c r="BH47" s="1259"/>
      <c r="BI47" s="1259"/>
      <c r="BJ47" s="1259"/>
      <c r="BK47" s="1259"/>
      <c r="BL47" s="1259"/>
      <c r="BM47" s="1259"/>
      <c r="BN47" s="1259"/>
      <c r="BO47" s="1259"/>
      <c r="BP47" s="1259"/>
      <c r="BQ47" s="1259"/>
      <c r="BR47" s="1259"/>
      <c r="BS47" s="1259"/>
      <c r="BT47" s="1259"/>
      <c r="BU47" s="1259"/>
      <c r="BV47" s="1259"/>
      <c r="BW47" s="1259"/>
      <c r="BX47" s="1259"/>
      <c r="BY47" s="1259"/>
      <c r="BZ47" s="1259"/>
      <c r="CA47" s="1259"/>
      <c r="CB47" s="1259"/>
      <c r="CC47" s="1259"/>
      <c r="CD47" s="1259"/>
      <c r="CE47" s="1259"/>
      <c r="CF47" s="1259"/>
      <c r="CG47" s="1259"/>
      <c r="CH47" s="1259"/>
      <c r="CI47" s="1259"/>
      <c r="CJ47" s="1259"/>
      <c r="CK47" s="1259"/>
      <c r="CL47" s="1259"/>
      <c r="CM47" s="1259"/>
      <c r="CN47" s="1259"/>
      <c r="CO47" s="1259"/>
      <c r="CP47" s="1259"/>
      <c r="CQ47" s="1259"/>
      <c r="CR47" s="1259"/>
      <c r="CS47" s="1259"/>
      <c r="CT47" s="1259"/>
      <c r="CU47" s="1259"/>
      <c r="CV47" s="1259"/>
      <c r="CW47" s="1259"/>
      <c r="CX47" s="1259"/>
      <c r="CY47" s="1259"/>
      <c r="CZ47" s="1259"/>
      <c r="DA47" s="1259"/>
      <c r="DB47" s="1259"/>
      <c r="DC47" s="1258"/>
    </row>
    <row r="48" spans="2:109" ht="13.2" x14ac:dyDescent="0.2">
      <c r="B48" s="1217"/>
      <c r="H48" s="1230"/>
      <c r="I48" s="1230"/>
      <c r="J48" s="1230"/>
      <c r="AN48" s="1230"/>
      <c r="AO48" s="1230"/>
      <c r="AP48" s="1230"/>
      <c r="AZ48" s="1230"/>
      <c r="BA48" s="1230"/>
      <c r="BB48" s="1230"/>
      <c r="BL48" s="1230"/>
      <c r="BM48" s="1230"/>
      <c r="BN48" s="1230"/>
      <c r="BX48" s="1230"/>
      <c r="BY48" s="1230"/>
      <c r="BZ48" s="1230"/>
      <c r="CJ48" s="1230"/>
      <c r="CK48" s="1230"/>
      <c r="CL48" s="1230"/>
      <c r="CV48" s="1230"/>
      <c r="CW48" s="1230"/>
      <c r="CX48" s="1230"/>
    </row>
    <row r="49" spans="1:109" ht="13.2" x14ac:dyDescent="0.2">
      <c r="B49" s="1217"/>
      <c r="AN49" s="1216" t="s">
        <v>565</v>
      </c>
    </row>
    <row r="50" spans="1:109" ht="13.2" x14ac:dyDescent="0.2">
      <c r="B50" s="1217"/>
      <c r="G50" s="1228"/>
      <c r="H50" s="1228"/>
      <c r="I50" s="1228"/>
      <c r="J50" s="1228"/>
      <c r="K50" s="1237"/>
      <c r="L50" s="1237"/>
      <c r="M50" s="1236"/>
      <c r="N50" s="1236"/>
      <c r="AN50" s="1235"/>
      <c r="AO50" s="1234"/>
      <c r="AP50" s="1234"/>
      <c r="AQ50" s="1234"/>
      <c r="AR50" s="1234"/>
      <c r="AS50" s="1234"/>
      <c r="AT50" s="1234"/>
      <c r="AU50" s="1234"/>
      <c r="AV50" s="1234"/>
      <c r="AW50" s="1234"/>
      <c r="AX50" s="1234"/>
      <c r="AY50" s="1234"/>
      <c r="AZ50" s="1234"/>
      <c r="BA50" s="1234"/>
      <c r="BB50" s="1234"/>
      <c r="BC50" s="1234"/>
      <c r="BD50" s="1234"/>
      <c r="BE50" s="1234"/>
      <c r="BF50" s="1234"/>
      <c r="BG50" s="1234"/>
      <c r="BH50" s="1234"/>
      <c r="BI50" s="1234"/>
      <c r="BJ50" s="1234"/>
      <c r="BK50" s="1234"/>
      <c r="BL50" s="1234"/>
      <c r="BM50" s="1234"/>
      <c r="BN50" s="1234"/>
      <c r="BO50" s="1233"/>
      <c r="BP50" s="1225" t="s">
        <v>524</v>
      </c>
      <c r="BQ50" s="1225"/>
      <c r="BR50" s="1225"/>
      <c r="BS50" s="1225"/>
      <c r="BT50" s="1225"/>
      <c r="BU50" s="1225"/>
      <c r="BV50" s="1225"/>
      <c r="BW50" s="1225"/>
      <c r="BX50" s="1225" t="s">
        <v>525</v>
      </c>
      <c r="BY50" s="1225"/>
      <c r="BZ50" s="1225"/>
      <c r="CA50" s="1225"/>
      <c r="CB50" s="1225"/>
      <c r="CC50" s="1225"/>
      <c r="CD50" s="1225"/>
      <c r="CE50" s="1225"/>
      <c r="CF50" s="1225" t="s">
        <v>526</v>
      </c>
      <c r="CG50" s="1225"/>
      <c r="CH50" s="1225"/>
      <c r="CI50" s="1225"/>
      <c r="CJ50" s="1225"/>
      <c r="CK50" s="1225"/>
      <c r="CL50" s="1225"/>
      <c r="CM50" s="1225"/>
      <c r="CN50" s="1225" t="s">
        <v>527</v>
      </c>
      <c r="CO50" s="1225"/>
      <c r="CP50" s="1225"/>
      <c r="CQ50" s="1225"/>
      <c r="CR50" s="1225"/>
      <c r="CS50" s="1225"/>
      <c r="CT50" s="1225"/>
      <c r="CU50" s="1225"/>
      <c r="CV50" s="1225" t="s">
        <v>528</v>
      </c>
      <c r="CW50" s="1225"/>
      <c r="CX50" s="1225"/>
      <c r="CY50" s="1225"/>
      <c r="CZ50" s="1225"/>
      <c r="DA50" s="1225"/>
      <c r="DB50" s="1225"/>
      <c r="DC50" s="1225"/>
    </row>
    <row r="51" spans="1:109" ht="13.5" customHeight="1" x14ac:dyDescent="0.2">
      <c r="B51" s="1217"/>
      <c r="G51" s="1232"/>
      <c r="H51" s="1232"/>
      <c r="I51" s="1257"/>
      <c r="J51" s="1257"/>
      <c r="K51" s="1231"/>
      <c r="L51" s="1231"/>
      <c r="M51" s="1231"/>
      <c r="N51" s="1231"/>
      <c r="AM51" s="1230"/>
      <c r="AN51" s="1224" t="s">
        <v>564</v>
      </c>
      <c r="AO51" s="1224"/>
      <c r="AP51" s="1224"/>
      <c r="AQ51" s="1224"/>
      <c r="AR51" s="1224"/>
      <c r="AS51" s="1224"/>
      <c r="AT51" s="1224"/>
      <c r="AU51" s="1224"/>
      <c r="AV51" s="1224"/>
      <c r="AW51" s="1224"/>
      <c r="AX51" s="1224"/>
      <c r="AY51" s="1224"/>
      <c r="AZ51" s="1224"/>
      <c r="BA51" s="1224"/>
      <c r="BB51" s="1224" t="s">
        <v>562</v>
      </c>
      <c r="BC51" s="1224"/>
      <c r="BD51" s="1224"/>
      <c r="BE51" s="1224"/>
      <c r="BF51" s="1224"/>
      <c r="BG51" s="1224"/>
      <c r="BH51" s="1224"/>
      <c r="BI51" s="1224"/>
      <c r="BJ51" s="1224"/>
      <c r="BK51" s="1224"/>
      <c r="BL51" s="1224"/>
      <c r="BM51" s="1224"/>
      <c r="BN51" s="1224"/>
      <c r="BO51" s="1224"/>
      <c r="BP51" s="1223"/>
      <c r="BQ51" s="1223"/>
      <c r="BR51" s="1223"/>
      <c r="BS51" s="1223"/>
      <c r="BT51" s="1223"/>
      <c r="BU51" s="1223"/>
      <c r="BV51" s="1223"/>
      <c r="BW51" s="1223"/>
      <c r="BX51" s="1223"/>
      <c r="BY51" s="1223"/>
      <c r="BZ51" s="1223"/>
      <c r="CA51" s="1223"/>
      <c r="CB51" s="1223"/>
      <c r="CC51" s="1223"/>
      <c r="CD51" s="1223"/>
      <c r="CE51" s="1223"/>
      <c r="CF51" s="1223"/>
      <c r="CG51" s="1223"/>
      <c r="CH51" s="1223"/>
      <c r="CI51" s="1223"/>
      <c r="CJ51" s="1223"/>
      <c r="CK51" s="1223"/>
      <c r="CL51" s="1223"/>
      <c r="CM51" s="1223"/>
      <c r="CN51" s="1223"/>
      <c r="CO51" s="1223"/>
      <c r="CP51" s="1223"/>
      <c r="CQ51" s="1223"/>
      <c r="CR51" s="1223"/>
      <c r="CS51" s="1223"/>
      <c r="CT51" s="1223"/>
      <c r="CU51" s="1223"/>
      <c r="CV51" s="1223"/>
      <c r="CW51" s="1223"/>
      <c r="CX51" s="1223"/>
      <c r="CY51" s="1223"/>
      <c r="CZ51" s="1223"/>
      <c r="DA51" s="1223"/>
      <c r="DB51" s="1223"/>
      <c r="DC51" s="1223"/>
    </row>
    <row r="52" spans="1:109" ht="13.2" x14ac:dyDescent="0.2">
      <c r="B52" s="1217"/>
      <c r="G52" s="1232"/>
      <c r="H52" s="1232"/>
      <c r="I52" s="1257"/>
      <c r="J52" s="1257"/>
      <c r="K52" s="1231"/>
      <c r="L52" s="1231"/>
      <c r="M52" s="1231"/>
      <c r="N52" s="1231"/>
      <c r="AM52" s="1230"/>
      <c r="AN52" s="1224"/>
      <c r="AO52" s="1224"/>
      <c r="AP52" s="1224"/>
      <c r="AQ52" s="1224"/>
      <c r="AR52" s="1224"/>
      <c r="AS52" s="1224"/>
      <c r="AT52" s="1224"/>
      <c r="AU52" s="1224"/>
      <c r="AV52" s="1224"/>
      <c r="AW52" s="1224"/>
      <c r="AX52" s="1224"/>
      <c r="AY52" s="1224"/>
      <c r="AZ52" s="1224"/>
      <c r="BA52" s="1224"/>
      <c r="BB52" s="1224"/>
      <c r="BC52" s="1224"/>
      <c r="BD52" s="1224"/>
      <c r="BE52" s="1224"/>
      <c r="BF52" s="1224"/>
      <c r="BG52" s="1224"/>
      <c r="BH52" s="1224"/>
      <c r="BI52" s="1224"/>
      <c r="BJ52" s="1224"/>
      <c r="BK52" s="1224"/>
      <c r="BL52" s="1224"/>
      <c r="BM52" s="1224"/>
      <c r="BN52" s="1224"/>
      <c r="BO52" s="1224"/>
      <c r="BP52" s="1223"/>
      <c r="BQ52" s="1223"/>
      <c r="BR52" s="1223"/>
      <c r="BS52" s="1223"/>
      <c r="BT52" s="1223"/>
      <c r="BU52" s="1223"/>
      <c r="BV52" s="1223"/>
      <c r="BW52" s="1223"/>
      <c r="BX52" s="1223"/>
      <c r="BY52" s="1223"/>
      <c r="BZ52" s="1223"/>
      <c r="CA52" s="1223"/>
      <c r="CB52" s="1223"/>
      <c r="CC52" s="1223"/>
      <c r="CD52" s="1223"/>
      <c r="CE52" s="1223"/>
      <c r="CF52" s="1223"/>
      <c r="CG52" s="1223"/>
      <c r="CH52" s="1223"/>
      <c r="CI52" s="1223"/>
      <c r="CJ52" s="1223"/>
      <c r="CK52" s="1223"/>
      <c r="CL52" s="1223"/>
      <c r="CM52" s="1223"/>
      <c r="CN52" s="1223"/>
      <c r="CO52" s="1223"/>
      <c r="CP52" s="1223"/>
      <c r="CQ52" s="1223"/>
      <c r="CR52" s="1223"/>
      <c r="CS52" s="1223"/>
      <c r="CT52" s="1223"/>
      <c r="CU52" s="1223"/>
      <c r="CV52" s="1223"/>
      <c r="CW52" s="1223"/>
      <c r="CX52" s="1223"/>
      <c r="CY52" s="1223"/>
      <c r="CZ52" s="1223"/>
      <c r="DA52" s="1223"/>
      <c r="DB52" s="1223"/>
      <c r="DC52" s="1223"/>
    </row>
    <row r="53" spans="1:109" ht="13.2" x14ac:dyDescent="0.2">
      <c r="A53" s="1244"/>
      <c r="B53" s="1217"/>
      <c r="G53" s="1232"/>
      <c r="H53" s="1232"/>
      <c r="I53" s="1228"/>
      <c r="J53" s="1228"/>
      <c r="K53" s="1231"/>
      <c r="L53" s="1231"/>
      <c r="M53" s="1231"/>
      <c r="N53" s="1231"/>
      <c r="AM53" s="1230"/>
      <c r="AN53" s="1224"/>
      <c r="AO53" s="1224"/>
      <c r="AP53" s="1224"/>
      <c r="AQ53" s="1224"/>
      <c r="AR53" s="1224"/>
      <c r="AS53" s="1224"/>
      <c r="AT53" s="1224"/>
      <c r="AU53" s="1224"/>
      <c r="AV53" s="1224"/>
      <c r="AW53" s="1224"/>
      <c r="AX53" s="1224"/>
      <c r="AY53" s="1224"/>
      <c r="AZ53" s="1224"/>
      <c r="BA53" s="1224"/>
      <c r="BB53" s="1224" t="s">
        <v>569</v>
      </c>
      <c r="BC53" s="1224"/>
      <c r="BD53" s="1224"/>
      <c r="BE53" s="1224"/>
      <c r="BF53" s="1224"/>
      <c r="BG53" s="1224"/>
      <c r="BH53" s="1224"/>
      <c r="BI53" s="1224"/>
      <c r="BJ53" s="1224"/>
      <c r="BK53" s="1224"/>
      <c r="BL53" s="1224"/>
      <c r="BM53" s="1224"/>
      <c r="BN53" s="1224"/>
      <c r="BO53" s="1224"/>
      <c r="BP53" s="1223">
        <v>65.599999999999994</v>
      </c>
      <c r="BQ53" s="1223"/>
      <c r="BR53" s="1223"/>
      <c r="BS53" s="1223"/>
      <c r="BT53" s="1223"/>
      <c r="BU53" s="1223"/>
      <c r="BV53" s="1223"/>
      <c r="BW53" s="1223"/>
      <c r="BX53" s="1223">
        <v>67.599999999999994</v>
      </c>
      <c r="BY53" s="1223"/>
      <c r="BZ53" s="1223"/>
      <c r="CA53" s="1223"/>
      <c r="CB53" s="1223"/>
      <c r="CC53" s="1223"/>
      <c r="CD53" s="1223"/>
      <c r="CE53" s="1223"/>
      <c r="CF53" s="1223">
        <v>58.9</v>
      </c>
      <c r="CG53" s="1223"/>
      <c r="CH53" s="1223"/>
      <c r="CI53" s="1223"/>
      <c r="CJ53" s="1223"/>
      <c r="CK53" s="1223"/>
      <c r="CL53" s="1223"/>
      <c r="CM53" s="1223"/>
      <c r="CN53" s="1223">
        <v>69.3</v>
      </c>
      <c r="CO53" s="1223"/>
      <c r="CP53" s="1223"/>
      <c r="CQ53" s="1223"/>
      <c r="CR53" s="1223"/>
      <c r="CS53" s="1223"/>
      <c r="CT53" s="1223"/>
      <c r="CU53" s="1223"/>
      <c r="CV53" s="1223">
        <v>61.3</v>
      </c>
      <c r="CW53" s="1223"/>
      <c r="CX53" s="1223"/>
      <c r="CY53" s="1223"/>
      <c r="CZ53" s="1223"/>
      <c r="DA53" s="1223"/>
      <c r="DB53" s="1223"/>
      <c r="DC53" s="1223"/>
    </row>
    <row r="54" spans="1:109" ht="13.2" x14ac:dyDescent="0.2">
      <c r="A54" s="1244"/>
      <c r="B54" s="1217"/>
      <c r="G54" s="1232"/>
      <c r="H54" s="1232"/>
      <c r="I54" s="1228"/>
      <c r="J54" s="1228"/>
      <c r="K54" s="1231"/>
      <c r="L54" s="1231"/>
      <c r="M54" s="1231"/>
      <c r="N54" s="1231"/>
      <c r="AM54" s="1230"/>
      <c r="AN54" s="1224"/>
      <c r="AO54" s="1224"/>
      <c r="AP54" s="1224"/>
      <c r="AQ54" s="1224"/>
      <c r="AR54" s="1224"/>
      <c r="AS54" s="1224"/>
      <c r="AT54" s="1224"/>
      <c r="AU54" s="1224"/>
      <c r="AV54" s="1224"/>
      <c r="AW54" s="1224"/>
      <c r="AX54" s="1224"/>
      <c r="AY54" s="1224"/>
      <c r="AZ54" s="1224"/>
      <c r="BA54" s="1224"/>
      <c r="BB54" s="1224"/>
      <c r="BC54" s="1224"/>
      <c r="BD54" s="1224"/>
      <c r="BE54" s="1224"/>
      <c r="BF54" s="1224"/>
      <c r="BG54" s="1224"/>
      <c r="BH54" s="1224"/>
      <c r="BI54" s="1224"/>
      <c r="BJ54" s="1224"/>
      <c r="BK54" s="1224"/>
      <c r="BL54" s="1224"/>
      <c r="BM54" s="1224"/>
      <c r="BN54" s="1224"/>
      <c r="BO54" s="1224"/>
      <c r="BP54" s="1223"/>
      <c r="BQ54" s="1223"/>
      <c r="BR54" s="1223"/>
      <c r="BS54" s="1223"/>
      <c r="BT54" s="1223"/>
      <c r="BU54" s="1223"/>
      <c r="BV54" s="1223"/>
      <c r="BW54" s="1223"/>
      <c r="BX54" s="1223"/>
      <c r="BY54" s="1223"/>
      <c r="BZ54" s="1223"/>
      <c r="CA54" s="1223"/>
      <c r="CB54" s="1223"/>
      <c r="CC54" s="1223"/>
      <c r="CD54" s="1223"/>
      <c r="CE54" s="1223"/>
      <c r="CF54" s="1223"/>
      <c r="CG54" s="1223"/>
      <c r="CH54" s="1223"/>
      <c r="CI54" s="1223"/>
      <c r="CJ54" s="1223"/>
      <c r="CK54" s="1223"/>
      <c r="CL54" s="1223"/>
      <c r="CM54" s="1223"/>
      <c r="CN54" s="1223"/>
      <c r="CO54" s="1223"/>
      <c r="CP54" s="1223"/>
      <c r="CQ54" s="1223"/>
      <c r="CR54" s="1223"/>
      <c r="CS54" s="1223"/>
      <c r="CT54" s="1223"/>
      <c r="CU54" s="1223"/>
      <c r="CV54" s="1223"/>
      <c r="CW54" s="1223"/>
      <c r="CX54" s="1223"/>
      <c r="CY54" s="1223"/>
      <c r="CZ54" s="1223"/>
      <c r="DA54" s="1223"/>
      <c r="DB54" s="1223"/>
      <c r="DC54" s="1223"/>
    </row>
    <row r="55" spans="1:109" ht="13.2" x14ac:dyDescent="0.2">
      <c r="A55" s="1244"/>
      <c r="B55" s="1217"/>
      <c r="G55" s="1228"/>
      <c r="H55" s="1228"/>
      <c r="I55" s="1228"/>
      <c r="J55" s="1228"/>
      <c r="K55" s="1231"/>
      <c r="L55" s="1231"/>
      <c r="M55" s="1231"/>
      <c r="N55" s="1231"/>
      <c r="AN55" s="1225" t="s">
        <v>563</v>
      </c>
      <c r="AO55" s="1225"/>
      <c r="AP55" s="1225"/>
      <c r="AQ55" s="1225"/>
      <c r="AR55" s="1225"/>
      <c r="AS55" s="1225"/>
      <c r="AT55" s="1225"/>
      <c r="AU55" s="1225"/>
      <c r="AV55" s="1225"/>
      <c r="AW55" s="1225"/>
      <c r="AX55" s="1225"/>
      <c r="AY55" s="1225"/>
      <c r="AZ55" s="1225"/>
      <c r="BA55" s="1225"/>
      <c r="BB55" s="1224" t="s">
        <v>562</v>
      </c>
      <c r="BC55" s="1224"/>
      <c r="BD55" s="1224"/>
      <c r="BE55" s="1224"/>
      <c r="BF55" s="1224"/>
      <c r="BG55" s="1224"/>
      <c r="BH55" s="1224"/>
      <c r="BI55" s="1224"/>
      <c r="BJ55" s="1224"/>
      <c r="BK55" s="1224"/>
      <c r="BL55" s="1224"/>
      <c r="BM55" s="1224"/>
      <c r="BN55" s="1224"/>
      <c r="BO55" s="1224"/>
      <c r="BP55" s="1223">
        <v>0</v>
      </c>
      <c r="BQ55" s="1223"/>
      <c r="BR55" s="1223"/>
      <c r="BS55" s="1223"/>
      <c r="BT55" s="1223"/>
      <c r="BU55" s="1223"/>
      <c r="BV55" s="1223"/>
      <c r="BW55" s="1223"/>
      <c r="BX55" s="1223">
        <v>0</v>
      </c>
      <c r="BY55" s="1223"/>
      <c r="BZ55" s="1223"/>
      <c r="CA55" s="1223"/>
      <c r="CB55" s="1223"/>
      <c r="CC55" s="1223"/>
      <c r="CD55" s="1223"/>
      <c r="CE55" s="1223"/>
      <c r="CF55" s="1223">
        <v>0</v>
      </c>
      <c r="CG55" s="1223"/>
      <c r="CH55" s="1223"/>
      <c r="CI55" s="1223"/>
      <c r="CJ55" s="1223"/>
      <c r="CK55" s="1223"/>
      <c r="CL55" s="1223"/>
      <c r="CM55" s="1223"/>
      <c r="CN55" s="1223">
        <v>0</v>
      </c>
      <c r="CO55" s="1223"/>
      <c r="CP55" s="1223"/>
      <c r="CQ55" s="1223"/>
      <c r="CR55" s="1223"/>
      <c r="CS55" s="1223"/>
      <c r="CT55" s="1223"/>
      <c r="CU55" s="1223"/>
      <c r="CV55" s="1223">
        <v>0</v>
      </c>
      <c r="CW55" s="1223"/>
      <c r="CX55" s="1223"/>
      <c r="CY55" s="1223"/>
      <c r="CZ55" s="1223"/>
      <c r="DA55" s="1223"/>
      <c r="DB55" s="1223"/>
      <c r="DC55" s="1223"/>
    </row>
    <row r="56" spans="1:109" ht="13.2" x14ac:dyDescent="0.2">
      <c r="A56" s="1244"/>
      <c r="B56" s="1217"/>
      <c r="G56" s="1228"/>
      <c r="H56" s="1228"/>
      <c r="I56" s="1228"/>
      <c r="J56" s="1228"/>
      <c r="K56" s="1231"/>
      <c r="L56" s="1231"/>
      <c r="M56" s="1231"/>
      <c r="N56" s="1231"/>
      <c r="AN56" s="1225"/>
      <c r="AO56" s="1225"/>
      <c r="AP56" s="1225"/>
      <c r="AQ56" s="1225"/>
      <c r="AR56" s="1225"/>
      <c r="AS56" s="1225"/>
      <c r="AT56" s="1225"/>
      <c r="AU56" s="1225"/>
      <c r="AV56" s="1225"/>
      <c r="AW56" s="1225"/>
      <c r="AX56" s="1225"/>
      <c r="AY56" s="1225"/>
      <c r="AZ56" s="1225"/>
      <c r="BA56" s="1225"/>
      <c r="BB56" s="1224"/>
      <c r="BC56" s="1224"/>
      <c r="BD56" s="1224"/>
      <c r="BE56" s="1224"/>
      <c r="BF56" s="1224"/>
      <c r="BG56" s="1224"/>
      <c r="BH56" s="1224"/>
      <c r="BI56" s="1224"/>
      <c r="BJ56" s="1224"/>
      <c r="BK56" s="1224"/>
      <c r="BL56" s="1224"/>
      <c r="BM56" s="1224"/>
      <c r="BN56" s="1224"/>
      <c r="BO56" s="1224"/>
      <c r="BP56" s="1223"/>
      <c r="BQ56" s="1223"/>
      <c r="BR56" s="1223"/>
      <c r="BS56" s="1223"/>
      <c r="BT56" s="1223"/>
      <c r="BU56" s="1223"/>
      <c r="BV56" s="1223"/>
      <c r="BW56" s="1223"/>
      <c r="BX56" s="1223"/>
      <c r="BY56" s="1223"/>
      <c r="BZ56" s="1223"/>
      <c r="CA56" s="1223"/>
      <c r="CB56" s="1223"/>
      <c r="CC56" s="1223"/>
      <c r="CD56" s="1223"/>
      <c r="CE56" s="1223"/>
      <c r="CF56" s="1223"/>
      <c r="CG56" s="1223"/>
      <c r="CH56" s="1223"/>
      <c r="CI56" s="1223"/>
      <c r="CJ56" s="1223"/>
      <c r="CK56" s="1223"/>
      <c r="CL56" s="1223"/>
      <c r="CM56" s="1223"/>
      <c r="CN56" s="1223"/>
      <c r="CO56" s="1223"/>
      <c r="CP56" s="1223"/>
      <c r="CQ56" s="1223"/>
      <c r="CR56" s="1223"/>
      <c r="CS56" s="1223"/>
      <c r="CT56" s="1223"/>
      <c r="CU56" s="1223"/>
      <c r="CV56" s="1223"/>
      <c r="CW56" s="1223"/>
      <c r="CX56" s="1223"/>
      <c r="CY56" s="1223"/>
      <c r="CZ56" s="1223"/>
      <c r="DA56" s="1223"/>
      <c r="DB56" s="1223"/>
      <c r="DC56" s="1223"/>
    </row>
    <row r="57" spans="1:109" s="1244" customFormat="1" ht="13.2" x14ac:dyDescent="0.2">
      <c r="B57" s="1250"/>
      <c r="G57" s="1228"/>
      <c r="H57" s="1228"/>
      <c r="I57" s="1227"/>
      <c r="J57" s="1227"/>
      <c r="K57" s="1231"/>
      <c r="L57" s="1231"/>
      <c r="M57" s="1231"/>
      <c r="N57" s="1231"/>
      <c r="AM57" s="1216"/>
      <c r="AN57" s="1225"/>
      <c r="AO57" s="1225"/>
      <c r="AP57" s="1225"/>
      <c r="AQ57" s="1225"/>
      <c r="AR57" s="1225"/>
      <c r="AS57" s="1225"/>
      <c r="AT57" s="1225"/>
      <c r="AU57" s="1225"/>
      <c r="AV57" s="1225"/>
      <c r="AW57" s="1225"/>
      <c r="AX57" s="1225"/>
      <c r="AY57" s="1225"/>
      <c r="AZ57" s="1225"/>
      <c r="BA57" s="1225"/>
      <c r="BB57" s="1224" t="s">
        <v>569</v>
      </c>
      <c r="BC57" s="1224"/>
      <c r="BD57" s="1224"/>
      <c r="BE57" s="1224"/>
      <c r="BF57" s="1224"/>
      <c r="BG57" s="1224"/>
      <c r="BH57" s="1224"/>
      <c r="BI57" s="1224"/>
      <c r="BJ57" s="1224"/>
      <c r="BK57" s="1224"/>
      <c r="BL57" s="1224"/>
      <c r="BM57" s="1224"/>
      <c r="BN57" s="1224"/>
      <c r="BO57" s="1224"/>
      <c r="BP57" s="1223">
        <v>64</v>
      </c>
      <c r="BQ57" s="1223"/>
      <c r="BR57" s="1223"/>
      <c r="BS57" s="1223"/>
      <c r="BT57" s="1223"/>
      <c r="BU57" s="1223"/>
      <c r="BV57" s="1223"/>
      <c r="BW57" s="1223"/>
      <c r="BX57" s="1223">
        <v>66.2</v>
      </c>
      <c r="BY57" s="1223"/>
      <c r="BZ57" s="1223"/>
      <c r="CA57" s="1223"/>
      <c r="CB57" s="1223"/>
      <c r="CC57" s="1223"/>
      <c r="CD57" s="1223"/>
      <c r="CE57" s="1223"/>
      <c r="CF57" s="1223">
        <v>67.099999999999994</v>
      </c>
      <c r="CG57" s="1223"/>
      <c r="CH57" s="1223"/>
      <c r="CI57" s="1223"/>
      <c r="CJ57" s="1223"/>
      <c r="CK57" s="1223"/>
      <c r="CL57" s="1223"/>
      <c r="CM57" s="1223"/>
      <c r="CN57" s="1223">
        <v>67</v>
      </c>
      <c r="CO57" s="1223"/>
      <c r="CP57" s="1223"/>
      <c r="CQ57" s="1223"/>
      <c r="CR57" s="1223"/>
      <c r="CS57" s="1223"/>
      <c r="CT57" s="1223"/>
      <c r="CU57" s="1223"/>
      <c r="CV57" s="1223">
        <v>68.2</v>
      </c>
      <c r="CW57" s="1223"/>
      <c r="CX57" s="1223"/>
      <c r="CY57" s="1223"/>
      <c r="CZ57" s="1223"/>
      <c r="DA57" s="1223"/>
      <c r="DB57" s="1223"/>
      <c r="DC57" s="1223"/>
      <c r="DD57" s="1255"/>
      <c r="DE57" s="1250"/>
    </row>
    <row r="58" spans="1:109" s="1244" customFormat="1" ht="13.2" x14ac:dyDescent="0.2">
      <c r="A58" s="1216"/>
      <c r="B58" s="1250"/>
      <c r="G58" s="1228"/>
      <c r="H58" s="1228"/>
      <c r="I58" s="1227"/>
      <c r="J58" s="1227"/>
      <c r="K58" s="1231"/>
      <c r="L58" s="1231"/>
      <c r="M58" s="1231"/>
      <c r="N58" s="1231"/>
      <c r="AM58" s="1216"/>
      <c r="AN58" s="1225"/>
      <c r="AO58" s="1225"/>
      <c r="AP58" s="1225"/>
      <c r="AQ58" s="1225"/>
      <c r="AR58" s="1225"/>
      <c r="AS58" s="1225"/>
      <c r="AT58" s="1225"/>
      <c r="AU58" s="1225"/>
      <c r="AV58" s="1225"/>
      <c r="AW58" s="1225"/>
      <c r="AX58" s="1225"/>
      <c r="AY58" s="1225"/>
      <c r="AZ58" s="1225"/>
      <c r="BA58" s="1225"/>
      <c r="BB58" s="1224"/>
      <c r="BC58" s="1224"/>
      <c r="BD58" s="1224"/>
      <c r="BE58" s="1224"/>
      <c r="BF58" s="1224"/>
      <c r="BG58" s="1224"/>
      <c r="BH58" s="1224"/>
      <c r="BI58" s="1224"/>
      <c r="BJ58" s="1224"/>
      <c r="BK58" s="1224"/>
      <c r="BL58" s="1224"/>
      <c r="BM58" s="1224"/>
      <c r="BN58" s="1224"/>
      <c r="BO58" s="1224"/>
      <c r="BP58" s="1223"/>
      <c r="BQ58" s="1223"/>
      <c r="BR58" s="1223"/>
      <c r="BS58" s="1223"/>
      <c r="BT58" s="1223"/>
      <c r="BU58" s="1223"/>
      <c r="BV58" s="1223"/>
      <c r="BW58" s="1223"/>
      <c r="BX58" s="1223"/>
      <c r="BY58" s="1223"/>
      <c r="BZ58" s="1223"/>
      <c r="CA58" s="1223"/>
      <c r="CB58" s="1223"/>
      <c r="CC58" s="1223"/>
      <c r="CD58" s="1223"/>
      <c r="CE58" s="1223"/>
      <c r="CF58" s="1223"/>
      <c r="CG58" s="1223"/>
      <c r="CH58" s="1223"/>
      <c r="CI58" s="1223"/>
      <c r="CJ58" s="1223"/>
      <c r="CK58" s="1223"/>
      <c r="CL58" s="1223"/>
      <c r="CM58" s="1223"/>
      <c r="CN58" s="1223"/>
      <c r="CO58" s="1223"/>
      <c r="CP58" s="1223"/>
      <c r="CQ58" s="1223"/>
      <c r="CR58" s="1223"/>
      <c r="CS58" s="1223"/>
      <c r="CT58" s="1223"/>
      <c r="CU58" s="1223"/>
      <c r="CV58" s="1223"/>
      <c r="CW58" s="1223"/>
      <c r="CX58" s="1223"/>
      <c r="CY58" s="1223"/>
      <c r="CZ58" s="1223"/>
      <c r="DA58" s="1223"/>
      <c r="DB58" s="1223"/>
      <c r="DC58" s="1223"/>
      <c r="DD58" s="1255"/>
      <c r="DE58" s="1250"/>
    </row>
    <row r="59" spans="1:109" s="1244" customFormat="1" ht="13.2" x14ac:dyDescent="0.2">
      <c r="A59" s="1216"/>
      <c r="B59" s="1250"/>
      <c r="K59" s="1256"/>
      <c r="L59" s="1256"/>
      <c r="M59" s="1256"/>
      <c r="N59" s="1256"/>
      <c r="AQ59" s="1256"/>
      <c r="AR59" s="1256"/>
      <c r="AS59" s="1256"/>
      <c r="AT59" s="1256"/>
      <c r="BC59" s="1256"/>
      <c r="BD59" s="1256"/>
      <c r="BE59" s="1256"/>
      <c r="BF59" s="1256"/>
      <c r="BO59" s="1256"/>
      <c r="BP59" s="1256"/>
      <c r="BQ59" s="1256"/>
      <c r="BR59" s="1256"/>
      <c r="CA59" s="1256"/>
      <c r="CB59" s="1256"/>
      <c r="CC59" s="1256"/>
      <c r="CD59" s="1256"/>
      <c r="CM59" s="1256"/>
      <c r="CN59" s="1256"/>
      <c r="CO59" s="1256"/>
      <c r="CP59" s="1256"/>
      <c r="CY59" s="1256"/>
      <c r="CZ59" s="1256"/>
      <c r="DA59" s="1256"/>
      <c r="DB59" s="1256"/>
      <c r="DC59" s="1256"/>
      <c r="DD59" s="1255"/>
      <c r="DE59" s="1250"/>
    </row>
    <row r="60" spans="1:109" s="1244" customFormat="1" ht="13.2" x14ac:dyDescent="0.2">
      <c r="A60" s="1216"/>
      <c r="B60" s="1250"/>
      <c r="K60" s="1256"/>
      <c r="L60" s="1256"/>
      <c r="M60" s="1256"/>
      <c r="N60" s="1256"/>
      <c r="AQ60" s="1256"/>
      <c r="AR60" s="1256"/>
      <c r="AS60" s="1256"/>
      <c r="AT60" s="1256"/>
      <c r="BC60" s="1256"/>
      <c r="BD60" s="1256"/>
      <c r="BE60" s="1256"/>
      <c r="BF60" s="1256"/>
      <c r="BO60" s="1256"/>
      <c r="BP60" s="1256"/>
      <c r="BQ60" s="1256"/>
      <c r="BR60" s="1256"/>
      <c r="CA60" s="1256"/>
      <c r="CB60" s="1256"/>
      <c r="CC60" s="1256"/>
      <c r="CD60" s="1256"/>
      <c r="CM60" s="1256"/>
      <c r="CN60" s="1256"/>
      <c r="CO60" s="1256"/>
      <c r="CP60" s="1256"/>
      <c r="CY60" s="1256"/>
      <c r="CZ60" s="1256"/>
      <c r="DA60" s="1256"/>
      <c r="DB60" s="1256"/>
      <c r="DC60" s="1256"/>
      <c r="DD60" s="1255"/>
      <c r="DE60" s="1250"/>
    </row>
    <row r="61" spans="1:109" s="1244" customFormat="1" ht="13.2" x14ac:dyDescent="0.2">
      <c r="A61" s="1216"/>
      <c r="B61" s="1254"/>
      <c r="C61" s="1253"/>
      <c r="D61" s="1253"/>
      <c r="E61" s="1253"/>
      <c r="F61" s="1253"/>
      <c r="G61" s="1253"/>
      <c r="H61" s="1253"/>
      <c r="I61" s="1253"/>
      <c r="J61" s="1253"/>
      <c r="K61" s="1253"/>
      <c r="L61" s="1253"/>
      <c r="M61" s="1252"/>
      <c r="N61" s="1252"/>
      <c r="O61" s="1253"/>
      <c r="P61" s="1253"/>
      <c r="Q61" s="1253"/>
      <c r="R61" s="1253"/>
      <c r="S61" s="1253"/>
      <c r="T61" s="1253"/>
      <c r="U61" s="1253"/>
      <c r="V61" s="1253"/>
      <c r="W61" s="1253"/>
      <c r="X61" s="1253"/>
      <c r="Y61" s="1253"/>
      <c r="Z61" s="1253"/>
      <c r="AA61" s="1253"/>
      <c r="AB61" s="1253"/>
      <c r="AC61" s="1253"/>
      <c r="AD61" s="1253"/>
      <c r="AE61" s="1253"/>
      <c r="AF61" s="1253"/>
      <c r="AG61" s="1253"/>
      <c r="AH61" s="1253"/>
      <c r="AI61" s="1253"/>
      <c r="AJ61" s="1253"/>
      <c r="AK61" s="1253"/>
      <c r="AL61" s="1253"/>
      <c r="AM61" s="1253"/>
      <c r="AN61" s="1253"/>
      <c r="AO61" s="1253"/>
      <c r="AP61" s="1253"/>
      <c r="AQ61" s="1253"/>
      <c r="AR61" s="1253"/>
      <c r="AS61" s="1252"/>
      <c r="AT61" s="1252"/>
      <c r="AU61" s="1253"/>
      <c r="AV61" s="1253"/>
      <c r="AW61" s="1253"/>
      <c r="AX61" s="1253"/>
      <c r="AY61" s="1253"/>
      <c r="AZ61" s="1253"/>
      <c r="BA61" s="1253"/>
      <c r="BB61" s="1253"/>
      <c r="BC61" s="1253"/>
      <c r="BD61" s="1253"/>
      <c r="BE61" s="1252"/>
      <c r="BF61" s="1252"/>
      <c r="BG61" s="1253"/>
      <c r="BH61" s="1253"/>
      <c r="BI61" s="1253"/>
      <c r="BJ61" s="1253"/>
      <c r="BK61" s="1253"/>
      <c r="BL61" s="1253"/>
      <c r="BM61" s="1253"/>
      <c r="BN61" s="1253"/>
      <c r="BO61" s="1253"/>
      <c r="BP61" s="1253"/>
      <c r="BQ61" s="1252"/>
      <c r="BR61" s="1252"/>
      <c r="BS61" s="1253"/>
      <c r="BT61" s="1253"/>
      <c r="BU61" s="1253"/>
      <c r="BV61" s="1253"/>
      <c r="BW61" s="1253"/>
      <c r="BX61" s="1253"/>
      <c r="BY61" s="1253"/>
      <c r="BZ61" s="1253"/>
      <c r="CA61" s="1253"/>
      <c r="CB61" s="1253"/>
      <c r="CC61" s="1252"/>
      <c r="CD61" s="1252"/>
      <c r="CE61" s="1253"/>
      <c r="CF61" s="1253"/>
      <c r="CG61" s="1253"/>
      <c r="CH61" s="1253"/>
      <c r="CI61" s="1253"/>
      <c r="CJ61" s="1253"/>
      <c r="CK61" s="1253"/>
      <c r="CL61" s="1253"/>
      <c r="CM61" s="1253"/>
      <c r="CN61" s="1253"/>
      <c r="CO61" s="1252"/>
      <c r="CP61" s="1252"/>
      <c r="CQ61" s="1253"/>
      <c r="CR61" s="1253"/>
      <c r="CS61" s="1253"/>
      <c r="CT61" s="1253"/>
      <c r="CU61" s="1253"/>
      <c r="CV61" s="1253"/>
      <c r="CW61" s="1253"/>
      <c r="CX61" s="1253"/>
      <c r="CY61" s="1253"/>
      <c r="CZ61" s="1253"/>
      <c r="DA61" s="1252"/>
      <c r="DB61" s="1252"/>
      <c r="DC61" s="1252"/>
      <c r="DD61" s="1251"/>
      <c r="DE61" s="1250"/>
    </row>
    <row r="62" spans="1:109" ht="13.2" x14ac:dyDescent="0.2">
      <c r="B62" s="1249"/>
      <c r="C62" s="1249"/>
      <c r="D62" s="1249"/>
      <c r="E62" s="1249"/>
      <c r="F62" s="1249"/>
      <c r="G62" s="1249"/>
      <c r="H62" s="1249"/>
      <c r="I62" s="1249"/>
      <c r="J62" s="1249"/>
      <c r="K62" s="1249"/>
      <c r="L62" s="1249"/>
      <c r="M62" s="1249"/>
      <c r="N62" s="1249"/>
      <c r="O62" s="1249"/>
      <c r="P62" s="1249"/>
      <c r="Q62" s="1249"/>
      <c r="R62" s="1249"/>
      <c r="S62" s="1249"/>
      <c r="T62" s="1249"/>
      <c r="U62" s="1249"/>
      <c r="V62" s="1249"/>
      <c r="W62" s="1249"/>
      <c r="X62" s="1249"/>
      <c r="Y62" s="1249"/>
      <c r="Z62" s="1249"/>
      <c r="AA62" s="1249"/>
      <c r="AB62" s="1249"/>
      <c r="AC62" s="1249"/>
      <c r="AD62" s="1249"/>
      <c r="AE62" s="1249"/>
      <c r="AF62" s="1249"/>
      <c r="AG62" s="1249"/>
      <c r="AH62" s="1249"/>
      <c r="AI62" s="1249"/>
      <c r="AJ62" s="1249"/>
      <c r="AK62" s="1249"/>
      <c r="AL62" s="1249"/>
      <c r="AM62" s="1249"/>
      <c r="AN62" s="1249"/>
      <c r="AO62" s="1249"/>
      <c r="AP62" s="1249"/>
      <c r="AQ62" s="1249"/>
      <c r="AR62" s="1249"/>
      <c r="AS62" s="1249"/>
      <c r="AT62" s="1249"/>
      <c r="AU62" s="1249"/>
      <c r="AV62" s="1249"/>
      <c r="AW62" s="1249"/>
      <c r="AX62" s="1249"/>
      <c r="AY62" s="1249"/>
      <c r="AZ62" s="1249"/>
      <c r="BA62" s="1249"/>
      <c r="BB62" s="1249"/>
      <c r="BC62" s="1249"/>
      <c r="BD62" s="1249"/>
      <c r="BE62" s="1249"/>
      <c r="BF62" s="1249"/>
      <c r="BG62" s="1249"/>
      <c r="BH62" s="1249"/>
      <c r="BI62" s="1249"/>
      <c r="BJ62" s="1249"/>
      <c r="BK62" s="1249"/>
      <c r="BL62" s="1249"/>
      <c r="BM62" s="1249"/>
      <c r="BN62" s="1249"/>
      <c r="BO62" s="1249"/>
      <c r="BP62" s="1249"/>
      <c r="BQ62" s="1249"/>
      <c r="BR62" s="1249"/>
      <c r="BS62" s="1249"/>
      <c r="BT62" s="1249"/>
      <c r="BU62" s="1249"/>
      <c r="BV62" s="1249"/>
      <c r="BW62" s="1249"/>
      <c r="BX62" s="1249"/>
      <c r="BY62" s="1249"/>
      <c r="BZ62" s="1249"/>
      <c r="CA62" s="1249"/>
      <c r="CB62" s="1249"/>
      <c r="CC62" s="1249"/>
      <c r="CD62" s="1249"/>
      <c r="CE62" s="1249"/>
      <c r="CF62" s="1249"/>
      <c r="CG62" s="1249"/>
      <c r="CH62" s="1249"/>
      <c r="CI62" s="1249"/>
      <c r="CJ62" s="1249"/>
      <c r="CK62" s="1249"/>
      <c r="CL62" s="1249"/>
      <c r="CM62" s="1249"/>
      <c r="CN62" s="1249"/>
      <c r="CO62" s="1249"/>
      <c r="CP62" s="1249"/>
      <c r="CQ62" s="1249"/>
      <c r="CR62" s="1249"/>
      <c r="CS62" s="1249"/>
      <c r="CT62" s="1249"/>
      <c r="CU62" s="1249"/>
      <c r="CV62" s="1249"/>
      <c r="CW62" s="1249"/>
      <c r="CX62" s="1249"/>
      <c r="CY62" s="1249"/>
      <c r="CZ62" s="1249"/>
      <c r="DA62" s="1249"/>
      <c r="DB62" s="1249"/>
      <c r="DC62" s="1249"/>
      <c r="DD62" s="1249"/>
      <c r="DE62" s="1216"/>
    </row>
    <row r="63" spans="1:109" ht="16.2" x14ac:dyDescent="0.2">
      <c r="B63" s="1248" t="s">
        <v>568</v>
      </c>
    </row>
    <row r="64" spans="1:109" ht="13.2" x14ac:dyDescent="0.2">
      <c r="B64" s="1217"/>
      <c r="G64" s="1245"/>
      <c r="I64" s="1247"/>
      <c r="J64" s="1247"/>
      <c r="K64" s="1247"/>
      <c r="L64" s="1247"/>
      <c r="M64" s="1247"/>
      <c r="N64" s="1246"/>
      <c r="AM64" s="1245"/>
      <c r="AN64" s="1245" t="s">
        <v>567</v>
      </c>
      <c r="AP64" s="1244"/>
      <c r="AQ64" s="1244"/>
      <c r="AR64" s="1244"/>
      <c r="AY64" s="1245"/>
      <c r="BA64" s="1244"/>
      <c r="BB64" s="1244"/>
      <c r="BC64" s="1244"/>
      <c r="BK64" s="1245"/>
      <c r="BM64" s="1244"/>
      <c r="BN64" s="1244"/>
      <c r="BO64" s="1244"/>
      <c r="BW64" s="1245"/>
      <c r="BY64" s="1244"/>
      <c r="BZ64" s="1244"/>
      <c r="CA64" s="1244"/>
      <c r="CI64" s="1245"/>
      <c r="CK64" s="1244"/>
      <c r="CL64" s="1244"/>
      <c r="CM64" s="1244"/>
      <c r="CU64" s="1245"/>
      <c r="CW64" s="1244"/>
      <c r="CX64" s="1244"/>
      <c r="CY64" s="1244"/>
    </row>
    <row r="65" spans="2:107" ht="13.2" x14ac:dyDescent="0.2">
      <c r="B65" s="1217"/>
      <c r="AN65" s="1274" t="s">
        <v>566</v>
      </c>
      <c r="AO65" s="1275"/>
      <c r="AP65" s="1275"/>
      <c r="AQ65" s="1275"/>
      <c r="AR65" s="1275"/>
      <c r="AS65" s="1275"/>
      <c r="AT65" s="1275"/>
      <c r="AU65" s="1275"/>
      <c r="AV65" s="1275"/>
      <c r="AW65" s="1275"/>
      <c r="AX65" s="1275"/>
      <c r="AY65" s="1275"/>
      <c r="AZ65" s="1275"/>
      <c r="BA65" s="1275"/>
      <c r="BB65" s="1275"/>
      <c r="BC65" s="1275"/>
      <c r="BD65" s="1275"/>
      <c r="BE65" s="1275"/>
      <c r="BF65" s="1275"/>
      <c r="BG65" s="1275"/>
      <c r="BH65" s="1275"/>
      <c r="BI65" s="1275"/>
      <c r="BJ65" s="1275"/>
      <c r="BK65" s="1275"/>
      <c r="BL65" s="1275"/>
      <c r="BM65" s="1275"/>
      <c r="BN65" s="1275"/>
      <c r="BO65" s="1275"/>
      <c r="BP65" s="1275"/>
      <c r="BQ65" s="1275"/>
      <c r="BR65" s="1275"/>
      <c r="BS65" s="1275"/>
      <c r="BT65" s="1275"/>
      <c r="BU65" s="1275"/>
      <c r="BV65" s="1275"/>
      <c r="BW65" s="1275"/>
      <c r="BX65" s="1275"/>
      <c r="BY65" s="1275"/>
      <c r="BZ65" s="1275"/>
      <c r="CA65" s="1275"/>
      <c r="CB65" s="1275"/>
      <c r="CC65" s="1275"/>
      <c r="CD65" s="1275"/>
      <c r="CE65" s="1275"/>
      <c r="CF65" s="1275"/>
      <c r="CG65" s="1275"/>
      <c r="CH65" s="1275"/>
      <c r="CI65" s="1275"/>
      <c r="CJ65" s="1275"/>
      <c r="CK65" s="1275"/>
      <c r="CL65" s="1275"/>
      <c r="CM65" s="1275"/>
      <c r="CN65" s="1275"/>
      <c r="CO65" s="1275"/>
      <c r="CP65" s="1275"/>
      <c r="CQ65" s="1275"/>
      <c r="CR65" s="1275"/>
      <c r="CS65" s="1275"/>
      <c r="CT65" s="1275"/>
      <c r="CU65" s="1275"/>
      <c r="CV65" s="1275"/>
      <c r="CW65" s="1275"/>
      <c r="CX65" s="1275"/>
      <c r="CY65" s="1275"/>
      <c r="CZ65" s="1275"/>
      <c r="DA65" s="1275"/>
      <c r="DB65" s="1275"/>
      <c r="DC65" s="1276"/>
    </row>
    <row r="66" spans="2:107" ht="13.2" x14ac:dyDescent="0.2">
      <c r="B66" s="1217"/>
      <c r="AN66" s="1277"/>
      <c r="AO66" s="1278"/>
      <c r="AP66" s="1278"/>
      <c r="AQ66" s="1278"/>
      <c r="AR66" s="1278"/>
      <c r="AS66" s="1278"/>
      <c r="AT66" s="1278"/>
      <c r="AU66" s="1278"/>
      <c r="AV66" s="1278"/>
      <c r="AW66" s="1278"/>
      <c r="AX66" s="1278"/>
      <c r="AY66" s="1278"/>
      <c r="AZ66" s="1278"/>
      <c r="BA66" s="1278"/>
      <c r="BB66" s="1278"/>
      <c r="BC66" s="1278"/>
      <c r="BD66" s="1278"/>
      <c r="BE66" s="1278"/>
      <c r="BF66" s="1278"/>
      <c r="BG66" s="1278"/>
      <c r="BH66" s="1278"/>
      <c r="BI66" s="1278"/>
      <c r="BJ66" s="1278"/>
      <c r="BK66" s="1278"/>
      <c r="BL66" s="1278"/>
      <c r="BM66" s="1278"/>
      <c r="BN66" s="1278"/>
      <c r="BO66" s="1278"/>
      <c r="BP66" s="1278"/>
      <c r="BQ66" s="1278"/>
      <c r="BR66" s="1278"/>
      <c r="BS66" s="1278"/>
      <c r="BT66" s="1278"/>
      <c r="BU66" s="1278"/>
      <c r="BV66" s="1278"/>
      <c r="BW66" s="1278"/>
      <c r="BX66" s="1278"/>
      <c r="BY66" s="1278"/>
      <c r="BZ66" s="1278"/>
      <c r="CA66" s="1278"/>
      <c r="CB66" s="1278"/>
      <c r="CC66" s="1278"/>
      <c r="CD66" s="1278"/>
      <c r="CE66" s="1278"/>
      <c r="CF66" s="1278"/>
      <c r="CG66" s="1278"/>
      <c r="CH66" s="1278"/>
      <c r="CI66" s="1278"/>
      <c r="CJ66" s="1278"/>
      <c r="CK66" s="1278"/>
      <c r="CL66" s="1278"/>
      <c r="CM66" s="1278"/>
      <c r="CN66" s="1278"/>
      <c r="CO66" s="1278"/>
      <c r="CP66" s="1278"/>
      <c r="CQ66" s="1278"/>
      <c r="CR66" s="1278"/>
      <c r="CS66" s="1278"/>
      <c r="CT66" s="1278"/>
      <c r="CU66" s="1278"/>
      <c r="CV66" s="1278"/>
      <c r="CW66" s="1278"/>
      <c r="CX66" s="1278"/>
      <c r="CY66" s="1278"/>
      <c r="CZ66" s="1278"/>
      <c r="DA66" s="1278"/>
      <c r="DB66" s="1278"/>
      <c r="DC66" s="1279"/>
    </row>
    <row r="67" spans="2:107" ht="13.2" x14ac:dyDescent="0.2">
      <c r="B67" s="1217"/>
      <c r="AN67" s="1277"/>
      <c r="AO67" s="1278"/>
      <c r="AP67" s="1278"/>
      <c r="AQ67" s="1278"/>
      <c r="AR67" s="1278"/>
      <c r="AS67" s="1278"/>
      <c r="AT67" s="1278"/>
      <c r="AU67" s="1278"/>
      <c r="AV67" s="1278"/>
      <c r="AW67" s="1278"/>
      <c r="AX67" s="1278"/>
      <c r="AY67" s="1278"/>
      <c r="AZ67" s="1278"/>
      <c r="BA67" s="1278"/>
      <c r="BB67" s="1278"/>
      <c r="BC67" s="1278"/>
      <c r="BD67" s="1278"/>
      <c r="BE67" s="1278"/>
      <c r="BF67" s="1278"/>
      <c r="BG67" s="1278"/>
      <c r="BH67" s="1278"/>
      <c r="BI67" s="1278"/>
      <c r="BJ67" s="1278"/>
      <c r="BK67" s="1278"/>
      <c r="BL67" s="1278"/>
      <c r="BM67" s="1278"/>
      <c r="BN67" s="1278"/>
      <c r="BO67" s="1278"/>
      <c r="BP67" s="1278"/>
      <c r="BQ67" s="1278"/>
      <c r="BR67" s="1278"/>
      <c r="BS67" s="1278"/>
      <c r="BT67" s="1278"/>
      <c r="BU67" s="1278"/>
      <c r="BV67" s="1278"/>
      <c r="BW67" s="1278"/>
      <c r="BX67" s="1278"/>
      <c r="BY67" s="1278"/>
      <c r="BZ67" s="1278"/>
      <c r="CA67" s="1278"/>
      <c r="CB67" s="1278"/>
      <c r="CC67" s="1278"/>
      <c r="CD67" s="1278"/>
      <c r="CE67" s="1278"/>
      <c r="CF67" s="1278"/>
      <c r="CG67" s="1278"/>
      <c r="CH67" s="1278"/>
      <c r="CI67" s="1278"/>
      <c r="CJ67" s="1278"/>
      <c r="CK67" s="1278"/>
      <c r="CL67" s="1278"/>
      <c r="CM67" s="1278"/>
      <c r="CN67" s="1278"/>
      <c r="CO67" s="1278"/>
      <c r="CP67" s="1278"/>
      <c r="CQ67" s="1278"/>
      <c r="CR67" s="1278"/>
      <c r="CS67" s="1278"/>
      <c r="CT67" s="1278"/>
      <c r="CU67" s="1278"/>
      <c r="CV67" s="1278"/>
      <c r="CW67" s="1278"/>
      <c r="CX67" s="1278"/>
      <c r="CY67" s="1278"/>
      <c r="CZ67" s="1278"/>
      <c r="DA67" s="1278"/>
      <c r="DB67" s="1278"/>
      <c r="DC67" s="1279"/>
    </row>
    <row r="68" spans="2:107" ht="13.2" x14ac:dyDescent="0.2">
      <c r="B68" s="1217"/>
      <c r="AN68" s="1277"/>
      <c r="AO68" s="1278"/>
      <c r="AP68" s="1278"/>
      <c r="AQ68" s="1278"/>
      <c r="AR68" s="1278"/>
      <c r="AS68" s="1278"/>
      <c r="AT68" s="1278"/>
      <c r="AU68" s="1278"/>
      <c r="AV68" s="1278"/>
      <c r="AW68" s="1278"/>
      <c r="AX68" s="1278"/>
      <c r="AY68" s="1278"/>
      <c r="AZ68" s="1278"/>
      <c r="BA68" s="1278"/>
      <c r="BB68" s="1278"/>
      <c r="BC68" s="1278"/>
      <c r="BD68" s="1278"/>
      <c r="BE68" s="1278"/>
      <c r="BF68" s="1278"/>
      <c r="BG68" s="1278"/>
      <c r="BH68" s="1278"/>
      <c r="BI68" s="1278"/>
      <c r="BJ68" s="1278"/>
      <c r="BK68" s="1278"/>
      <c r="BL68" s="1278"/>
      <c r="BM68" s="1278"/>
      <c r="BN68" s="1278"/>
      <c r="BO68" s="1278"/>
      <c r="BP68" s="1278"/>
      <c r="BQ68" s="1278"/>
      <c r="BR68" s="1278"/>
      <c r="BS68" s="1278"/>
      <c r="BT68" s="1278"/>
      <c r="BU68" s="1278"/>
      <c r="BV68" s="1278"/>
      <c r="BW68" s="1278"/>
      <c r="BX68" s="1278"/>
      <c r="BY68" s="1278"/>
      <c r="BZ68" s="1278"/>
      <c r="CA68" s="1278"/>
      <c r="CB68" s="1278"/>
      <c r="CC68" s="1278"/>
      <c r="CD68" s="1278"/>
      <c r="CE68" s="1278"/>
      <c r="CF68" s="1278"/>
      <c r="CG68" s="1278"/>
      <c r="CH68" s="1278"/>
      <c r="CI68" s="1278"/>
      <c r="CJ68" s="1278"/>
      <c r="CK68" s="1278"/>
      <c r="CL68" s="1278"/>
      <c r="CM68" s="1278"/>
      <c r="CN68" s="1278"/>
      <c r="CO68" s="1278"/>
      <c r="CP68" s="1278"/>
      <c r="CQ68" s="1278"/>
      <c r="CR68" s="1278"/>
      <c r="CS68" s="1278"/>
      <c r="CT68" s="1278"/>
      <c r="CU68" s="1278"/>
      <c r="CV68" s="1278"/>
      <c r="CW68" s="1278"/>
      <c r="CX68" s="1278"/>
      <c r="CY68" s="1278"/>
      <c r="CZ68" s="1278"/>
      <c r="DA68" s="1278"/>
      <c r="DB68" s="1278"/>
      <c r="DC68" s="1279"/>
    </row>
    <row r="69" spans="2:107" ht="13.2" x14ac:dyDescent="0.2">
      <c r="B69" s="1217"/>
      <c r="AN69" s="1280"/>
      <c r="AO69" s="1281"/>
      <c r="AP69" s="1281"/>
      <c r="AQ69" s="1281"/>
      <c r="AR69" s="1281"/>
      <c r="AS69" s="1281"/>
      <c r="AT69" s="1281"/>
      <c r="AU69" s="1281"/>
      <c r="AV69" s="1281"/>
      <c r="AW69" s="1281"/>
      <c r="AX69" s="1281"/>
      <c r="AY69" s="1281"/>
      <c r="AZ69" s="1281"/>
      <c r="BA69" s="1281"/>
      <c r="BB69" s="1281"/>
      <c r="BC69" s="1281"/>
      <c r="BD69" s="1281"/>
      <c r="BE69" s="1281"/>
      <c r="BF69" s="1281"/>
      <c r="BG69" s="1281"/>
      <c r="BH69" s="1281"/>
      <c r="BI69" s="1281"/>
      <c r="BJ69" s="1281"/>
      <c r="BK69" s="1281"/>
      <c r="BL69" s="1281"/>
      <c r="BM69" s="1281"/>
      <c r="BN69" s="1281"/>
      <c r="BO69" s="1281"/>
      <c r="BP69" s="1281"/>
      <c r="BQ69" s="1281"/>
      <c r="BR69" s="1281"/>
      <c r="BS69" s="1281"/>
      <c r="BT69" s="1281"/>
      <c r="BU69" s="1281"/>
      <c r="BV69" s="1281"/>
      <c r="BW69" s="1281"/>
      <c r="BX69" s="1281"/>
      <c r="BY69" s="1281"/>
      <c r="BZ69" s="1281"/>
      <c r="CA69" s="1281"/>
      <c r="CB69" s="1281"/>
      <c r="CC69" s="1281"/>
      <c r="CD69" s="1281"/>
      <c r="CE69" s="1281"/>
      <c r="CF69" s="1281"/>
      <c r="CG69" s="1281"/>
      <c r="CH69" s="1281"/>
      <c r="CI69" s="1281"/>
      <c r="CJ69" s="1281"/>
      <c r="CK69" s="1281"/>
      <c r="CL69" s="1281"/>
      <c r="CM69" s="1281"/>
      <c r="CN69" s="1281"/>
      <c r="CO69" s="1281"/>
      <c r="CP69" s="1281"/>
      <c r="CQ69" s="1281"/>
      <c r="CR69" s="1281"/>
      <c r="CS69" s="1281"/>
      <c r="CT69" s="1281"/>
      <c r="CU69" s="1281"/>
      <c r="CV69" s="1281"/>
      <c r="CW69" s="1281"/>
      <c r="CX69" s="1281"/>
      <c r="CY69" s="1281"/>
      <c r="CZ69" s="1281"/>
      <c r="DA69" s="1281"/>
      <c r="DB69" s="1281"/>
      <c r="DC69" s="1282"/>
    </row>
    <row r="70" spans="2:107" ht="13.2" x14ac:dyDescent="0.2">
      <c r="B70" s="1217"/>
      <c r="H70" s="1242"/>
      <c r="I70" s="1242"/>
      <c r="J70" s="1240"/>
      <c r="K70" s="1240"/>
      <c r="L70" s="1239"/>
      <c r="M70" s="1240"/>
      <c r="N70" s="1239"/>
      <c r="AN70" s="1230"/>
      <c r="AO70" s="1230"/>
      <c r="AP70" s="1230"/>
      <c r="AZ70" s="1230"/>
      <c r="BA70" s="1230"/>
      <c r="BB70" s="1230"/>
      <c r="BL70" s="1230"/>
      <c r="BM70" s="1230"/>
      <c r="BN70" s="1230"/>
      <c r="BX70" s="1230"/>
      <c r="BY70" s="1230"/>
      <c r="BZ70" s="1230"/>
      <c r="CJ70" s="1230"/>
      <c r="CK70" s="1230"/>
      <c r="CL70" s="1230"/>
      <c r="CV70" s="1230"/>
      <c r="CW70" s="1230"/>
      <c r="CX70" s="1230"/>
    </row>
    <row r="71" spans="2:107" ht="13.2" x14ac:dyDescent="0.2">
      <c r="B71" s="1217"/>
      <c r="G71" s="1238"/>
      <c r="I71" s="1241"/>
      <c r="J71" s="1240"/>
      <c r="K71" s="1240"/>
      <c r="L71" s="1239"/>
      <c r="M71" s="1240"/>
      <c r="N71" s="1239"/>
      <c r="AM71" s="1238"/>
      <c r="AN71" s="1216" t="s">
        <v>565</v>
      </c>
    </row>
    <row r="72" spans="2:107" ht="13.2" x14ac:dyDescent="0.2">
      <c r="B72" s="1217"/>
      <c r="G72" s="1228"/>
      <c r="H72" s="1228"/>
      <c r="I72" s="1228"/>
      <c r="J72" s="1228"/>
      <c r="K72" s="1237"/>
      <c r="L72" s="1237"/>
      <c r="M72" s="1236"/>
      <c r="N72" s="1236"/>
      <c r="AN72" s="1235"/>
      <c r="AO72" s="1234"/>
      <c r="AP72" s="1234"/>
      <c r="AQ72" s="1234"/>
      <c r="AR72" s="1234"/>
      <c r="AS72" s="1234"/>
      <c r="AT72" s="1234"/>
      <c r="AU72" s="1234"/>
      <c r="AV72" s="1234"/>
      <c r="AW72" s="1234"/>
      <c r="AX72" s="1234"/>
      <c r="AY72" s="1234"/>
      <c r="AZ72" s="1234"/>
      <c r="BA72" s="1234"/>
      <c r="BB72" s="1234"/>
      <c r="BC72" s="1234"/>
      <c r="BD72" s="1234"/>
      <c r="BE72" s="1234"/>
      <c r="BF72" s="1234"/>
      <c r="BG72" s="1234"/>
      <c r="BH72" s="1234"/>
      <c r="BI72" s="1234"/>
      <c r="BJ72" s="1234"/>
      <c r="BK72" s="1234"/>
      <c r="BL72" s="1234"/>
      <c r="BM72" s="1234"/>
      <c r="BN72" s="1234"/>
      <c r="BO72" s="1233"/>
      <c r="BP72" s="1225" t="s">
        <v>524</v>
      </c>
      <c r="BQ72" s="1225"/>
      <c r="BR72" s="1225"/>
      <c r="BS72" s="1225"/>
      <c r="BT72" s="1225"/>
      <c r="BU72" s="1225"/>
      <c r="BV72" s="1225"/>
      <c r="BW72" s="1225"/>
      <c r="BX72" s="1225" t="s">
        <v>525</v>
      </c>
      <c r="BY72" s="1225"/>
      <c r="BZ72" s="1225"/>
      <c r="CA72" s="1225"/>
      <c r="CB72" s="1225"/>
      <c r="CC72" s="1225"/>
      <c r="CD72" s="1225"/>
      <c r="CE72" s="1225"/>
      <c r="CF72" s="1225" t="s">
        <v>526</v>
      </c>
      <c r="CG72" s="1225"/>
      <c r="CH72" s="1225"/>
      <c r="CI72" s="1225"/>
      <c r="CJ72" s="1225"/>
      <c r="CK72" s="1225"/>
      <c r="CL72" s="1225"/>
      <c r="CM72" s="1225"/>
      <c r="CN72" s="1225" t="s">
        <v>527</v>
      </c>
      <c r="CO72" s="1225"/>
      <c r="CP72" s="1225"/>
      <c r="CQ72" s="1225"/>
      <c r="CR72" s="1225"/>
      <c r="CS72" s="1225"/>
      <c r="CT72" s="1225"/>
      <c r="CU72" s="1225"/>
      <c r="CV72" s="1225" t="s">
        <v>528</v>
      </c>
      <c r="CW72" s="1225"/>
      <c r="CX72" s="1225"/>
      <c r="CY72" s="1225"/>
      <c r="CZ72" s="1225"/>
      <c r="DA72" s="1225"/>
      <c r="DB72" s="1225"/>
      <c r="DC72" s="1225"/>
    </row>
    <row r="73" spans="2:107" ht="13.2" x14ac:dyDescent="0.2">
      <c r="B73" s="1217"/>
      <c r="G73" s="1232"/>
      <c r="H73" s="1232"/>
      <c r="I73" s="1232"/>
      <c r="J73" s="1232"/>
      <c r="K73" s="1229"/>
      <c r="L73" s="1229"/>
      <c r="M73" s="1229"/>
      <c r="N73" s="1229"/>
      <c r="AM73" s="1230"/>
      <c r="AN73" s="1224" t="s">
        <v>564</v>
      </c>
      <c r="AO73" s="1224"/>
      <c r="AP73" s="1224"/>
      <c r="AQ73" s="1224"/>
      <c r="AR73" s="1224"/>
      <c r="AS73" s="1224"/>
      <c r="AT73" s="1224"/>
      <c r="AU73" s="1224"/>
      <c r="AV73" s="1224"/>
      <c r="AW73" s="1224"/>
      <c r="AX73" s="1224"/>
      <c r="AY73" s="1224"/>
      <c r="AZ73" s="1224"/>
      <c r="BA73" s="1224"/>
      <c r="BB73" s="1224" t="s">
        <v>562</v>
      </c>
      <c r="BC73" s="1224"/>
      <c r="BD73" s="1224"/>
      <c r="BE73" s="1224"/>
      <c r="BF73" s="1224"/>
      <c r="BG73" s="1224"/>
      <c r="BH73" s="1224"/>
      <c r="BI73" s="1224"/>
      <c r="BJ73" s="1224"/>
      <c r="BK73" s="1224"/>
      <c r="BL73" s="1224"/>
      <c r="BM73" s="1224"/>
      <c r="BN73" s="1224"/>
      <c r="BO73" s="1224"/>
      <c r="BP73" s="1223"/>
      <c r="BQ73" s="1223"/>
      <c r="BR73" s="1223"/>
      <c r="BS73" s="1223"/>
      <c r="BT73" s="1223"/>
      <c r="BU73" s="1223"/>
      <c r="BV73" s="1223"/>
      <c r="BW73" s="1223"/>
      <c r="BX73" s="1223"/>
      <c r="BY73" s="1223"/>
      <c r="BZ73" s="1223"/>
      <c r="CA73" s="1223"/>
      <c r="CB73" s="1223"/>
      <c r="CC73" s="1223"/>
      <c r="CD73" s="1223"/>
      <c r="CE73" s="1223"/>
      <c r="CF73" s="1223"/>
      <c r="CG73" s="1223"/>
      <c r="CH73" s="1223"/>
      <c r="CI73" s="1223"/>
      <c r="CJ73" s="1223"/>
      <c r="CK73" s="1223"/>
      <c r="CL73" s="1223"/>
      <c r="CM73" s="1223"/>
      <c r="CN73" s="1223"/>
      <c r="CO73" s="1223"/>
      <c r="CP73" s="1223"/>
      <c r="CQ73" s="1223"/>
      <c r="CR73" s="1223"/>
      <c r="CS73" s="1223"/>
      <c r="CT73" s="1223"/>
      <c r="CU73" s="1223"/>
      <c r="CV73" s="1223"/>
      <c r="CW73" s="1223"/>
      <c r="CX73" s="1223"/>
      <c r="CY73" s="1223"/>
      <c r="CZ73" s="1223"/>
      <c r="DA73" s="1223"/>
      <c r="DB73" s="1223"/>
      <c r="DC73" s="1223"/>
    </row>
    <row r="74" spans="2:107" ht="13.2" x14ac:dyDescent="0.2">
      <c r="B74" s="1217"/>
      <c r="G74" s="1232"/>
      <c r="H74" s="1232"/>
      <c r="I74" s="1232"/>
      <c r="J74" s="1232"/>
      <c r="K74" s="1229"/>
      <c r="L74" s="1229"/>
      <c r="M74" s="1229"/>
      <c r="N74" s="1229"/>
      <c r="AM74" s="1230"/>
      <c r="AN74" s="1224"/>
      <c r="AO74" s="1224"/>
      <c r="AP74" s="1224"/>
      <c r="AQ74" s="1224"/>
      <c r="AR74" s="1224"/>
      <c r="AS74" s="1224"/>
      <c r="AT74" s="1224"/>
      <c r="AU74" s="1224"/>
      <c r="AV74" s="1224"/>
      <c r="AW74" s="1224"/>
      <c r="AX74" s="1224"/>
      <c r="AY74" s="1224"/>
      <c r="AZ74" s="1224"/>
      <c r="BA74" s="1224"/>
      <c r="BB74" s="1224"/>
      <c r="BC74" s="1224"/>
      <c r="BD74" s="1224"/>
      <c r="BE74" s="1224"/>
      <c r="BF74" s="1224"/>
      <c r="BG74" s="1224"/>
      <c r="BH74" s="1224"/>
      <c r="BI74" s="1224"/>
      <c r="BJ74" s="1224"/>
      <c r="BK74" s="1224"/>
      <c r="BL74" s="1224"/>
      <c r="BM74" s="1224"/>
      <c r="BN74" s="1224"/>
      <c r="BO74" s="1224"/>
      <c r="BP74" s="1223"/>
      <c r="BQ74" s="1223"/>
      <c r="BR74" s="1223"/>
      <c r="BS74" s="1223"/>
      <c r="BT74" s="1223"/>
      <c r="BU74" s="1223"/>
      <c r="BV74" s="1223"/>
      <c r="BW74" s="1223"/>
      <c r="BX74" s="1223"/>
      <c r="BY74" s="1223"/>
      <c r="BZ74" s="1223"/>
      <c r="CA74" s="1223"/>
      <c r="CB74" s="1223"/>
      <c r="CC74" s="1223"/>
      <c r="CD74" s="1223"/>
      <c r="CE74" s="1223"/>
      <c r="CF74" s="1223"/>
      <c r="CG74" s="1223"/>
      <c r="CH74" s="1223"/>
      <c r="CI74" s="1223"/>
      <c r="CJ74" s="1223"/>
      <c r="CK74" s="1223"/>
      <c r="CL74" s="1223"/>
      <c r="CM74" s="1223"/>
      <c r="CN74" s="1223"/>
      <c r="CO74" s="1223"/>
      <c r="CP74" s="1223"/>
      <c r="CQ74" s="1223"/>
      <c r="CR74" s="1223"/>
      <c r="CS74" s="1223"/>
      <c r="CT74" s="1223"/>
      <c r="CU74" s="1223"/>
      <c r="CV74" s="1223"/>
      <c r="CW74" s="1223"/>
      <c r="CX74" s="1223"/>
      <c r="CY74" s="1223"/>
      <c r="CZ74" s="1223"/>
      <c r="DA74" s="1223"/>
      <c r="DB74" s="1223"/>
      <c r="DC74" s="1223"/>
    </row>
    <row r="75" spans="2:107" ht="13.2" x14ac:dyDescent="0.2">
      <c r="B75" s="1217"/>
      <c r="G75" s="1232"/>
      <c r="H75" s="1232"/>
      <c r="I75" s="1228"/>
      <c r="J75" s="1228"/>
      <c r="K75" s="1231"/>
      <c r="L75" s="1231"/>
      <c r="M75" s="1231"/>
      <c r="N75" s="1231"/>
      <c r="AM75" s="1230"/>
      <c r="AN75" s="1224"/>
      <c r="AO75" s="1224"/>
      <c r="AP75" s="1224"/>
      <c r="AQ75" s="1224"/>
      <c r="AR75" s="1224"/>
      <c r="AS75" s="1224"/>
      <c r="AT75" s="1224"/>
      <c r="AU75" s="1224"/>
      <c r="AV75" s="1224"/>
      <c r="AW75" s="1224"/>
      <c r="AX75" s="1224"/>
      <c r="AY75" s="1224"/>
      <c r="AZ75" s="1224"/>
      <c r="BA75" s="1224"/>
      <c r="BB75" s="1224" t="s">
        <v>561</v>
      </c>
      <c r="BC75" s="1224"/>
      <c r="BD75" s="1224"/>
      <c r="BE75" s="1224"/>
      <c r="BF75" s="1224"/>
      <c r="BG75" s="1224"/>
      <c r="BH75" s="1224"/>
      <c r="BI75" s="1224"/>
      <c r="BJ75" s="1224"/>
      <c r="BK75" s="1224"/>
      <c r="BL75" s="1224"/>
      <c r="BM75" s="1224"/>
      <c r="BN75" s="1224"/>
      <c r="BO75" s="1224"/>
      <c r="BP75" s="1223">
        <v>10.3</v>
      </c>
      <c r="BQ75" s="1223"/>
      <c r="BR75" s="1223"/>
      <c r="BS75" s="1223"/>
      <c r="BT75" s="1223"/>
      <c r="BU75" s="1223"/>
      <c r="BV75" s="1223"/>
      <c r="BW75" s="1223"/>
      <c r="BX75" s="1223">
        <v>10.6</v>
      </c>
      <c r="BY75" s="1223"/>
      <c r="BZ75" s="1223"/>
      <c r="CA75" s="1223"/>
      <c r="CB75" s="1223"/>
      <c r="CC75" s="1223"/>
      <c r="CD75" s="1223"/>
      <c r="CE75" s="1223"/>
      <c r="CF75" s="1223">
        <v>11</v>
      </c>
      <c r="CG75" s="1223"/>
      <c r="CH75" s="1223"/>
      <c r="CI75" s="1223"/>
      <c r="CJ75" s="1223"/>
      <c r="CK75" s="1223"/>
      <c r="CL75" s="1223"/>
      <c r="CM75" s="1223"/>
      <c r="CN75" s="1223">
        <v>10.1</v>
      </c>
      <c r="CO75" s="1223"/>
      <c r="CP75" s="1223"/>
      <c r="CQ75" s="1223"/>
      <c r="CR75" s="1223"/>
      <c r="CS75" s="1223"/>
      <c r="CT75" s="1223"/>
      <c r="CU75" s="1223"/>
      <c r="CV75" s="1223">
        <v>9.1</v>
      </c>
      <c r="CW75" s="1223"/>
      <c r="CX75" s="1223"/>
      <c r="CY75" s="1223"/>
      <c r="CZ75" s="1223"/>
      <c r="DA75" s="1223"/>
      <c r="DB75" s="1223"/>
      <c r="DC75" s="1223"/>
    </row>
    <row r="76" spans="2:107" ht="13.2" x14ac:dyDescent="0.2">
      <c r="B76" s="1217"/>
      <c r="G76" s="1232"/>
      <c r="H76" s="1232"/>
      <c r="I76" s="1228"/>
      <c r="J76" s="1228"/>
      <c r="K76" s="1231"/>
      <c r="L76" s="1231"/>
      <c r="M76" s="1231"/>
      <c r="N76" s="1231"/>
      <c r="AM76" s="1230"/>
      <c r="AN76" s="1224"/>
      <c r="AO76" s="1224"/>
      <c r="AP76" s="1224"/>
      <c r="AQ76" s="1224"/>
      <c r="AR76" s="1224"/>
      <c r="AS76" s="1224"/>
      <c r="AT76" s="1224"/>
      <c r="AU76" s="1224"/>
      <c r="AV76" s="1224"/>
      <c r="AW76" s="1224"/>
      <c r="AX76" s="1224"/>
      <c r="AY76" s="1224"/>
      <c r="AZ76" s="1224"/>
      <c r="BA76" s="1224"/>
      <c r="BB76" s="1224"/>
      <c r="BC76" s="1224"/>
      <c r="BD76" s="1224"/>
      <c r="BE76" s="1224"/>
      <c r="BF76" s="1224"/>
      <c r="BG76" s="1224"/>
      <c r="BH76" s="1224"/>
      <c r="BI76" s="1224"/>
      <c r="BJ76" s="1224"/>
      <c r="BK76" s="1224"/>
      <c r="BL76" s="1224"/>
      <c r="BM76" s="1224"/>
      <c r="BN76" s="1224"/>
      <c r="BO76" s="1224"/>
      <c r="BP76" s="1223"/>
      <c r="BQ76" s="1223"/>
      <c r="BR76" s="1223"/>
      <c r="BS76" s="1223"/>
      <c r="BT76" s="1223"/>
      <c r="BU76" s="1223"/>
      <c r="BV76" s="1223"/>
      <c r="BW76" s="1223"/>
      <c r="BX76" s="1223"/>
      <c r="BY76" s="1223"/>
      <c r="BZ76" s="1223"/>
      <c r="CA76" s="1223"/>
      <c r="CB76" s="1223"/>
      <c r="CC76" s="1223"/>
      <c r="CD76" s="1223"/>
      <c r="CE76" s="1223"/>
      <c r="CF76" s="1223"/>
      <c r="CG76" s="1223"/>
      <c r="CH76" s="1223"/>
      <c r="CI76" s="1223"/>
      <c r="CJ76" s="1223"/>
      <c r="CK76" s="1223"/>
      <c r="CL76" s="1223"/>
      <c r="CM76" s="1223"/>
      <c r="CN76" s="1223"/>
      <c r="CO76" s="1223"/>
      <c r="CP76" s="1223"/>
      <c r="CQ76" s="1223"/>
      <c r="CR76" s="1223"/>
      <c r="CS76" s="1223"/>
      <c r="CT76" s="1223"/>
      <c r="CU76" s="1223"/>
      <c r="CV76" s="1223"/>
      <c r="CW76" s="1223"/>
      <c r="CX76" s="1223"/>
      <c r="CY76" s="1223"/>
      <c r="CZ76" s="1223"/>
      <c r="DA76" s="1223"/>
      <c r="DB76" s="1223"/>
      <c r="DC76" s="1223"/>
    </row>
    <row r="77" spans="2:107" ht="13.2" x14ac:dyDescent="0.2">
      <c r="B77" s="1217"/>
      <c r="G77" s="1228"/>
      <c r="H77" s="1228"/>
      <c r="I77" s="1228"/>
      <c r="J77" s="1228"/>
      <c r="K77" s="1229"/>
      <c r="L77" s="1229"/>
      <c r="M77" s="1229"/>
      <c r="N77" s="1229"/>
      <c r="AN77" s="1225" t="s">
        <v>563</v>
      </c>
      <c r="AO77" s="1225"/>
      <c r="AP77" s="1225"/>
      <c r="AQ77" s="1225"/>
      <c r="AR77" s="1225"/>
      <c r="AS77" s="1225"/>
      <c r="AT77" s="1225"/>
      <c r="AU77" s="1225"/>
      <c r="AV77" s="1225"/>
      <c r="AW77" s="1225"/>
      <c r="AX77" s="1225"/>
      <c r="AY77" s="1225"/>
      <c r="AZ77" s="1225"/>
      <c r="BA77" s="1225"/>
      <c r="BB77" s="1224" t="s">
        <v>562</v>
      </c>
      <c r="BC77" s="1224"/>
      <c r="BD77" s="1224"/>
      <c r="BE77" s="1224"/>
      <c r="BF77" s="1224"/>
      <c r="BG77" s="1224"/>
      <c r="BH77" s="1224"/>
      <c r="BI77" s="1224"/>
      <c r="BJ77" s="1224"/>
      <c r="BK77" s="1224"/>
      <c r="BL77" s="1224"/>
      <c r="BM77" s="1224"/>
      <c r="BN77" s="1224"/>
      <c r="BO77" s="1224"/>
      <c r="BP77" s="1223">
        <v>0</v>
      </c>
      <c r="BQ77" s="1223"/>
      <c r="BR77" s="1223"/>
      <c r="BS77" s="1223"/>
      <c r="BT77" s="1223"/>
      <c r="BU77" s="1223"/>
      <c r="BV77" s="1223"/>
      <c r="BW77" s="1223"/>
      <c r="BX77" s="1223">
        <v>0</v>
      </c>
      <c r="BY77" s="1223"/>
      <c r="BZ77" s="1223"/>
      <c r="CA77" s="1223"/>
      <c r="CB77" s="1223"/>
      <c r="CC77" s="1223"/>
      <c r="CD77" s="1223"/>
      <c r="CE77" s="1223"/>
      <c r="CF77" s="1223">
        <v>0</v>
      </c>
      <c r="CG77" s="1223"/>
      <c r="CH77" s="1223"/>
      <c r="CI77" s="1223"/>
      <c r="CJ77" s="1223"/>
      <c r="CK77" s="1223"/>
      <c r="CL77" s="1223"/>
      <c r="CM77" s="1223"/>
      <c r="CN77" s="1223">
        <v>0</v>
      </c>
      <c r="CO77" s="1223"/>
      <c r="CP77" s="1223"/>
      <c r="CQ77" s="1223"/>
      <c r="CR77" s="1223"/>
      <c r="CS77" s="1223"/>
      <c r="CT77" s="1223"/>
      <c r="CU77" s="1223"/>
      <c r="CV77" s="1223">
        <v>0</v>
      </c>
      <c r="CW77" s="1223"/>
      <c r="CX77" s="1223"/>
      <c r="CY77" s="1223"/>
      <c r="CZ77" s="1223"/>
      <c r="DA77" s="1223"/>
      <c r="DB77" s="1223"/>
      <c r="DC77" s="1223"/>
    </row>
    <row r="78" spans="2:107" ht="13.2" x14ac:dyDescent="0.2">
      <c r="B78" s="1217"/>
      <c r="G78" s="1228"/>
      <c r="H78" s="1228"/>
      <c r="I78" s="1228"/>
      <c r="J78" s="1228"/>
      <c r="K78" s="1229"/>
      <c r="L78" s="1229"/>
      <c r="M78" s="1229"/>
      <c r="N78" s="1229"/>
      <c r="AN78" s="1225"/>
      <c r="AO78" s="1225"/>
      <c r="AP78" s="1225"/>
      <c r="AQ78" s="1225"/>
      <c r="AR78" s="1225"/>
      <c r="AS78" s="1225"/>
      <c r="AT78" s="1225"/>
      <c r="AU78" s="1225"/>
      <c r="AV78" s="1225"/>
      <c r="AW78" s="1225"/>
      <c r="AX78" s="1225"/>
      <c r="AY78" s="1225"/>
      <c r="AZ78" s="1225"/>
      <c r="BA78" s="1225"/>
      <c r="BB78" s="1224"/>
      <c r="BC78" s="1224"/>
      <c r="BD78" s="1224"/>
      <c r="BE78" s="1224"/>
      <c r="BF78" s="1224"/>
      <c r="BG78" s="1224"/>
      <c r="BH78" s="1224"/>
      <c r="BI78" s="1224"/>
      <c r="BJ78" s="1224"/>
      <c r="BK78" s="1224"/>
      <c r="BL78" s="1224"/>
      <c r="BM78" s="1224"/>
      <c r="BN78" s="1224"/>
      <c r="BO78" s="1224"/>
      <c r="BP78" s="1223"/>
      <c r="BQ78" s="1223"/>
      <c r="BR78" s="1223"/>
      <c r="BS78" s="1223"/>
      <c r="BT78" s="1223"/>
      <c r="BU78" s="1223"/>
      <c r="BV78" s="1223"/>
      <c r="BW78" s="1223"/>
      <c r="BX78" s="1223"/>
      <c r="BY78" s="1223"/>
      <c r="BZ78" s="1223"/>
      <c r="CA78" s="1223"/>
      <c r="CB78" s="1223"/>
      <c r="CC78" s="1223"/>
      <c r="CD78" s="1223"/>
      <c r="CE78" s="1223"/>
      <c r="CF78" s="1223"/>
      <c r="CG78" s="1223"/>
      <c r="CH78" s="1223"/>
      <c r="CI78" s="1223"/>
      <c r="CJ78" s="1223"/>
      <c r="CK78" s="1223"/>
      <c r="CL78" s="1223"/>
      <c r="CM78" s="1223"/>
      <c r="CN78" s="1223"/>
      <c r="CO78" s="1223"/>
      <c r="CP78" s="1223"/>
      <c r="CQ78" s="1223"/>
      <c r="CR78" s="1223"/>
      <c r="CS78" s="1223"/>
      <c r="CT78" s="1223"/>
      <c r="CU78" s="1223"/>
      <c r="CV78" s="1223"/>
      <c r="CW78" s="1223"/>
      <c r="CX78" s="1223"/>
      <c r="CY78" s="1223"/>
      <c r="CZ78" s="1223"/>
      <c r="DA78" s="1223"/>
      <c r="DB78" s="1223"/>
      <c r="DC78" s="1223"/>
    </row>
    <row r="79" spans="2:107" ht="13.2" x14ac:dyDescent="0.2">
      <c r="B79" s="1217"/>
      <c r="G79" s="1228"/>
      <c r="H79" s="1228"/>
      <c r="I79" s="1227"/>
      <c r="J79" s="1227"/>
      <c r="K79" s="1226"/>
      <c r="L79" s="1226"/>
      <c r="M79" s="1226"/>
      <c r="N79" s="1226"/>
      <c r="AN79" s="1225"/>
      <c r="AO79" s="1225"/>
      <c r="AP79" s="1225"/>
      <c r="AQ79" s="1225"/>
      <c r="AR79" s="1225"/>
      <c r="AS79" s="1225"/>
      <c r="AT79" s="1225"/>
      <c r="AU79" s="1225"/>
      <c r="AV79" s="1225"/>
      <c r="AW79" s="1225"/>
      <c r="AX79" s="1225"/>
      <c r="AY79" s="1225"/>
      <c r="AZ79" s="1225"/>
      <c r="BA79" s="1225"/>
      <c r="BB79" s="1224" t="s">
        <v>561</v>
      </c>
      <c r="BC79" s="1224"/>
      <c r="BD79" s="1224"/>
      <c r="BE79" s="1224"/>
      <c r="BF79" s="1224"/>
      <c r="BG79" s="1224"/>
      <c r="BH79" s="1224"/>
      <c r="BI79" s="1224"/>
      <c r="BJ79" s="1224"/>
      <c r="BK79" s="1224"/>
      <c r="BL79" s="1224"/>
      <c r="BM79" s="1224"/>
      <c r="BN79" s="1224"/>
      <c r="BO79" s="1224"/>
      <c r="BP79" s="1223">
        <v>8</v>
      </c>
      <c r="BQ79" s="1223"/>
      <c r="BR79" s="1223"/>
      <c r="BS79" s="1223"/>
      <c r="BT79" s="1223"/>
      <c r="BU79" s="1223"/>
      <c r="BV79" s="1223"/>
      <c r="BW79" s="1223"/>
      <c r="BX79" s="1223">
        <v>8</v>
      </c>
      <c r="BY79" s="1223"/>
      <c r="BZ79" s="1223"/>
      <c r="CA79" s="1223"/>
      <c r="CB79" s="1223"/>
      <c r="CC79" s="1223"/>
      <c r="CD79" s="1223"/>
      <c r="CE79" s="1223"/>
      <c r="CF79" s="1223">
        <v>8.3000000000000007</v>
      </c>
      <c r="CG79" s="1223"/>
      <c r="CH79" s="1223"/>
      <c r="CI79" s="1223"/>
      <c r="CJ79" s="1223"/>
      <c r="CK79" s="1223"/>
      <c r="CL79" s="1223"/>
      <c r="CM79" s="1223"/>
      <c r="CN79" s="1223">
        <v>8.4</v>
      </c>
      <c r="CO79" s="1223"/>
      <c r="CP79" s="1223"/>
      <c r="CQ79" s="1223"/>
      <c r="CR79" s="1223"/>
      <c r="CS79" s="1223"/>
      <c r="CT79" s="1223"/>
      <c r="CU79" s="1223"/>
      <c r="CV79" s="1223">
        <v>8.6999999999999993</v>
      </c>
      <c r="CW79" s="1223"/>
      <c r="CX79" s="1223"/>
      <c r="CY79" s="1223"/>
      <c r="CZ79" s="1223"/>
      <c r="DA79" s="1223"/>
      <c r="DB79" s="1223"/>
      <c r="DC79" s="1223"/>
    </row>
    <row r="80" spans="2:107" ht="13.2" x14ac:dyDescent="0.2">
      <c r="B80" s="1217"/>
      <c r="G80" s="1228"/>
      <c r="H80" s="1228"/>
      <c r="I80" s="1227"/>
      <c r="J80" s="1227"/>
      <c r="K80" s="1226"/>
      <c r="L80" s="1226"/>
      <c r="M80" s="1226"/>
      <c r="N80" s="1226"/>
      <c r="AN80" s="1225"/>
      <c r="AO80" s="1225"/>
      <c r="AP80" s="1225"/>
      <c r="AQ80" s="1225"/>
      <c r="AR80" s="1225"/>
      <c r="AS80" s="1225"/>
      <c r="AT80" s="1225"/>
      <c r="AU80" s="1225"/>
      <c r="AV80" s="1225"/>
      <c r="AW80" s="1225"/>
      <c r="AX80" s="1225"/>
      <c r="AY80" s="1225"/>
      <c r="AZ80" s="1225"/>
      <c r="BA80" s="1225"/>
      <c r="BB80" s="1224"/>
      <c r="BC80" s="1224"/>
      <c r="BD80" s="1224"/>
      <c r="BE80" s="1224"/>
      <c r="BF80" s="1224"/>
      <c r="BG80" s="1224"/>
      <c r="BH80" s="1224"/>
      <c r="BI80" s="1224"/>
      <c r="BJ80" s="1224"/>
      <c r="BK80" s="1224"/>
      <c r="BL80" s="1224"/>
      <c r="BM80" s="1224"/>
      <c r="BN80" s="1224"/>
      <c r="BO80" s="1224"/>
      <c r="BP80" s="1223"/>
      <c r="BQ80" s="1223"/>
      <c r="BR80" s="1223"/>
      <c r="BS80" s="1223"/>
      <c r="BT80" s="1223"/>
      <c r="BU80" s="1223"/>
      <c r="BV80" s="1223"/>
      <c r="BW80" s="1223"/>
      <c r="BX80" s="1223"/>
      <c r="BY80" s="1223"/>
      <c r="BZ80" s="1223"/>
      <c r="CA80" s="1223"/>
      <c r="CB80" s="1223"/>
      <c r="CC80" s="1223"/>
      <c r="CD80" s="1223"/>
      <c r="CE80" s="1223"/>
      <c r="CF80" s="1223"/>
      <c r="CG80" s="1223"/>
      <c r="CH80" s="1223"/>
      <c r="CI80" s="1223"/>
      <c r="CJ80" s="1223"/>
      <c r="CK80" s="1223"/>
      <c r="CL80" s="1223"/>
      <c r="CM80" s="1223"/>
      <c r="CN80" s="1223"/>
      <c r="CO80" s="1223"/>
      <c r="CP80" s="1223"/>
      <c r="CQ80" s="1223"/>
      <c r="CR80" s="1223"/>
      <c r="CS80" s="1223"/>
      <c r="CT80" s="1223"/>
      <c r="CU80" s="1223"/>
      <c r="CV80" s="1223"/>
      <c r="CW80" s="1223"/>
      <c r="CX80" s="1223"/>
      <c r="CY80" s="1223"/>
      <c r="CZ80" s="1223"/>
      <c r="DA80" s="1223"/>
      <c r="DB80" s="1223"/>
      <c r="DC80" s="1223"/>
    </row>
    <row r="81" spans="2:109" ht="13.2" x14ac:dyDescent="0.2">
      <c r="B81" s="1217"/>
    </row>
    <row r="82" spans="2:109" ht="16.2" x14ac:dyDescent="0.2">
      <c r="B82" s="1217"/>
      <c r="K82" s="1222"/>
      <c r="L82" s="1222"/>
      <c r="M82" s="1222"/>
      <c r="N82" s="1222"/>
      <c r="AQ82" s="1222"/>
      <c r="AR82" s="1222"/>
      <c r="AS82" s="1222"/>
      <c r="AT82" s="1222"/>
      <c r="BC82" s="1222"/>
      <c r="BD82" s="1222"/>
      <c r="BE82" s="1222"/>
      <c r="BF82" s="1222"/>
      <c r="BO82" s="1222"/>
      <c r="BP82" s="1222"/>
      <c r="BQ82" s="1222"/>
      <c r="BR82" s="1222"/>
      <c r="CA82" s="1222"/>
      <c r="CB82" s="1222"/>
      <c r="CC82" s="1222"/>
      <c r="CD82" s="1222"/>
      <c r="CM82" s="1222"/>
      <c r="CN82" s="1222"/>
      <c r="CO82" s="1222"/>
      <c r="CP82" s="1222"/>
      <c r="CY82" s="1222"/>
      <c r="CZ82" s="1222"/>
      <c r="DA82" s="1222"/>
      <c r="DB82" s="1222"/>
      <c r="DC82" s="1222"/>
    </row>
    <row r="83" spans="2:109" ht="13.2" x14ac:dyDescent="0.2">
      <c r="B83" s="1221"/>
      <c r="C83" s="1220"/>
      <c r="D83" s="1220"/>
      <c r="E83" s="1220"/>
      <c r="F83" s="1220"/>
      <c r="G83" s="1220"/>
      <c r="H83" s="1220"/>
      <c r="I83" s="1220"/>
      <c r="J83" s="1220"/>
      <c r="K83" s="1220"/>
      <c r="L83" s="1220"/>
      <c r="M83" s="1220"/>
      <c r="N83" s="1220"/>
      <c r="O83" s="1220"/>
      <c r="P83" s="1220"/>
      <c r="Q83" s="1220"/>
      <c r="R83" s="1220"/>
      <c r="S83" s="1220"/>
      <c r="T83" s="1220"/>
      <c r="U83" s="1220"/>
      <c r="V83" s="1220"/>
      <c r="W83" s="1220"/>
      <c r="X83" s="1220"/>
      <c r="Y83" s="1220"/>
      <c r="Z83" s="1220"/>
      <c r="AA83" s="1220"/>
      <c r="AB83" s="1220"/>
      <c r="AC83" s="1220"/>
      <c r="AD83" s="1220"/>
      <c r="AE83" s="1220"/>
      <c r="AF83" s="1220"/>
      <c r="AG83" s="1220"/>
      <c r="AH83" s="1220"/>
      <c r="AI83" s="1220"/>
      <c r="AJ83" s="1220"/>
      <c r="AK83" s="1220"/>
      <c r="AL83" s="1220"/>
      <c r="AM83" s="1220"/>
      <c r="AN83" s="1220"/>
      <c r="AO83" s="1220"/>
      <c r="AP83" s="1220"/>
      <c r="AQ83" s="1220"/>
      <c r="AR83" s="1220"/>
      <c r="AS83" s="1220"/>
      <c r="AT83" s="1220"/>
      <c r="AU83" s="1220"/>
      <c r="AV83" s="1220"/>
      <c r="AW83" s="1220"/>
      <c r="AX83" s="1220"/>
      <c r="AY83" s="1220"/>
      <c r="AZ83" s="1220"/>
      <c r="BA83" s="1220"/>
      <c r="BB83" s="1220"/>
      <c r="BC83" s="1220"/>
      <c r="BD83" s="1220"/>
      <c r="BE83" s="1220"/>
      <c r="BF83" s="1220"/>
      <c r="BG83" s="1220"/>
      <c r="BH83" s="1220"/>
      <c r="BI83" s="1220"/>
      <c r="BJ83" s="1220"/>
      <c r="BK83" s="1220"/>
      <c r="BL83" s="1220"/>
      <c r="BM83" s="1220"/>
      <c r="BN83" s="1220"/>
      <c r="BO83" s="1220"/>
      <c r="BP83" s="1220"/>
      <c r="BQ83" s="1220"/>
      <c r="BR83" s="1220"/>
      <c r="BS83" s="1220"/>
      <c r="BT83" s="1220"/>
      <c r="BU83" s="1220"/>
      <c r="BV83" s="1220"/>
      <c r="BW83" s="1220"/>
      <c r="BX83" s="1220"/>
      <c r="BY83" s="1220"/>
      <c r="BZ83" s="1220"/>
      <c r="CA83" s="1220"/>
      <c r="CB83" s="1220"/>
      <c r="CC83" s="1220"/>
      <c r="CD83" s="1220"/>
      <c r="CE83" s="1220"/>
      <c r="CF83" s="1220"/>
      <c r="CG83" s="1220"/>
      <c r="CH83" s="1220"/>
      <c r="CI83" s="1220"/>
      <c r="CJ83" s="1220"/>
      <c r="CK83" s="1220"/>
      <c r="CL83" s="1220"/>
      <c r="CM83" s="1220"/>
      <c r="CN83" s="1220"/>
      <c r="CO83" s="1220"/>
      <c r="CP83" s="1220"/>
      <c r="CQ83" s="1220"/>
      <c r="CR83" s="1220"/>
      <c r="CS83" s="1220"/>
      <c r="CT83" s="1220"/>
      <c r="CU83" s="1220"/>
      <c r="CV83" s="1220"/>
      <c r="CW83" s="1220"/>
      <c r="CX83" s="1220"/>
      <c r="CY83" s="1220"/>
      <c r="CZ83" s="1220"/>
      <c r="DA83" s="1220"/>
      <c r="DB83" s="1220"/>
      <c r="DC83" s="1220"/>
      <c r="DD83" s="1219"/>
    </row>
    <row r="84" spans="2:109" ht="13.2" x14ac:dyDescent="0.2">
      <c r="DD84" s="1216"/>
      <c r="DE84" s="1216"/>
    </row>
    <row r="85" spans="2:109" ht="13.2" x14ac:dyDescent="0.2">
      <c r="DD85" s="1216"/>
      <c r="DE85" s="1216"/>
    </row>
  </sheetData>
  <sheetProtection algorithmName="SHA-512" hashValue="CwIa8EY/PAoZE7gaKZfeyIZ9eyOqaBtVevGcSOo/trdhQiFUIVSe5eMOUQ4xkro7a83OYpFqD2iP9fltH9gc3g==" saltValue="iF8L/DEFnSQmToQiehsHc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18984-A47D-42B3-9DBB-2B1948DF879C}">
  <sheetPr>
    <pageSetUpPr fitToPage="1"/>
  </sheetPr>
  <dimension ref="A1:DR125"/>
  <sheetViews>
    <sheetView showGridLines="0" topLeftCell="A103" zoomScaleNormal="100" zoomScaleSheetLayoutView="70" workbookViewId="0">
      <selection activeCell="A20" sqref="A20"/>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8mVMwRA5V7cVuLcNBKAeesjM6r6lPyL4uTzQaINAsTkamPKTsxZh9dDxOjUVFBpK6DixQdfK9O9Kj0zoXXxVuQ==" saltValue="SWuAIfS5ipLlWGcIbTHCP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EFD5F-B445-4920-9FCB-12628290E703}">
  <sheetPr>
    <pageSetUpPr fitToPage="1"/>
  </sheetPr>
  <dimension ref="A1:DR125"/>
  <sheetViews>
    <sheetView showGridLines="0" topLeftCell="O1" zoomScaleNormal="100" zoomScaleSheetLayoutView="55" workbookViewId="0">
      <selection activeCell="AE100" sqref="AE100"/>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R85MvW7IgBkFv+yVfD1ZpYFWK1o+EbeYRKsC2c8elOyKMY5VmKLYa3AGTugFrMQnVwzxQkfk+ig9UNSUi0tirg==" saltValue="7tU9+mLQUqdReVLJZZI+U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56727</v>
      </c>
      <c r="E3" s="144"/>
      <c r="F3" s="145">
        <v>126525</v>
      </c>
      <c r="G3" s="146"/>
      <c r="H3" s="147"/>
    </row>
    <row r="4" spans="1:8" x14ac:dyDescent="0.2">
      <c r="A4" s="148"/>
      <c r="B4" s="149"/>
      <c r="C4" s="150"/>
      <c r="D4" s="151">
        <v>27602</v>
      </c>
      <c r="E4" s="152"/>
      <c r="F4" s="153">
        <v>67052</v>
      </c>
      <c r="G4" s="154"/>
      <c r="H4" s="155"/>
    </row>
    <row r="5" spans="1:8" x14ac:dyDescent="0.2">
      <c r="A5" s="136" t="s">
        <v>518</v>
      </c>
      <c r="B5" s="141"/>
      <c r="C5" s="142"/>
      <c r="D5" s="143">
        <v>59702</v>
      </c>
      <c r="E5" s="144"/>
      <c r="F5" s="145">
        <v>122054</v>
      </c>
      <c r="G5" s="146"/>
      <c r="H5" s="147"/>
    </row>
    <row r="6" spans="1:8" x14ac:dyDescent="0.2">
      <c r="A6" s="148"/>
      <c r="B6" s="149"/>
      <c r="C6" s="150"/>
      <c r="D6" s="151">
        <v>25113</v>
      </c>
      <c r="E6" s="152"/>
      <c r="F6" s="153">
        <v>68298</v>
      </c>
      <c r="G6" s="154"/>
      <c r="H6" s="155"/>
    </row>
    <row r="7" spans="1:8" x14ac:dyDescent="0.2">
      <c r="A7" s="136" t="s">
        <v>519</v>
      </c>
      <c r="B7" s="141"/>
      <c r="C7" s="142"/>
      <c r="D7" s="143">
        <v>44251</v>
      </c>
      <c r="E7" s="144"/>
      <c r="F7" s="145">
        <v>111644</v>
      </c>
      <c r="G7" s="146"/>
      <c r="H7" s="147"/>
    </row>
    <row r="8" spans="1:8" x14ac:dyDescent="0.2">
      <c r="A8" s="148"/>
      <c r="B8" s="149"/>
      <c r="C8" s="150"/>
      <c r="D8" s="151">
        <v>23667</v>
      </c>
      <c r="E8" s="152"/>
      <c r="F8" s="153">
        <v>66606</v>
      </c>
      <c r="G8" s="154"/>
      <c r="H8" s="155"/>
    </row>
    <row r="9" spans="1:8" x14ac:dyDescent="0.2">
      <c r="A9" s="136" t="s">
        <v>520</v>
      </c>
      <c r="B9" s="141"/>
      <c r="C9" s="142"/>
      <c r="D9" s="143">
        <v>47466</v>
      </c>
      <c r="E9" s="144"/>
      <c r="F9" s="145">
        <v>127917</v>
      </c>
      <c r="G9" s="146"/>
      <c r="H9" s="147"/>
    </row>
    <row r="10" spans="1:8" x14ac:dyDescent="0.2">
      <c r="A10" s="148"/>
      <c r="B10" s="149"/>
      <c r="C10" s="150"/>
      <c r="D10" s="151">
        <v>37985</v>
      </c>
      <c r="E10" s="152"/>
      <c r="F10" s="153">
        <v>69746</v>
      </c>
      <c r="G10" s="154"/>
      <c r="H10" s="155"/>
    </row>
    <row r="11" spans="1:8" x14ac:dyDescent="0.2">
      <c r="A11" s="136" t="s">
        <v>521</v>
      </c>
      <c r="B11" s="141"/>
      <c r="C11" s="142"/>
      <c r="D11" s="143">
        <v>53775</v>
      </c>
      <c r="E11" s="144"/>
      <c r="F11" s="145">
        <v>135931</v>
      </c>
      <c r="G11" s="146"/>
      <c r="H11" s="147"/>
    </row>
    <row r="12" spans="1:8" x14ac:dyDescent="0.2">
      <c r="A12" s="148"/>
      <c r="B12" s="149"/>
      <c r="C12" s="156"/>
      <c r="D12" s="151">
        <v>41391</v>
      </c>
      <c r="E12" s="152"/>
      <c r="F12" s="153">
        <v>75320</v>
      </c>
      <c r="G12" s="154"/>
      <c r="H12" s="155"/>
    </row>
    <row r="13" spans="1:8" x14ac:dyDescent="0.2">
      <c r="A13" s="136"/>
      <c r="B13" s="141"/>
      <c r="C13" s="157"/>
      <c r="D13" s="158">
        <v>52384</v>
      </c>
      <c r="E13" s="159"/>
      <c r="F13" s="160">
        <v>124814</v>
      </c>
      <c r="G13" s="161"/>
      <c r="H13" s="147"/>
    </row>
    <row r="14" spans="1:8" x14ac:dyDescent="0.2">
      <c r="A14" s="148"/>
      <c r="B14" s="149"/>
      <c r="C14" s="150"/>
      <c r="D14" s="151">
        <v>31152</v>
      </c>
      <c r="E14" s="152"/>
      <c r="F14" s="153">
        <v>69404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9.27</v>
      </c>
      <c r="C19" s="162">
        <f>ROUND(VALUE(SUBSTITUTE(実質収支比率等に係る経年分析!G$48,"▲","-")),2)</f>
        <v>8.8699999999999992</v>
      </c>
      <c r="D19" s="162">
        <f>ROUND(VALUE(SUBSTITUTE(実質収支比率等に係る経年分析!H$48,"▲","-")),2)</f>
        <v>6.42</v>
      </c>
      <c r="E19" s="162">
        <f>ROUND(VALUE(SUBSTITUTE(実質収支比率等に係る経年分析!I$48,"▲","-")),2)</f>
        <v>4.58</v>
      </c>
      <c r="F19" s="162">
        <f>ROUND(VALUE(SUBSTITUTE(実質収支比率等に係る経年分析!J$48,"▲","-")),2)</f>
        <v>6.74</v>
      </c>
    </row>
    <row r="20" spans="1:11" x14ac:dyDescent="0.2">
      <c r="A20" s="162" t="s">
        <v>53</v>
      </c>
      <c r="B20" s="162">
        <f>ROUND(VALUE(SUBSTITUTE(実質収支比率等に係る経年分析!F$47,"▲","-")),2)</f>
        <v>51.74</v>
      </c>
      <c r="C20" s="162">
        <f>ROUND(VALUE(SUBSTITUTE(実質収支比率等に係る経年分析!G$47,"▲","-")),2)</f>
        <v>59.42</v>
      </c>
      <c r="D20" s="162">
        <f>ROUND(VALUE(SUBSTITUTE(実質収支比率等に係る経年分析!H$47,"▲","-")),2)</f>
        <v>63.37</v>
      </c>
      <c r="E20" s="162">
        <f>ROUND(VALUE(SUBSTITUTE(実質収支比率等に係る経年分析!I$47,"▲","-")),2)</f>
        <v>63.27</v>
      </c>
      <c r="F20" s="162">
        <f>ROUND(VALUE(SUBSTITUTE(実質収支比率等に係る経年分析!J$47,"▲","-")),2)</f>
        <v>58.04</v>
      </c>
    </row>
    <row r="21" spans="1:11" x14ac:dyDescent="0.2">
      <c r="A21" s="162" t="s">
        <v>54</v>
      </c>
      <c r="B21" s="162">
        <f>IF(ISNUMBER(VALUE(SUBSTITUTE(実質収支比率等に係る経年分析!F$49,"▲","-"))),ROUND(VALUE(SUBSTITUTE(実質収支比率等に係る経年分析!F$49,"▲","-")),2),NA())</f>
        <v>1</v>
      </c>
      <c r="C21" s="162">
        <f>IF(ISNUMBER(VALUE(SUBSTITUTE(実質収支比率等に係る経年分析!G$49,"▲","-"))),ROUND(VALUE(SUBSTITUTE(実質収支比率等に係る経年分析!G$49,"▲","-")),2),NA())</f>
        <v>12.21</v>
      </c>
      <c r="D21" s="162">
        <f>IF(ISNUMBER(VALUE(SUBSTITUTE(実質収支比率等に係る経年分析!H$49,"▲","-"))),ROUND(VALUE(SUBSTITUTE(実質収支比率等に係る経年分析!H$49,"▲","-")),2),NA())</f>
        <v>0.99</v>
      </c>
      <c r="E21" s="162">
        <f>IF(ISNUMBER(VALUE(SUBSTITUTE(実質収支比率等に係る経年分析!I$49,"▲","-"))),ROUND(VALUE(SUBSTITUTE(実質収支比率等に係る経年分析!I$49,"▲","-")),2),NA())</f>
        <v>0.32</v>
      </c>
      <c r="F21" s="162">
        <f>IF(ISNUMBER(VALUE(SUBSTITUTE(実質収支比率等に係る経年分析!J$49,"▲","-"))),ROUND(VALUE(SUBSTITUTE(実質収支比率等に係る経年分析!J$49,"▲","-")),2),NA())</f>
        <v>-0.41</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7.0000000000000007E-2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7.0000000000000007E-2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0.09</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0.28999999999999998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0.39</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1.54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2.57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7.0000000000000007E-2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1.68</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4.2300000000000004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4.4400000000000004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3.73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4.29</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7.27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7.12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7.57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7.46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5.85</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9.27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8.8699999999999992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6.41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4.57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6.74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275</v>
      </c>
      <c r="E42" s="164"/>
      <c r="F42" s="164"/>
      <c r="G42" s="164">
        <f>'実質公債費比率（分子）の構造'!L$52</f>
        <v>273</v>
      </c>
      <c r="H42" s="164"/>
      <c r="I42" s="164"/>
      <c r="J42" s="164">
        <f>'実質公債費比率（分子）の構造'!M$52</f>
        <v>262</v>
      </c>
      <c r="K42" s="164"/>
      <c r="L42" s="164"/>
      <c r="M42" s="164">
        <f>'実質公債費比率（分子）の構造'!N$52</f>
        <v>256</v>
      </c>
      <c r="N42" s="164"/>
      <c r="O42" s="164"/>
      <c r="P42" s="164">
        <f>'実質公債費比率（分子）の構造'!O$52</f>
        <v>235</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17</v>
      </c>
      <c r="C45" s="164"/>
      <c r="D45" s="164"/>
      <c r="E45" s="164">
        <f>'実質公債費比率（分子）の構造'!L$49</f>
        <v>20</v>
      </c>
      <c r="F45" s="164"/>
      <c r="G45" s="164"/>
      <c r="H45" s="164">
        <f>'実質公債費比率（分子）の構造'!M$49</f>
        <v>24</v>
      </c>
      <c r="I45" s="164"/>
      <c r="J45" s="164"/>
      <c r="K45" s="164">
        <f>'実質公債費比率（分子）の構造'!N$49</f>
        <v>26</v>
      </c>
      <c r="L45" s="164"/>
      <c r="M45" s="164"/>
      <c r="N45" s="164">
        <f>'実質公債費比率（分子）の構造'!O$49</f>
        <v>29</v>
      </c>
      <c r="O45" s="164"/>
      <c r="P45" s="164"/>
    </row>
    <row r="46" spans="1:16" x14ac:dyDescent="0.2">
      <c r="A46" s="164" t="s">
        <v>64</v>
      </c>
      <c r="B46" s="164">
        <f>'実質公債費比率（分子）の構造'!K$48</f>
        <v>187</v>
      </c>
      <c r="C46" s="164"/>
      <c r="D46" s="164"/>
      <c r="E46" s="164">
        <f>'実質公債費比率（分子）の構造'!L$48</f>
        <v>177</v>
      </c>
      <c r="F46" s="164"/>
      <c r="G46" s="164"/>
      <c r="H46" s="164">
        <f>'実質公債費比率（分子）の構造'!M$48</f>
        <v>174</v>
      </c>
      <c r="I46" s="164"/>
      <c r="J46" s="164"/>
      <c r="K46" s="164">
        <f>'実質公債費比率（分子）の構造'!N$48</f>
        <v>132</v>
      </c>
      <c r="L46" s="164"/>
      <c r="M46" s="164"/>
      <c r="N46" s="164">
        <f>'実質公債費比率（分子）の構造'!O$48</f>
        <v>134</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276</v>
      </c>
      <c r="C49" s="164"/>
      <c r="D49" s="164"/>
      <c r="E49" s="164">
        <f>'実質公債費比率（分子）の構造'!L$45</f>
        <v>289</v>
      </c>
      <c r="F49" s="164"/>
      <c r="G49" s="164"/>
      <c r="H49" s="164">
        <f>'実質公債費比率（分子）の構造'!M$45</f>
        <v>292</v>
      </c>
      <c r="I49" s="164"/>
      <c r="J49" s="164"/>
      <c r="K49" s="164">
        <f>'実質公債費比率（分子）の構造'!N$45</f>
        <v>273</v>
      </c>
      <c r="L49" s="164"/>
      <c r="M49" s="164"/>
      <c r="N49" s="164">
        <f>'実質公債費比率（分子）の構造'!O$45</f>
        <v>239</v>
      </c>
      <c r="O49" s="164"/>
      <c r="P49" s="164"/>
    </row>
    <row r="50" spans="1:16" x14ac:dyDescent="0.2">
      <c r="A50" s="164" t="s">
        <v>67</v>
      </c>
      <c r="B50" s="164" t="e">
        <f>NA()</f>
        <v>#N/A</v>
      </c>
      <c r="C50" s="164">
        <f>IF(ISNUMBER('実質公債費比率（分子）の構造'!K$53),'実質公債費比率（分子）の構造'!K$53,NA())</f>
        <v>205</v>
      </c>
      <c r="D50" s="164" t="e">
        <f>NA()</f>
        <v>#N/A</v>
      </c>
      <c r="E50" s="164" t="e">
        <f>NA()</f>
        <v>#N/A</v>
      </c>
      <c r="F50" s="164">
        <f>IF(ISNUMBER('実質公債費比率（分子）の構造'!L$53),'実質公債費比率（分子）の構造'!L$53,NA())</f>
        <v>213</v>
      </c>
      <c r="G50" s="164" t="e">
        <f>NA()</f>
        <v>#N/A</v>
      </c>
      <c r="H50" s="164" t="e">
        <f>NA()</f>
        <v>#N/A</v>
      </c>
      <c r="I50" s="164">
        <f>IF(ISNUMBER('実質公債費比率（分子）の構造'!M$53),'実質公債費比率（分子）の構造'!M$53,NA())</f>
        <v>228</v>
      </c>
      <c r="J50" s="164" t="e">
        <f>NA()</f>
        <v>#N/A</v>
      </c>
      <c r="K50" s="164" t="e">
        <f>NA()</f>
        <v>#N/A</v>
      </c>
      <c r="L50" s="164">
        <f>IF(ISNUMBER('実質公債費比率（分子）の構造'!N$53),'実質公債費比率（分子）の構造'!N$53,NA())</f>
        <v>175</v>
      </c>
      <c r="M50" s="164" t="e">
        <f>NA()</f>
        <v>#N/A</v>
      </c>
      <c r="N50" s="164" t="e">
        <f>NA()</f>
        <v>#N/A</v>
      </c>
      <c r="O50" s="164">
        <f>IF(ISNUMBER('実質公債費比率（分子）の構造'!O$53),'実質公債費比率（分子）の構造'!O$53,NA())</f>
        <v>167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2334</v>
      </c>
      <c r="E56" s="163"/>
      <c r="F56" s="163"/>
      <c r="G56" s="163">
        <f>'将来負担比率（分子）の構造'!J$52</f>
        <v>2218</v>
      </c>
      <c r="H56" s="163"/>
      <c r="I56" s="163"/>
      <c r="J56" s="163">
        <f>'将来負担比率（分子）の構造'!K$52</f>
        <v>2043</v>
      </c>
      <c r="K56" s="163"/>
      <c r="L56" s="163"/>
      <c r="M56" s="163">
        <f>'将来負担比率（分子）の構造'!L$52</f>
        <v>1956</v>
      </c>
      <c r="N56" s="163"/>
      <c r="O56" s="163"/>
      <c r="P56" s="163">
        <f>'将来負担比率（分子）の構造'!M$52</f>
        <v>1871</v>
      </c>
    </row>
    <row r="57" spans="1:16" x14ac:dyDescent="0.2">
      <c r="A57" s="163" t="s">
        <v>42</v>
      </c>
      <c r="B57" s="163"/>
      <c r="C57" s="163"/>
      <c r="D57" s="163">
        <f>'将来負担比率（分子）の構造'!I$51</f>
        <v>126</v>
      </c>
      <c r="E57" s="163"/>
      <c r="F57" s="163"/>
      <c r="G57" s="163">
        <f>'将来負担比率（分子）の構造'!J$51</f>
        <v>96</v>
      </c>
      <c r="H57" s="163"/>
      <c r="I57" s="163"/>
      <c r="J57" s="163">
        <f>'将来負担比率（分子）の構造'!K$51</f>
        <v>72</v>
      </c>
      <c r="K57" s="163"/>
      <c r="L57" s="163"/>
      <c r="M57" s="163">
        <f>'将来負担比率（分子）の構造'!L$51</f>
        <v>62</v>
      </c>
      <c r="N57" s="163"/>
      <c r="O57" s="163"/>
      <c r="P57" s="163">
        <f>'将来負担比率（分子）の構造'!M$51</f>
        <v>58</v>
      </c>
    </row>
    <row r="58" spans="1:16" x14ac:dyDescent="0.2">
      <c r="A58" s="163" t="s">
        <v>41</v>
      </c>
      <c r="B58" s="163"/>
      <c r="C58" s="163"/>
      <c r="D58" s="163">
        <f>'将来負担比率（分子）の構造'!I$50</f>
        <v>1778</v>
      </c>
      <c r="E58" s="163"/>
      <c r="F58" s="163"/>
      <c r="G58" s="163">
        <f>'将来負担比率（分子）の構造'!J$50</f>
        <v>2016</v>
      </c>
      <c r="H58" s="163"/>
      <c r="I58" s="163"/>
      <c r="J58" s="163">
        <f>'将来負担比率（分子）の構造'!K$50</f>
        <v>2008</v>
      </c>
      <c r="K58" s="163"/>
      <c r="L58" s="163"/>
      <c r="M58" s="163">
        <f>'将来負担比率（分子）の構造'!L$50</f>
        <v>1981</v>
      </c>
      <c r="N58" s="163"/>
      <c r="O58" s="163"/>
      <c r="P58" s="163">
        <f>'将来負担比率（分子）の構造'!M$50</f>
        <v>1990</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t="str">
        <f>'将来負担比率（分子）の構造'!I$45</f>
        <v>-</v>
      </c>
      <c r="C62" s="163"/>
      <c r="D62" s="163"/>
      <c r="E62" s="163" t="str">
        <f>'将来負担比率（分子）の構造'!J$45</f>
        <v>-</v>
      </c>
      <c r="F62" s="163"/>
      <c r="G62" s="163"/>
      <c r="H62" s="163" t="str">
        <f>'将来負担比率（分子）の構造'!K$45</f>
        <v>-</v>
      </c>
      <c r="I62" s="163"/>
      <c r="J62" s="163"/>
      <c r="K62" s="163" t="str">
        <f>'将来負担比率（分子）の構造'!L$45</f>
        <v>-</v>
      </c>
      <c r="L62" s="163"/>
      <c r="M62" s="163"/>
      <c r="N62" s="163" t="str">
        <f>'将来負担比率（分子）の構造'!M$45</f>
        <v>-</v>
      </c>
      <c r="O62" s="163"/>
      <c r="P62" s="163"/>
    </row>
    <row r="63" spans="1:16" x14ac:dyDescent="0.2">
      <c r="A63" s="163" t="s">
        <v>34</v>
      </c>
      <c r="B63" s="163">
        <f>'将来負担比率（分子）の構造'!I$44</f>
        <v>132</v>
      </c>
      <c r="C63" s="163"/>
      <c r="D63" s="163"/>
      <c r="E63" s="163">
        <f>'将来負担比率（分子）の構造'!J$44</f>
        <v>142</v>
      </c>
      <c r="F63" s="163"/>
      <c r="G63" s="163"/>
      <c r="H63" s="163">
        <f>'将来負担比率（分子）の構造'!K$44</f>
        <v>142</v>
      </c>
      <c r="I63" s="163"/>
      <c r="J63" s="163"/>
      <c r="K63" s="163">
        <f>'将来負担比率（分子）の構造'!L$44</f>
        <v>138</v>
      </c>
      <c r="L63" s="163"/>
      <c r="M63" s="163"/>
      <c r="N63" s="163">
        <f>'将来負担比率（分子）の構造'!M$44</f>
        <v>141</v>
      </c>
      <c r="O63" s="163"/>
      <c r="P63" s="163"/>
    </row>
    <row r="64" spans="1:16" x14ac:dyDescent="0.2">
      <c r="A64" s="163" t="s">
        <v>33</v>
      </c>
      <c r="B64" s="163">
        <f>'将来負担比率（分子）の構造'!I$43</f>
        <v>940</v>
      </c>
      <c r="C64" s="163"/>
      <c r="D64" s="163"/>
      <c r="E64" s="163">
        <f>'将来負担比率（分子）の構造'!J$43</f>
        <v>834</v>
      </c>
      <c r="F64" s="163"/>
      <c r="G64" s="163"/>
      <c r="H64" s="163">
        <f>'将来負担比率（分子）の構造'!K$43</f>
        <v>720</v>
      </c>
      <c r="I64" s="163"/>
      <c r="J64" s="163"/>
      <c r="K64" s="163">
        <f>'将来負担比率（分子）の構造'!L$43</f>
        <v>553</v>
      </c>
      <c r="L64" s="163"/>
      <c r="M64" s="163"/>
      <c r="N64" s="163">
        <f>'将来負担比率（分子）の構造'!M$43</f>
        <v>433</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1922</v>
      </c>
      <c r="C66" s="163"/>
      <c r="D66" s="163"/>
      <c r="E66" s="163">
        <f>'将来負担比率（分子）の構造'!J$41</f>
        <v>1774</v>
      </c>
      <c r="F66" s="163"/>
      <c r="G66" s="163"/>
      <c r="H66" s="163">
        <f>'将来負担比率（分子）の構造'!K$41</f>
        <v>1541</v>
      </c>
      <c r="I66" s="163"/>
      <c r="J66" s="163"/>
      <c r="K66" s="163">
        <f>'将来負担比率（分子）の構造'!L$41</f>
        <v>1292</v>
      </c>
      <c r="L66" s="163"/>
      <c r="M66" s="163"/>
      <c r="N66" s="163">
        <f>'将来負担比率（分子）の構造'!M$41</f>
        <v>1135</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1430</v>
      </c>
      <c r="C72" s="167">
        <f>基金残高に係る経年分析!G55</f>
        <v>1476</v>
      </c>
      <c r="D72" s="167">
        <f>基金残高に係る経年分析!H55</f>
        <v>1409</v>
      </c>
    </row>
    <row r="73" spans="1:16" x14ac:dyDescent="0.2">
      <c r="A73" s="166" t="s">
        <v>74</v>
      </c>
      <c r="B73" s="167">
        <f>基金残高に係る経年分析!F56</f>
        <v>66</v>
      </c>
      <c r="C73" s="167">
        <f>基金残高に係る経年分析!G56</f>
        <v>76</v>
      </c>
      <c r="D73" s="167">
        <f>基金残高に係る経年分析!H56</f>
        <v>79</v>
      </c>
    </row>
    <row r="74" spans="1:16" x14ac:dyDescent="0.2">
      <c r="A74" s="166" t="s">
        <v>75</v>
      </c>
      <c r="B74" s="167">
        <f>基金残高に係る経年分析!F57</f>
        <v>395</v>
      </c>
      <c r="C74" s="167">
        <f>基金残高に係る経年分析!G57</f>
        <v>333</v>
      </c>
      <c r="D74" s="167">
        <f>基金残高に係る経年分析!H57</f>
        <v>342</v>
      </c>
    </row>
  </sheetData>
  <sheetProtection algorithmName="SHA-512" hashValue="kNpAHf6Nv9fBm1VbWFnujXXUWvr0GvJYQ+sGRnj7otsIiSylbp+3wPRjsOFVj82tWCdgL46IfQff0mpGPUxtnw==" saltValue="DqYdni2TyLxtA9rYoe715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2026-03-11T07:30:38Z</cp:lastPrinted>
  <dcterms:created xsi:type="dcterms:W3CDTF">2026-02-26T09:51:36Z</dcterms:created>
  <dcterms:modified xsi:type="dcterms:W3CDTF">2026-09-28T10:38:00Z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2026-09-28T10:38:00Z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5a79ea69-1b46-499f-820e-3d74aa28086b</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