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45944\Box\11108_10_庁内用\財政係\起債\個別分掌\06_財政係その他\08_財政状況資料集\R7\23.HP掲載用\"/>
    </mc:Choice>
  </mc:AlternateContent>
  <xr:revisionPtr revIDLastSave="0" documentId="13_ncr:1_{495C2030-9E36-4826-BD87-94BE42F86C5A}" xr6:coauthVersionLast="47" xr6:coauthVersionMax="47" xr10:uidLastSave="{00000000-0000-0000-0000-000000000000}"/>
  <bookViews>
    <workbookView xWindow="-28920" yWindow="-3630" windowWidth="29040" windowHeight="1572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O35" i="10"/>
  <c r="BW35" i="10"/>
  <c r="BE35" i="10"/>
  <c r="CO34" i="10"/>
  <c r="BW34" i="10"/>
  <c r="BE34" i="10"/>
  <c r="C34" i="10"/>
  <c r="C35" i="10" s="1"/>
  <c r="C36" i="10" l="1"/>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AM34" i="10" s="1"/>
  <c r="AM35" i="10" s="1"/>
</calcChain>
</file>

<file path=xl/sharedStrings.xml><?xml version="1.0" encoding="utf-8"?>
<sst xmlns="http://schemas.openxmlformats.org/spreadsheetml/2006/main" count="1193" uniqueCount="578">
  <si>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</si>
  <si>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</si>
  <si>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</si>
  <si>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</si>
  <si>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</si>
  <si>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</si>
  <si>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</si>
  <si>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</si>
  <si>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</si>
  <si>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</si>
  <si>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</si>
  <si>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</si>
  <si>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</si>
  <si>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</si>
  <si>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</si>
  <si>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</si>
  <si>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</si>
  <si>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</si>
  <si>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</si>
  <si>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</si>
  <si>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</si>
  <si>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</si>
  <si>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</si>
  <si>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</si>
  <si>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</si>
  <si>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</si>
  <si>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</si>
  <si>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</si>
  <si>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</si>
  <si>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</si>
  <si>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</si>
  <si>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</si>
  <si>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</si>
  <si>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</si>
  <si>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</si>
  <si>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</si>
  <si>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</si>
  <si>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</si>
  <si>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</si>
  <si>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</si>
  <si>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</si>
  <si>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</si>
  <si>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</si>
  <si>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</si>
  <si>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</si>
  <si>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</si>
  <si>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</si>
  <si>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</si>
  <si>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</si>
  <si>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</si>
  <si>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</si>
  <si>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</si>
  <si>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</si>
  <si>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</si>
  <si>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</si>
  <si>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</si>
  <si>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</si>
  <si>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</si>
  <si>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</si>
  <si>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</si>
  <si>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</si>
  <si>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</si>
  <si>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</si>
  <si>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</si>
  <si>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</si>
  <si>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</si>
  <si>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</si>
  <si>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</si>
  <si>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</si>
  <si>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</si>
  <si>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</si>
  <si>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</si>
  <si>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</si>
  <si>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</si>
  <si>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</si>
  <si>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</si>
  <si>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</si>
  <si>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</si>
  <si>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</si>
  <si>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</si>
  <si>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</si>
  <si>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Ⅳ－１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</si>
  <si>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</si>
  <si>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</si>
  <si>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</si>
  <si>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</si>
  <si>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</si>
  <si>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</si>
  <si>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</si>
  <si>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</si>
  <si>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</si>
  <si>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</si>
  <si>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</si>
  <si>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</si>
  <si>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神戸町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</si>
  <si>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</si>
  <si>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</si>
  <si>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</si>
  <si>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</si>
  <si>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</si>
  <si>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</si>
  <si>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</si>
  <si>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</si>
  <si>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</si>
  <si>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</si>
  <si>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</si>
  <si>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</si>
  <si>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</si>
  <si>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</si>
  <si>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</si>
  <si>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</si>
  <si>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</si>
  <si>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</si>
  <si>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</si>
  <si>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</si>
  <si>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</si>
  <si>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</si>
  <si>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</si>
  <si>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</si>
  <si>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</si>
  <si>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</si>
  <si>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</si>
  <si>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</si>
  <si>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</si>
  <si>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</si>
  <si>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</si>
  <si>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</si>
  <si>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</si>
  <si>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</si>
  <si>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</si>
  <si>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</si>
  <si>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</si>
  <si>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</si>
  <si>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</si>
  <si>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</si>
  <si>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</si>
  <si>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</si>
  <si>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</si>
  <si>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</si>
  <si>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</si>
  <si>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</si>
  <si>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</si>
  <si>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</si>
  <si>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</si>
  <si>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-1.4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</si>
  <si>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</si>
  <si>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</si>
  <si>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</si>
  <si>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</si>
  <si>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</si>
  <si>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</si>
  <si>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</si>
  <si>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</si>
  <si>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</si>
  <si>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</si>
  <si>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</si>
  <si>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</si>
  <si>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</si>
  <si>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</si>
  <si>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</si>
  <si>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</si>
  <si>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</si>
  <si>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</si>
  <si>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</si>
  <si>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</si>
  <si>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</si>
  <si>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</si>
  <si>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</si>
  <si>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</si>
  <si>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</si>
  <si>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</si>
  <si>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</si>
  <si>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</si>
  <si>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</si>
  <si>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</si>
  <si>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</si>
  <si>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</si>
  <si>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</si>
  <si>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</si>
  <si>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</si>
  <si>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</si>
  <si>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</si>
  <si>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</si>
  <si>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</si>
  <si>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</si>
  <si>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</si>
  <si>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</si>
  <si>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</si>
  <si>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</si>
  <si>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</si>
  <si>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</si>
  <si>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</si>
  <si>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</si>
  <si>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</si>
  <si>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</si>
  <si>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</si>
  <si>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</si>
  <si>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</si>
  <si>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</si>
  <si>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</si>
  <si>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</si>
  <si>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</si>
  <si>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</si>
  <si>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岐阜県神戸町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</si>
  <si>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</si>
  <si>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</si>
  <si>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</si>
  <si>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</si>
  <si>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</si>
  <si>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</si>
  <si>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</si>
  <si>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</si>
  <si>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</si>
  <si>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</si>
  <si>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</si>
  <si>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</si>
  <si>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</si>
  <si>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</si>
  <si>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</si>
  <si>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</si>
  <si>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</si>
  <si>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</si>
  <si>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</si>
  <si>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</si>
  <si>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</si>
  <si>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</si>
  <si>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</si>
  <si>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</si>
  <si>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</si>
  <si>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</si>
  <si>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</si>
  <si>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</si>
  <si>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</si>
  <si>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</si>
  <si>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</si>
  <si>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</si>
  <si>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</si>
  <si>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</si>
  <si>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</si>
  <si>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</si>
  <si>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</si>
  <si>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</si>
  <si>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</si>
  <si>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</si>
  <si>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</si>
  <si>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</si>
  <si>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</si>
  <si>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</si>
  <si>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</si>
  <si>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</si>
  <si>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</si>
  <si>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</si>
  <si>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</si>
  <si>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</si>
  <si>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</si>
  <si>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</si>
  <si>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</si>
  <si>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</si>
  <si>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</si>
  <si>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</si>
  <si>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</si>
  <si>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</si>
  <si>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</si>
  <si>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</si>
  <si>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</si>
  <si>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</si>
  <si>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</si>
  <si>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</si>
  <si>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</si>
  <si>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</si>
  <si>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</si>
  <si>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</si>
  <si>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</si>
  <si>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</si>
  <si>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</si>
  <si>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</si>
  <si>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</si>
  <si>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</si>
  <si>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</si>
  <si>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</si>
  <si>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</si>
  <si>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</si>
  <si>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</si>
  <si>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</si>
  <si>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</si>
  <si>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</si>
  <si>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</si>
  <si>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</si>
  <si>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</si>
  <si>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</si>
  <si>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</si>
  <si>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</si>
  <si>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</si>
  <si>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</si>
  <si>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</si>
  <si>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</si>
  <si>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</si>
  <si>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</si>
  <si>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</si>
  <si>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</si>
  <si>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</si>
  <si>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</si>
  <si>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</si>
  <si>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</si>
  <si>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</si>
  <si>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</si>
  <si>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</si>
  <si>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</si>
  <si>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</si>
  <si>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</si>
  <si>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</si>
  <si>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</si>
  <si>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</si>
  <si>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</si>
  <si>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</si>
  <si>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</si>
  <si>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</si>
  <si>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</si>
  <si>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</si>
  <si>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</si>
  <si>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</si>
  <si>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</si>
  <si>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</si>
  <si>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</si>
  <si>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</si>
  <si>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</si>
  <si>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</si>
  <si>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</si>
  <si>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</si>
  <si>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</si>
  <si>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</si>
  <si>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</si>
  <si>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</si>
  <si>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</si>
  <si>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</si>
  <si>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</si>
  <si>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</si>
  <si>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</si>
  <si>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</si>
  <si>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</si>
  <si>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</si>
  <si>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</si>
  <si>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</si>
  <si>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</si>
  <si>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</si>
  <si>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</si>
  <si>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</si>
  <si>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</si>
  <si>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</si>
  <si>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</si>
  <si>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</si>
  <si>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</si>
  <si>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</si>
  <si>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</si>
  <si>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岐阜県神戸町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</si>
  <si>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</si>
  <si>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</si>
  <si>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</si>
  <si>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</si>
  <si>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</si>
  <si>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</si>
  <si>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</si>
  <si>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</si>
  <si>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</si>
  <si>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</si>
  <si>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</si>
  <si>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</si>
  <si>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</si>
  <si>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</si>
  <si>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</si>
  <si>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</si>
  <si>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</si>
  <si>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</si>
  <si>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</si>
  <si>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</si>
  <si>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障がい福祉サービス事業特別会計</t>
    <phoneticPr fontId="5"/>
  </si>
  <si>
    <t>学校給食事業特別会計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</si>
  <si>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</si>
  <si>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</si>
  <si>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</si>
  <si>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</si>
  <si>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</si>
  <si>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</si>
  <si>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</si>
  <si>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</si>
  <si>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</si>
  <si>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</si>
  <si>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</si>
  <si>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</si>
  <si>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</si>
  <si>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神戸町国民健康保険特別会計</t>
    <phoneticPr fontId="5"/>
  </si>
  <si>
    <t>神戸町後期高齢者医療特別会計</t>
    <phoneticPr fontId="5"/>
  </si>
  <si>
    <t>神戸町水道事業会計</t>
    <phoneticPr fontId="5"/>
  </si>
  <si>
    <t>法適用企業</t>
    <phoneticPr fontId="5"/>
  </si>
  <si>
    <t>神戸町下水道事業会計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</si>
  <si>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</si>
  <si>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</si>
  <si>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</si>
  <si>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</si>
  <si>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</si>
  <si>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</si>
  <si>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</si>
  <si>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</si>
  <si>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</si>
  <si>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</si>
  <si>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</si>
  <si>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</si>
  <si>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</si>
  <si>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</si>
  <si>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</si>
  <si>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</si>
  <si>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</si>
  <si>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</si>
  <si>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</si>
  <si>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</si>
  <si>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</si>
  <si>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</si>
  <si>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</si>
  <si>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</si>
  <si>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</si>
  <si>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</si>
  <si>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</si>
  <si>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</si>
  <si>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</si>
  <si>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</si>
  <si>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</si>
  <si>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</si>
  <si>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</si>
  <si>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</si>
  <si>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</si>
  <si>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</si>
  <si>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</si>
  <si>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</si>
  <si>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</si>
  <si>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</si>
  <si>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</si>
  <si>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</si>
  <si>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</si>
  <si>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</si>
  <si>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</si>
  <si>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</si>
  <si>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</si>
  <si>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</si>
  <si>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</si>
  <si>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</si>
  <si>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</si>
  <si>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</si>
  <si>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</si>
  <si>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</si>
  <si>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</si>
  <si>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</si>
  <si>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</si>
  <si>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</si>
  <si>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</si>
  <si>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</si>
  <si>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</si>
  <si>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</si>
  <si>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</si>
  <si>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</si>
  <si>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</si>
  <si>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</si>
  <si>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</si>
  <si>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</si>
  <si>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</si>
  <si>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</si>
  <si>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</si>
  <si>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</si>
  <si>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</si>
  <si>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</si>
  <si>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</si>
  <si>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</si>
  <si>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</si>
  <si>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</si>
  <si>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</si>
  <si>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</si>
  <si>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</si>
  <si>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</si>
  <si>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</si>
  <si>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</si>
  <si>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</si>
  <si>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</si>
  <si>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</si>
  <si>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</si>
  <si>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</si>
  <si>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</si>
  <si>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</si>
  <si>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</si>
  <si>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</si>
  <si>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</si>
  <si>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</si>
  <si>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</si>
  <si>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</si>
  <si>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</si>
  <si>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</si>
  <si>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</si>
  <si>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</si>
  <si>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</si>
  <si>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</si>
  <si>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</si>
  <si>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</si>
  <si>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</si>
  <si>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</si>
  <si>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</si>
  <si>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</si>
  <si>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</si>
  <si>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</si>
  <si>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</si>
  <si>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</si>
  <si>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</si>
  <si>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</si>
  <si>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</si>
  <si>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</si>
  <si>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</si>
  <si>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</si>
  <si>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</si>
  <si>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</si>
  <si>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</si>
  <si>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</si>
  <si>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</si>
  <si>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</si>
  <si>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</si>
  <si>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</si>
  <si>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</si>
  <si>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</si>
  <si>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</si>
  <si>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</si>
  <si>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</si>
  <si>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</si>
  <si>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</si>
  <si>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</si>
  <si>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4.42</t>
  </si>
  <si>
    <t>一般会計</t>
  </si>
  <si>
    <t>神戸町水道事業会計</t>
  </si>
  <si>
    <t>神戸町国民健康保険特別会計</t>
  </si>
  <si>
    <t>神戸町下水道事業会計</t>
  </si>
  <si>
    <t>神戸町後期高齢者医療特別会計</t>
  </si>
  <si>
    <t>障がい福祉サービス事業特別会計</t>
  </si>
  <si>
    <t>学校給食事業特別会計</t>
  </si>
  <si>
    <t>その他会計（赤字）</t>
  </si>
  <si>
    <t>その他会計（黒字）</t>
  </si>
  <si>
    <t>R02</t>
    <phoneticPr fontId="5"/>
  </si>
  <si>
    <t>R03</t>
    <phoneticPr fontId="5"/>
  </si>
  <si>
    <t>R04</t>
    <phoneticPr fontId="5"/>
  </si>
  <si>
    <t>R05</t>
    <phoneticPr fontId="5"/>
  </si>
  <si>
    <t>R06</t>
    <phoneticPr fontId="5"/>
  </si>
  <si>
    <t>ふるさと納税基金</t>
    <rPh sb="4" eb="6">
      <t>ノウゼイ</t>
    </rPh>
    <rPh sb="6" eb="8">
      <t>キキン</t>
    </rPh>
    <phoneticPr fontId="5"/>
  </si>
  <si>
    <t>公共施設整備基金</t>
    <phoneticPr fontId="5"/>
  </si>
  <si>
    <t>ふるさと振興地域福祉基金</t>
    <phoneticPr fontId="5"/>
  </si>
  <si>
    <t>社会福祉活動基金</t>
    <phoneticPr fontId="5"/>
  </si>
  <si>
    <t>育英資金助成基金</t>
    <phoneticPr fontId="5"/>
  </si>
  <si>
    <t>-</t>
    <phoneticPr fontId="2"/>
  </si>
  <si>
    <t>基金から30百万円繰入</t>
    <rPh sb="0" eb="2">
      <t>キキン</t>
    </rPh>
    <rPh sb="6" eb="9">
      <t>ヒャクマンエン</t>
    </rPh>
    <rPh sb="9" eb="11">
      <t>クリイレ</t>
    </rPh>
    <phoneticPr fontId="2"/>
  </si>
  <si>
    <t>基金から440百万円繰入</t>
    <rPh sb="0" eb="2">
      <t>キキン</t>
    </rPh>
    <rPh sb="7" eb="10">
      <t>ヒャクマンエン</t>
    </rPh>
    <rPh sb="10" eb="12">
      <t>クリイレ</t>
    </rPh>
    <phoneticPr fontId="2"/>
  </si>
  <si>
    <t>大垣衛生施設組合</t>
    <rPh sb="0" eb="2">
      <t>オオガキ</t>
    </rPh>
    <rPh sb="2" eb="4">
      <t>エイセイ</t>
    </rPh>
    <rPh sb="4" eb="6">
      <t>シセツ</t>
    </rPh>
    <rPh sb="6" eb="8">
      <t>クミアイ</t>
    </rPh>
    <phoneticPr fontId="2"/>
  </si>
  <si>
    <t>大垣輪中水防事務組合</t>
    <rPh sb="0" eb="2">
      <t>オオガキ</t>
    </rPh>
    <rPh sb="2" eb="4">
      <t>ワジュウ</t>
    </rPh>
    <rPh sb="4" eb="6">
      <t>スイボウ</t>
    </rPh>
    <rPh sb="6" eb="8">
      <t>ジム</t>
    </rPh>
    <rPh sb="8" eb="10">
      <t>クミアイ</t>
    </rPh>
    <phoneticPr fontId="2"/>
  </si>
  <si>
    <t>岐阜県市町村会館組合</t>
    <rPh sb="0" eb="3">
      <t>ギフケン</t>
    </rPh>
    <rPh sb="3" eb="6">
      <t>シチョウソン</t>
    </rPh>
    <rPh sb="6" eb="8">
      <t>カイカン</t>
    </rPh>
    <rPh sb="8" eb="10">
      <t>クミアイ</t>
    </rPh>
    <phoneticPr fontId="2"/>
  </si>
  <si>
    <t>岐阜県市町村職員退職手当組合</t>
    <rPh sb="0" eb="3">
      <t>ギフケン</t>
    </rPh>
    <rPh sb="3" eb="6">
      <t>シチョウソン</t>
    </rPh>
    <rPh sb="6" eb="8">
      <t>ショクイン</t>
    </rPh>
    <rPh sb="8" eb="10">
      <t>タイショク</t>
    </rPh>
    <rPh sb="10" eb="12">
      <t>テアテ</t>
    </rPh>
    <rPh sb="12" eb="14">
      <t>クミアイ</t>
    </rPh>
    <phoneticPr fontId="2"/>
  </si>
  <si>
    <t>大垣消防組合</t>
    <rPh sb="0" eb="2">
      <t>オオガキ</t>
    </rPh>
    <rPh sb="2" eb="4">
      <t>ショウボウ</t>
    </rPh>
    <rPh sb="4" eb="6">
      <t>クミアイ</t>
    </rPh>
    <phoneticPr fontId="2"/>
  </si>
  <si>
    <t>基金から102百万円繰入</t>
    <rPh sb="0" eb="2">
      <t>キキン</t>
    </rPh>
    <rPh sb="7" eb="10">
      <t>ヒャクマンエン</t>
    </rPh>
    <rPh sb="10" eb="12">
      <t>クリイレ</t>
    </rPh>
    <phoneticPr fontId="2"/>
  </si>
  <si>
    <t>西濃環境整備組合</t>
    <rPh sb="0" eb="2">
      <t>セイノウ</t>
    </rPh>
    <rPh sb="2" eb="4">
      <t>カンキョウ</t>
    </rPh>
    <rPh sb="4" eb="6">
      <t>セイビ</t>
    </rPh>
    <rPh sb="6" eb="8">
      <t>クミアイ</t>
    </rPh>
    <phoneticPr fontId="2"/>
  </si>
  <si>
    <t>基金から60百万円繰入</t>
    <rPh sb="0" eb="2">
      <t>キキン</t>
    </rPh>
    <rPh sb="6" eb="9">
      <t>ヒャクマンエン</t>
    </rPh>
    <rPh sb="9" eb="11">
      <t>クリイレ</t>
    </rPh>
    <phoneticPr fontId="2"/>
  </si>
  <si>
    <t>西南濃粗大廃棄物処理組合</t>
    <rPh sb="0" eb="2">
      <t>セイナン</t>
    </rPh>
    <rPh sb="2" eb="3">
      <t>ノウ</t>
    </rPh>
    <rPh sb="3" eb="5">
      <t>ソダイ</t>
    </rPh>
    <rPh sb="5" eb="8">
      <t>ハイキブツ</t>
    </rPh>
    <rPh sb="8" eb="10">
      <t>ショリ</t>
    </rPh>
    <rPh sb="10" eb="12">
      <t>クミアイ</t>
    </rPh>
    <phoneticPr fontId="2"/>
  </si>
  <si>
    <t>安八郡広域連合</t>
    <rPh sb="0" eb="2">
      <t>アンパチ</t>
    </rPh>
    <rPh sb="2" eb="3">
      <t>グン</t>
    </rPh>
    <rPh sb="3" eb="5">
      <t>コウイキ</t>
    </rPh>
    <rPh sb="5" eb="7">
      <t>レンゴウ</t>
    </rPh>
    <phoneticPr fontId="2"/>
  </si>
  <si>
    <t>後期高齢者医療連合（一般会計分）</t>
    <rPh sb="0" eb="2">
      <t>コウキ</t>
    </rPh>
    <rPh sb="2" eb="5">
      <t>コウレイシャ</t>
    </rPh>
    <rPh sb="5" eb="7">
      <t>イリョウ</t>
    </rPh>
    <rPh sb="7" eb="9">
      <t>レンゴウ</t>
    </rPh>
    <rPh sb="10" eb="12">
      <t>イッパン</t>
    </rPh>
    <rPh sb="12" eb="14">
      <t>カイケイ</t>
    </rPh>
    <rPh sb="14" eb="15">
      <t>ブン</t>
    </rPh>
    <phoneticPr fontId="2"/>
  </si>
  <si>
    <t>後期高齢者医療連合（特別会計分）</t>
    <rPh sb="0" eb="2">
      <t>コウキ</t>
    </rPh>
    <rPh sb="2" eb="5">
      <t>コウレイシャ</t>
    </rPh>
    <rPh sb="5" eb="7">
      <t>イリョウ</t>
    </rPh>
    <rPh sb="7" eb="9">
      <t>レンゴウ</t>
    </rPh>
    <rPh sb="10" eb="12">
      <t>トクベツ</t>
    </rPh>
    <rPh sb="12" eb="14">
      <t>カイケイ</t>
    </rPh>
    <rPh sb="14" eb="15">
      <t>ブン</t>
    </rPh>
    <phoneticPr fontId="2"/>
  </si>
  <si>
    <t>西美濃さくら苑介護老人保健施設事務組合</t>
    <rPh sb="0" eb="1">
      <t>ニシ</t>
    </rPh>
    <rPh sb="1" eb="3">
      <t>ミノ</t>
    </rPh>
    <rPh sb="6" eb="7">
      <t>エン</t>
    </rPh>
    <rPh sb="7" eb="9">
      <t>カイゴ</t>
    </rPh>
    <rPh sb="9" eb="11">
      <t>ロウジン</t>
    </rPh>
    <rPh sb="11" eb="13">
      <t>ホケン</t>
    </rPh>
    <rPh sb="13" eb="15">
      <t>シセツ</t>
    </rPh>
    <rPh sb="15" eb="17">
      <t>ジム</t>
    </rPh>
    <rPh sb="17" eb="19">
      <t>クミアイ</t>
    </rPh>
    <phoneticPr fontId="2"/>
  </si>
  <si>
    <t>神戸町土地開発公社</t>
    <rPh sb="0" eb="3">
      <t>ゴウドチョウ</t>
    </rPh>
    <rPh sb="3" eb="9">
      <t>トチカイハツコウシャ</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</si>
  <si>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</si>
  <si>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</si>
  <si>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</si>
  <si>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</si>
  <si>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</si>
  <si>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当該団体の将来負担比率は、R02 の 66.2% を起点として年度間で変動しつつ推移しており、R04 には 35.3% まで低下したものの、R06 には 44.9% へ上昇している。各年度の値は類似団体平均を一貫して上回る水準にあり、当該団体の将来負担は相対的に高い状況にある。
当該団体の実質公債費比率は、R02 の 3.5% から R06 の 5.0% まで緩やかに上昇しているものの、各年度の値は類似団体平均を下回る水準で推移している。将来負担の大きさが相対的に高い一方で、公債費負担は比較的低い状況が併存していると整理できる。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</si>
  <si>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</si>
  <si>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</si>
  <si>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</si>
  <si>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当該団体の将来負担比率は、R02 の 66.2% を起点に、R04 で 35.3% まで低下した後、R06 には 44.9% へ上昇しており、年度間で変動を伴いながら推移している。各年度の値は類似団体平均を一貫して上回る水準にあり、当該団体の将来負担は相対的に高い状況にある。
当該団体の有形固定資産減価償却率は、R02 の 58.8% から R06 の 66.8% まで上昇しており、資産の減価が着実に進行している。各年度の値は類似団体平均と概ね同程度の水準で推移しており、資産減価の進行度合いは標準的な範囲にあると整理できる。</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</si>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</sst>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32408C8-C684-431B-A3BA-856B9EDEF23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84459</c:v>
                </c:pt>
                <c:pt idx="1">
                  <c:v>74568</c:v>
                </c:pt>
                <c:pt idx="2">
                  <c:v>73693</c:v>
                </c:pt>
                <c:pt idx="3">
                  <c:v>79401</c:v>
                </c:pt>
                <c:pt idx="4">
                  <c:v>87379</c:v>
                </c:pt>
              </c:numCache>
            </c:numRef>
          </c:val>
          <c:smooth val="0"/>
          <c:extLst>
            <c:ext xmlns:c16="http://schemas.microsoft.com/office/drawing/2014/chart" uri="{C3380CC4-5D6E-409C-BE32-E72D297353CC}">
              <c16:uniqueId val="{00000000-F5E2-4400-B53D-EA33046F5C7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33797</c:v>
                </c:pt>
                <c:pt idx="1">
                  <c:v>16567</c:v>
                </c:pt>
                <c:pt idx="2">
                  <c:v>22626</c:v>
                </c:pt>
                <c:pt idx="3">
                  <c:v>23880</c:v>
                </c:pt>
                <c:pt idx="4">
                  <c:v>46363</c:v>
                </c:pt>
              </c:numCache>
            </c:numRef>
          </c:val>
          <c:smooth val="0"/>
          <c:extLst>
            <c:ext xmlns:c16="http://schemas.microsoft.com/office/drawing/2014/chart" uri="{C3380CC4-5D6E-409C-BE32-E72D297353CC}">
              <c16:uniqueId val="{00000001-F5E2-4400-B53D-EA33046F5C7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9.84</c:v>
                </c:pt>
                <c:pt idx="1">
                  <c:v>11.69</c:v>
                </c:pt>
                <c:pt idx="2">
                  <c:v>5.0599999999999996</c:v>
                </c:pt>
                <c:pt idx="3">
                  <c:v>7.26</c:v>
                </c:pt>
                <c:pt idx="4">
                  <c:v>7.25</c:v>
                </c:pt>
              </c:numCache>
            </c:numRef>
          </c:val>
          <c:extLst>
            <c:ext xmlns:c16="http://schemas.microsoft.com/office/drawing/2014/chart" uri="{C3380CC4-5D6E-409C-BE32-E72D297353CC}">
              <c16:uniqueId val="{00000000-A80E-47FC-9993-1E06530A6F3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22.3</c:v>
                </c:pt>
                <c:pt idx="1">
                  <c:v>31.84</c:v>
                </c:pt>
                <c:pt idx="2">
                  <c:v>41.11</c:v>
                </c:pt>
                <c:pt idx="3">
                  <c:v>37.950000000000003</c:v>
                </c:pt>
                <c:pt idx="4">
                  <c:v>32.29</c:v>
                </c:pt>
              </c:numCache>
            </c:numRef>
          </c:val>
          <c:extLst>
            <c:ext xmlns:c16="http://schemas.microsoft.com/office/drawing/2014/chart" uri="{C3380CC4-5D6E-409C-BE32-E72D297353CC}">
              <c16:uniqueId val="{00000001-A80E-47FC-9993-1E06530A6F3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4.3099999999999996</c:v>
                </c:pt>
                <c:pt idx="1">
                  <c:v>13.06</c:v>
                </c:pt>
                <c:pt idx="2">
                  <c:v>1.6</c:v>
                </c:pt>
                <c:pt idx="3">
                  <c:v>0.01</c:v>
                </c:pt>
                <c:pt idx="4">
                  <c:v>-4.42</c:v>
                </c:pt>
              </c:numCache>
            </c:numRef>
          </c:val>
          <c:smooth val="0"/>
          <c:extLst>
            <c:ext xmlns:c16="http://schemas.microsoft.com/office/drawing/2014/chart" uri="{C3380CC4-5D6E-409C-BE32-E72D297353CC}">
              <c16:uniqueId val="{00000002-A80E-47FC-9993-1E06530A6F3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0.8</c:v>
                </c:pt>
                <c:pt idx="2">
                  <c:v>#N/A</c:v>
                </c:pt>
                <c:pt idx="3">
                  <c:v>0.34</c:v>
                </c:pt>
                <c:pt idx="4">
                  <c:v>#N/A</c:v>
                </c:pt>
                <c:pt idx="5">
                  <c:v>0.54</c:v>
                </c:pt>
                <c:pt idx="6">
                  <c:v>#N/A</c:v>
                </c:pt>
                <c:pt idx="7">
                  <c:v>0.6</c:v>
                </c:pt>
                <c:pt idx="8">
                  <c:v>0</c:v>
                </c:pt>
                <c:pt idx="9">
                  <c:v>0</c:v>
                </c:pt>
              </c:numCache>
            </c:numRef>
          </c:val>
          <c:extLst>
            <c:ext xmlns:c16="http://schemas.microsoft.com/office/drawing/2014/chart" uri="{C3380CC4-5D6E-409C-BE32-E72D297353CC}">
              <c16:uniqueId val="{00000000-62C7-41CF-877C-7D307E4C0A1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2C7-41CF-877C-7D307E4C0A1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2C7-41CF-877C-7D307E4C0A11}"/>
            </c:ext>
          </c:extLst>
        </c:ser>
        <c:ser>
          <c:idx val="3"/>
          <c:order val="3"/>
          <c:tx>
            <c:strRef>
              <c:f>データシート!$A$30</c:f>
              <c:strCache>
                <c:ptCount val="1"/>
                <c:pt idx="0">
                  <c:v>学校給食事業特別会計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0.04</c:v>
                </c:pt>
                <c:pt idx="2">
                  <c:v>#N/A</c:v>
                </c:pt>
                <c:pt idx="3">
                  <c:v>0.01</c:v>
                </c:pt>
                <c:pt idx="4">
                  <c:v>#N/A</c:v>
                </c:pt>
                <c:pt idx="5">
                  <c:v>0.01</c:v>
                </c:pt>
                <c:pt idx="6">
                  <c:v>#N/A</c:v>
                </c:pt>
                <c:pt idx="7">
                  <c:v>0.02</c:v>
                </c:pt>
                <c:pt idx="8">
                  <c:v>#N/A</c:v>
                </c:pt>
                <c:pt idx="9">
                  <c:v>0</c:v>
                </c:pt>
              </c:numCache>
            </c:numRef>
          </c:val>
          <c:extLst>
            <c:ext xmlns:c16="http://schemas.microsoft.com/office/drawing/2014/chart" uri="{C3380CC4-5D6E-409C-BE32-E72D297353CC}">
              <c16:uniqueId val="{00000003-62C7-41CF-877C-7D307E4C0A11}"/>
            </c:ext>
          </c:extLst>
        </c:ser>
        <c:ser>
          <c:idx val="4"/>
          <c:order val="4"/>
          <c:tx>
            <c:strRef>
              <c:f>データシート!$A$31</c:f>
              <c:strCache>
                <c:ptCount val="1"/>
                <c:pt idx="0">
                  <c:v>障がい福祉サービス事業特別会計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7.0000000000000007E-2</c:v>
                </c:pt>
                <c:pt idx="4">
                  <c:v>#N/A</c:v>
                </c:pt>
                <c:pt idx="5">
                  <c:v>7.0000000000000007E-2</c:v>
                </c:pt>
                <c:pt idx="6">
                  <c:v>#N/A</c:v>
                </c:pt>
                <c:pt idx="7">
                  <c:v>0.06</c:v>
                </c:pt>
                <c:pt idx="8">
                  <c:v>#N/A</c:v>
                </c:pt>
                <c:pt idx="9">
                  <c:v>0.11</c:v>
                </c:pt>
              </c:numCache>
            </c:numRef>
          </c:val>
          <c:extLst>
            <c:ext xmlns:c16="http://schemas.microsoft.com/office/drawing/2014/chart" uri="{C3380CC4-5D6E-409C-BE32-E72D297353CC}">
              <c16:uniqueId val="{00000004-62C7-41CF-877C-7D307E4C0A11}"/>
            </c:ext>
          </c:extLst>
        </c:ser>
        <c:ser>
          <c:idx val="5"/>
          <c:order val="5"/>
          <c:tx>
            <c:strRef>
              <c:f>データシート!$A$32</c:f>
              <c:strCache>
                <c:ptCount val="1"/>
                <c:pt idx="0">
                  <c:v>神戸町後期高齢者医療特別会計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0.12</c:v>
                </c:pt>
                <c:pt idx="2">
                  <c:v>#N/A</c:v>
                </c:pt>
                <c:pt idx="3">
                  <c:v>0.14000000000000001</c:v>
                </c:pt>
                <c:pt idx="4">
                  <c:v>#N/A</c:v>
                </c:pt>
                <c:pt idx="5">
                  <c:v>0.2</c:v>
                </c:pt>
                <c:pt idx="6">
                  <c:v>#N/A</c:v>
                </c:pt>
                <c:pt idx="7">
                  <c:v>0.15</c:v>
                </c:pt>
                <c:pt idx="8">
                  <c:v>#N/A</c:v>
                </c:pt>
                <c:pt idx="9">
                  <c:v>0.2</c:v>
                </c:pt>
              </c:numCache>
            </c:numRef>
          </c:val>
          <c:extLst>
            <c:ext xmlns:c16="http://schemas.microsoft.com/office/drawing/2014/chart" uri="{C3380CC4-5D6E-409C-BE32-E72D297353CC}">
              <c16:uniqueId val="{00000005-62C7-41CF-877C-7D307E4C0A11}"/>
            </c:ext>
          </c:extLst>
        </c:ser>
        <c:ser>
          <c:idx val="6"/>
          <c:order val="6"/>
          <c:tx>
            <c:strRef>
              <c:f>データシート!$A$33</c:f>
              <c:strCache>
                <c:ptCount val="1"/>
                <c:pt idx="0">
                  <c:v>神戸町下水道事業会計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1.1599999999999999</c:v>
                </c:pt>
              </c:numCache>
            </c:numRef>
          </c:val>
          <c:extLst>
            <c:ext xmlns:c16="http://schemas.microsoft.com/office/drawing/2014/chart" uri="{C3380CC4-5D6E-409C-BE32-E72D297353CC}">
              <c16:uniqueId val="{00000006-62C7-41CF-877C-7D307E4C0A11}"/>
            </c:ext>
          </c:extLst>
        </c:ser>
        <c:ser>
          <c:idx val="7"/>
          <c:order val="7"/>
          <c:tx>
            <c:strRef>
              <c:f>データシート!$A$34</c:f>
              <c:strCache>
                <c:ptCount val="1"/>
                <c:pt idx="0">
                  <c:v>神戸町国民健康保険特別会計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1.33</c:v>
                </c:pt>
                <c:pt idx="2">
                  <c:v>#N/A</c:v>
                </c:pt>
                <c:pt idx="3">
                  <c:v>0.88</c:v>
                </c:pt>
                <c:pt idx="4">
                  <c:v>#N/A</c:v>
                </c:pt>
                <c:pt idx="5">
                  <c:v>0.78</c:v>
                </c:pt>
                <c:pt idx="6">
                  <c:v>#N/A</c:v>
                </c:pt>
                <c:pt idx="7">
                  <c:v>0.8</c:v>
                </c:pt>
                <c:pt idx="8">
                  <c:v>#N/A</c:v>
                </c:pt>
                <c:pt idx="9">
                  <c:v>1.2</c:v>
                </c:pt>
              </c:numCache>
            </c:numRef>
          </c:val>
          <c:extLst>
            <c:ext xmlns:c16="http://schemas.microsoft.com/office/drawing/2014/chart" uri="{C3380CC4-5D6E-409C-BE32-E72D297353CC}">
              <c16:uniqueId val="{00000007-62C7-41CF-877C-7D307E4C0A11}"/>
            </c:ext>
          </c:extLst>
        </c:ser>
        <c:ser>
          <c:idx val="8"/>
          <c:order val="8"/>
          <c:tx>
            <c:strRef>
              <c:f>データシート!$A$35</c:f>
              <c:strCache>
                <c:ptCount val="1"/>
                <c:pt idx="0">
                  <c:v>神戸町水道事業会計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9.84</c:v>
                </c:pt>
                <c:pt idx="2">
                  <c:v>#N/A</c:v>
                </c:pt>
                <c:pt idx="3">
                  <c:v>6.74</c:v>
                </c:pt>
                <c:pt idx="4">
                  <c:v>#N/A</c:v>
                </c:pt>
                <c:pt idx="5">
                  <c:v>6.14</c:v>
                </c:pt>
                <c:pt idx="6">
                  <c:v>#N/A</c:v>
                </c:pt>
                <c:pt idx="7">
                  <c:v>6.44</c:v>
                </c:pt>
                <c:pt idx="8">
                  <c:v>#N/A</c:v>
                </c:pt>
                <c:pt idx="9">
                  <c:v>5.94</c:v>
                </c:pt>
              </c:numCache>
            </c:numRef>
          </c:val>
          <c:extLst>
            <c:ext xmlns:c16="http://schemas.microsoft.com/office/drawing/2014/chart" uri="{C3380CC4-5D6E-409C-BE32-E72D297353CC}">
              <c16:uniqueId val="{00000008-62C7-41CF-877C-7D307E4C0A1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9.76</c:v>
                </c:pt>
                <c:pt idx="2">
                  <c:v>#N/A</c:v>
                </c:pt>
                <c:pt idx="3">
                  <c:v>11.6</c:v>
                </c:pt>
                <c:pt idx="4">
                  <c:v>#N/A</c:v>
                </c:pt>
                <c:pt idx="5">
                  <c:v>4.97</c:v>
                </c:pt>
                <c:pt idx="6">
                  <c:v>#N/A</c:v>
                </c:pt>
                <c:pt idx="7">
                  <c:v>7.17</c:v>
                </c:pt>
                <c:pt idx="8">
                  <c:v>#N/A</c:v>
                </c:pt>
                <c:pt idx="9">
                  <c:v>7.13</c:v>
                </c:pt>
              </c:numCache>
            </c:numRef>
          </c:val>
          <c:extLst>
            <c:ext xmlns:c16="http://schemas.microsoft.com/office/drawing/2014/chart" uri="{C3380CC4-5D6E-409C-BE32-E72D297353CC}">
              <c16:uniqueId val="{00000009-62C7-41CF-877C-7D307E4C0A1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550</c:v>
                </c:pt>
                <c:pt idx="5">
                  <c:v>555</c:v>
                </c:pt>
                <c:pt idx="8">
                  <c:v>558</c:v>
                </c:pt>
                <c:pt idx="11">
                  <c:v>536</c:v>
                </c:pt>
                <c:pt idx="14">
                  <c:v>527</c:v>
                </c:pt>
              </c:numCache>
            </c:numRef>
          </c:val>
          <c:extLst>
            <c:ext xmlns:c16="http://schemas.microsoft.com/office/drawing/2014/chart" uri="{C3380CC4-5D6E-409C-BE32-E72D297353CC}">
              <c16:uniqueId val="{00000000-E9D3-4455-8DA8-E2F95D062A8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9D3-4455-8DA8-E2F95D062A8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9D3-4455-8DA8-E2F95D062A8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9D3-4455-8DA8-E2F95D062A8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224</c:v>
                </c:pt>
                <c:pt idx="3">
                  <c:v>237</c:v>
                </c:pt>
                <c:pt idx="6">
                  <c:v>261</c:v>
                </c:pt>
                <c:pt idx="9">
                  <c:v>292</c:v>
                </c:pt>
                <c:pt idx="12">
                  <c:v>294</c:v>
                </c:pt>
              </c:numCache>
            </c:numRef>
          </c:val>
          <c:extLst>
            <c:ext xmlns:c16="http://schemas.microsoft.com/office/drawing/2014/chart" uri="{C3380CC4-5D6E-409C-BE32-E72D297353CC}">
              <c16:uniqueId val="{00000004-E9D3-4455-8DA8-E2F95D062A8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9D3-4455-8DA8-E2F95D062A8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9D3-4455-8DA8-E2F95D062A8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467</c:v>
                </c:pt>
                <c:pt idx="3">
                  <c:v>506</c:v>
                </c:pt>
                <c:pt idx="6">
                  <c:v>511</c:v>
                </c:pt>
                <c:pt idx="9">
                  <c:v>481</c:v>
                </c:pt>
                <c:pt idx="12">
                  <c:v>461</c:v>
                </c:pt>
              </c:numCache>
            </c:numRef>
          </c:val>
          <c:extLst>
            <c:ext xmlns:c16="http://schemas.microsoft.com/office/drawing/2014/chart" uri="{C3380CC4-5D6E-409C-BE32-E72D297353CC}">
              <c16:uniqueId val="{00000007-E9D3-4455-8DA8-E2F95D062A8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141</c:v>
                </c:pt>
                <c:pt idx="2">
                  <c:v>#N/A</c:v>
                </c:pt>
                <c:pt idx="3">
                  <c:v>#N/A</c:v>
                </c:pt>
                <c:pt idx="4">
                  <c:v>188</c:v>
                </c:pt>
                <c:pt idx="5">
                  <c:v>#N/A</c:v>
                </c:pt>
                <c:pt idx="6">
                  <c:v>#N/A</c:v>
                </c:pt>
                <c:pt idx="7">
                  <c:v>214</c:v>
                </c:pt>
                <c:pt idx="8">
                  <c:v>#N/A</c:v>
                </c:pt>
                <c:pt idx="9">
                  <c:v>#N/A</c:v>
                </c:pt>
                <c:pt idx="10">
                  <c:v>237</c:v>
                </c:pt>
                <c:pt idx="11">
                  <c:v>#N/A</c:v>
                </c:pt>
                <c:pt idx="12">
                  <c:v>#N/A</c:v>
                </c:pt>
                <c:pt idx="13">
                  <c:v>228</c:v>
                </c:pt>
                <c:pt idx="14">
                  <c:v>#N/A</c:v>
                </c:pt>
              </c:numCache>
            </c:numRef>
          </c:val>
          <c:smooth val="0"/>
          <c:extLst>
            <c:ext xmlns:c16="http://schemas.microsoft.com/office/drawing/2014/chart" uri="{C3380CC4-5D6E-409C-BE32-E72D297353CC}">
              <c16:uniqueId val="{00000008-E9D3-4455-8DA8-E2F95D062A8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6756</c:v>
                </c:pt>
                <c:pt idx="5">
                  <c:v>6897</c:v>
                </c:pt>
                <c:pt idx="8">
                  <c:v>6727</c:v>
                </c:pt>
                <c:pt idx="11">
                  <c:v>6522</c:v>
                </c:pt>
                <c:pt idx="14">
                  <c:v>6250</c:v>
                </c:pt>
              </c:numCache>
            </c:numRef>
          </c:val>
          <c:extLst>
            <c:ext xmlns:c16="http://schemas.microsoft.com/office/drawing/2014/chart" uri="{C3380CC4-5D6E-409C-BE32-E72D297353CC}">
              <c16:uniqueId val="{00000000-A5E8-4D69-94DE-26CD2DF3C7C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A5E8-4D69-94DE-26CD2DF3C7C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2820</c:v>
                </c:pt>
                <c:pt idx="5">
                  <c:v>3526</c:v>
                </c:pt>
                <c:pt idx="8">
                  <c:v>3954</c:v>
                </c:pt>
                <c:pt idx="11">
                  <c:v>3843</c:v>
                </c:pt>
                <c:pt idx="14">
                  <c:v>3693</c:v>
                </c:pt>
              </c:numCache>
            </c:numRef>
          </c:val>
          <c:extLst>
            <c:ext xmlns:c16="http://schemas.microsoft.com/office/drawing/2014/chart" uri="{C3380CC4-5D6E-409C-BE32-E72D297353CC}">
              <c16:uniqueId val="{00000002-A5E8-4D69-94DE-26CD2DF3C7C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5E8-4D69-94DE-26CD2DF3C7C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5E8-4D69-94DE-26CD2DF3C7C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5E8-4D69-94DE-26CD2DF3C7C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1046</c:v>
                </c:pt>
                <c:pt idx="3">
                  <c:v>1033</c:v>
                </c:pt>
                <c:pt idx="6">
                  <c:v>1045</c:v>
                </c:pt>
                <c:pt idx="9">
                  <c:v>1040</c:v>
                </c:pt>
                <c:pt idx="12">
                  <c:v>1058</c:v>
                </c:pt>
              </c:numCache>
            </c:numRef>
          </c:val>
          <c:extLst>
            <c:ext xmlns:c16="http://schemas.microsoft.com/office/drawing/2014/chart" uri="{C3380CC4-5D6E-409C-BE32-E72D297353CC}">
              <c16:uniqueId val="{00000006-A5E8-4D69-94DE-26CD2DF3C7C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339</c:v>
                </c:pt>
                <c:pt idx="3">
                  <c:v>322</c:v>
                </c:pt>
                <c:pt idx="6">
                  <c:v>353</c:v>
                </c:pt>
                <c:pt idx="9">
                  <c:v>340</c:v>
                </c:pt>
                <c:pt idx="12">
                  <c:v>331</c:v>
                </c:pt>
              </c:numCache>
            </c:numRef>
          </c:val>
          <c:extLst>
            <c:ext xmlns:c16="http://schemas.microsoft.com/office/drawing/2014/chart" uri="{C3380CC4-5D6E-409C-BE32-E72D297353CC}">
              <c16:uniqueId val="{00000007-A5E8-4D69-94DE-26CD2DF3C7C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5819</c:v>
                </c:pt>
                <c:pt idx="3">
                  <c:v>5997</c:v>
                </c:pt>
                <c:pt idx="6">
                  <c:v>6158</c:v>
                </c:pt>
                <c:pt idx="9">
                  <c:v>6302</c:v>
                </c:pt>
                <c:pt idx="12">
                  <c:v>6366</c:v>
                </c:pt>
              </c:numCache>
            </c:numRef>
          </c:val>
          <c:extLst>
            <c:ext xmlns:c16="http://schemas.microsoft.com/office/drawing/2014/chart" uri="{C3380CC4-5D6E-409C-BE32-E72D297353CC}">
              <c16:uniqueId val="{00000008-A5E8-4D69-94DE-26CD2DF3C7C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5E8-4D69-94DE-26CD2DF3C7C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5168</c:v>
                </c:pt>
                <c:pt idx="3">
                  <c:v>5076</c:v>
                </c:pt>
                <c:pt idx="6">
                  <c:v>4665</c:v>
                </c:pt>
                <c:pt idx="9">
                  <c:v>4308</c:v>
                </c:pt>
                <c:pt idx="12">
                  <c:v>4276</c:v>
                </c:pt>
              </c:numCache>
            </c:numRef>
          </c:val>
          <c:extLst>
            <c:ext xmlns:c16="http://schemas.microsoft.com/office/drawing/2014/chart" uri="{C3380CC4-5D6E-409C-BE32-E72D297353CC}">
              <c16:uniqueId val="{0000000A-A5E8-4D69-94DE-26CD2DF3C7C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2797</c:v>
                </c:pt>
                <c:pt idx="2">
                  <c:v>#N/A</c:v>
                </c:pt>
                <c:pt idx="3">
                  <c:v>#N/A</c:v>
                </c:pt>
                <c:pt idx="4">
                  <c:v>2006</c:v>
                </c:pt>
                <c:pt idx="5">
                  <c:v>#N/A</c:v>
                </c:pt>
                <c:pt idx="6">
                  <c:v>#N/A</c:v>
                </c:pt>
                <c:pt idx="7">
                  <c:v>1539</c:v>
                </c:pt>
                <c:pt idx="8">
                  <c:v>#N/A</c:v>
                </c:pt>
                <c:pt idx="9">
                  <c:v>#N/A</c:v>
                </c:pt>
                <c:pt idx="10">
                  <c:v>1625</c:v>
                </c:pt>
                <c:pt idx="11">
                  <c:v>#N/A</c:v>
                </c:pt>
                <c:pt idx="12">
                  <c:v>#N/A</c:v>
                </c:pt>
                <c:pt idx="13">
                  <c:v>2087</c:v>
                </c:pt>
                <c:pt idx="14">
                  <c:v>#N/A</c:v>
                </c:pt>
              </c:numCache>
            </c:numRef>
          </c:val>
          <c:smooth val="0"/>
          <c:extLst>
            <c:ext xmlns:c16="http://schemas.microsoft.com/office/drawing/2014/chart" uri="{C3380CC4-5D6E-409C-BE32-E72D297353CC}">
              <c16:uniqueId val="{0000000B-A5E8-4D69-94DE-26CD2DF3C7C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2021</c:v>
                </c:pt>
                <c:pt idx="1">
                  <c:v>1906</c:v>
                </c:pt>
                <c:pt idx="2">
                  <c:v>1668</c:v>
                </c:pt>
              </c:numCache>
            </c:numRef>
          </c:val>
          <c:extLst>
            <c:ext xmlns:c16="http://schemas.microsoft.com/office/drawing/2014/chart" uri="{C3380CC4-5D6E-409C-BE32-E72D297353CC}">
              <c16:uniqueId val="{00000000-C03D-48DF-A4DF-28625950940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328</c:v>
                </c:pt>
                <c:pt idx="1">
                  <c:v>328</c:v>
                </c:pt>
                <c:pt idx="2">
                  <c:v>329</c:v>
                </c:pt>
              </c:numCache>
            </c:numRef>
          </c:val>
          <c:extLst>
            <c:ext xmlns:c16="http://schemas.microsoft.com/office/drawing/2014/chart" uri="{C3380CC4-5D6E-409C-BE32-E72D297353CC}">
              <c16:uniqueId val="{00000001-C03D-48DF-A4DF-28625950940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1357</c:v>
                </c:pt>
                <c:pt idx="1">
                  <c:v>1401</c:v>
                </c:pt>
                <c:pt idx="2">
                  <c:v>1519</c:v>
                </c:pt>
              </c:numCache>
            </c:numRef>
          </c:val>
          <c:extLst>
            <c:ext xmlns:c16="http://schemas.microsoft.com/office/drawing/2014/chart" uri="{C3380CC4-5D6E-409C-BE32-E72D297353CC}">
              <c16:uniqueId val="{00000002-C03D-48DF-A4DF-28625950940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{77EC2B45-FAD1-443B-A905-4FDCDE4C68CE}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497-4345-BAE7-E02D0CCF161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{72E4CC80-61D5-4BE3-8DE5-ED0120A0BA11}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497-4345-BAE7-E02D0CCF161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{FCA745E0-BE20-493B-A3C4-B1B060D982E1}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497-4345-BAE7-E02D0CCF161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{5F9B0E98-68F4-4D6C-8237-63E341C92905}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497-4345-BAE7-E02D0CCF161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{C6D0C34D-F951-4F33-AD17-82FC0504D1EC}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497-4345-BAE7-E02D0CCF161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{9D926A9E-ACC9-43E2-B817-84B4CD75EB16}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497-4345-BAE7-E02D0CCF161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{16D3384C-2654-4883-B0C3-6AF033A0F861}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497-4345-BAE7-E02D0CCF161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{1C155C4B-E570-4793-966F-41B1C488B513}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497-4345-BAE7-E02D0CCF161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{908B77D2-5DE3-430B-9FCE-5BE2651AFBAB}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497-4345-BAE7-E02D0CCF161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58.8</c:v>
                </c:pt>
                <c:pt idx="8">
                  <c:v>61.1</c:v>
                </c:pt>
                <c:pt idx="16">
                  <c:v>62.7</c:v>
                </c:pt>
                <c:pt idx="24">
                  <c:v>66.8</c:v>
                </c:pt>
                <c:pt idx="32">
                  <c:v>66.8</c:v>
                </c:pt>
              </c:numCache>
            </c:numRef>
          </c:xVal>
          <c:yVal>
            <c:numRef>
              <c:f>公会計指標分析・財政指標組合せ分析表!$BP$51:$DC$51</c:f>
              <c:numCache>
                <c:formatCode>#,##0.0;"▲ "#,##0.0</c:formatCode>
                <c:ptCount val="40"/>
                <c:pt idx="0">
                  <c:v>66.2</c:v>
                </c:pt>
                <c:pt idx="8">
                  <c:v>44.7</c:v>
                </c:pt>
                <c:pt idx="16">
                  <c:v>35.299999999999997</c:v>
                </c:pt>
                <c:pt idx="24">
                  <c:v>36.200000000000003</c:v>
                </c:pt>
                <c:pt idx="32">
                  <c:v>44.9</c:v>
                </c:pt>
              </c:numCache>
            </c:numRef>
          </c:yVal>
          <c:smooth val="0"/>
          <c:extLst>
            <c:ext xmlns:c16="http://schemas.microsoft.com/office/drawing/2014/chart" uri="{C3380CC4-5D6E-409C-BE32-E72D297353CC}">
              <c16:uniqueId val="{00000009-2497-4345-BAE7-E02D0CCF161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{CD613435-45E0-40ED-BACF-4F895B244A0B}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497-4345-BAE7-E02D0CCF161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{CAA70C4F-FC1D-4585-B3D8-EEC91474AB41}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497-4345-BAE7-E02D0CCF161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{F03C84B7-1C0F-477B-A3CE-3F769FF43AE5}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497-4345-BAE7-E02D0CCF161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{2488C2CB-7FB4-4655-861D-9D0E34C67D32}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497-4345-BAE7-E02D0CCF161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{0D1D9EE2-9FC8-4536-8E55-AB21F9584E52}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497-4345-BAE7-E02D0CCF161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{1B9EBE04-E92A-4754-B9CB-4C15B108CAEE}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497-4345-BAE7-E02D0CCF161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{0B19990C-4FB1-4413-8058-A66A5CCFAC06}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497-4345-BAE7-E02D0CCF161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{987F8918-28F5-4562-A62C-B38543650702}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497-4345-BAE7-E02D0CCF161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{FF4F1EEA-75FC-4F0C-B89E-9A1F388D6F18}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497-4345-BAE7-E02D0CCF161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65.099999999999994</c:v>
                </c:pt>
                <c:pt idx="8">
                  <c:v>64.3</c:v>
                </c:pt>
                <c:pt idx="16">
                  <c:v>65.7</c:v>
                </c:pt>
                <c:pt idx="24">
                  <c:v>67</c:v>
                </c:pt>
                <c:pt idx="32">
                  <c:v>67.599999999999994</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2497-4345-BAE7-E02D0CCF1616}"/>
            </c:ext>
          </c:extLst>
        </c:ser>
        <c:dLbls>
          <c:showLegendKey val="0"/>
          <c:showVal val="1"/>
          <c:showCatName val="0"/>
          <c:showSerName val="0"/>
          <c:showPercent val="0"/>
          <c:showBubbleSize val="0"/>
        </c:dLbls>
        <c:axId val="46179840"/>
        <c:axId val="46181760"/>
      </c:scatterChart>
      <c:valAx>
        <c:axId val="46179840"/>
        <c:scaling>
          <c:orientation val="maxMin"/>
          <c:max val="69"/>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{221B5F61-4804-4262-99D8-59BE40370FA3}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99B-4DE7-BC00-5B006062E5B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{2378698E-860F-416A-9AE7-D1350D04FAB5}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99B-4DE7-BC00-5B006062E5B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{175196E8-9F2F-4CA3-88C4-7B5CC5566BAE}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99B-4DE7-BC00-5B006062E5B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{1A12B2D9-4435-436E-9290-DA31BB0169C7}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99B-4DE7-BC00-5B006062E5B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{6EF9DB2E-D877-43B2-8AEB-BC7F882A23B6}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99B-4DE7-BC00-5B006062E5B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{D01AE0FD-BE24-4FFD-8AB7-BD2F3AE52E3D}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99B-4DE7-BC00-5B006062E5B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{B624BF0C-BD48-4C59-B7BC-A25B9E30E1F9}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99B-4DE7-BC00-5B006062E5B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{0AE43A8A-A6FE-402F-A135-A81F07E7971A}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99B-4DE7-BC00-5B006062E5B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{4452F927-54B9-4872-A5AF-2235282C79A2}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99B-4DE7-BC00-5B006062E5B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3.5</c:v>
                </c:pt>
                <c:pt idx="8">
                  <c:v>3.6</c:v>
                </c:pt>
                <c:pt idx="16">
                  <c:v>4.0999999999999996</c:v>
                </c:pt>
                <c:pt idx="24">
                  <c:v>4.7</c:v>
                </c:pt>
                <c:pt idx="32">
                  <c:v>5</c:v>
                </c:pt>
              </c:numCache>
            </c:numRef>
          </c:xVal>
          <c:yVal>
            <c:numRef>
              <c:f>公会計指標分析・財政指標組合せ分析表!$BP$73:$DC$73</c:f>
              <c:numCache>
                <c:formatCode>#,##0.0;"▲ "#,##0.0</c:formatCode>
                <c:ptCount val="40"/>
                <c:pt idx="0">
                  <c:v>66.2</c:v>
                </c:pt>
                <c:pt idx="8">
                  <c:v>44.7</c:v>
                </c:pt>
                <c:pt idx="16">
                  <c:v>35.299999999999997</c:v>
                </c:pt>
                <c:pt idx="24">
                  <c:v>36.200000000000003</c:v>
                </c:pt>
                <c:pt idx="32">
                  <c:v>44.9</c:v>
                </c:pt>
              </c:numCache>
            </c:numRef>
          </c:yVal>
          <c:smooth val="0"/>
          <c:extLst>
            <c:ext xmlns:c16="http://schemas.microsoft.com/office/drawing/2014/chart" uri="{C3380CC4-5D6E-409C-BE32-E72D297353CC}">
              <c16:uniqueId val="{00000009-F99B-4DE7-BC00-5B006062E5B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{04D1B2AF-1F2E-4339-9A0A-FD02C028A217}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99B-4DE7-BC00-5B006062E5B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{3DB3C479-F9A2-4BEA-B3C3-028F75D97225}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99B-4DE7-BC00-5B006062E5B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{F3FADC52-4CD1-42C6-AD81-DEF5F2903054}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99B-4DE7-BC00-5B006062E5B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{2982A732-49A9-4F32-B6AB-C224D79CB3F3}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99B-4DE7-BC00-5B006062E5B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{AE678894-8207-45C7-9C05-327088D0D4D9}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99B-4DE7-BC00-5B006062E5BD}"/>
                </c:ext>
              </c:extLst>
            </c:dLbl>
            <c:dLbl>
              <c:idx val="8"/>
              <c:layout>
                <c:manualLayout>
                  <c:x val="0"/>
                  <c:y val="-4.96668623412313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{647808D2-8CDB-4068-9311-194048675F07}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99B-4DE7-BC00-5B006062E5BD}"/>
                </c:ext>
              </c:extLst>
            </c:dLbl>
            <c:dLbl>
              <c:idx val="16"/>
              <c:layout>
                <c:manualLayout>
                  <c:x val="0"/>
                  <c:y val="5.321469107278751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{843865BC-E145-4064-A55A-DC3F76850EEB}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99B-4DE7-BC00-5B006062E5BD}"/>
                </c:ext>
              </c:extLst>
            </c:dLbl>
            <c:dLbl>
              <c:idx val="24"/>
              <c:layout>
                <c:manualLayout>
                  <c:x val="0"/>
                  <c:y val="-2.06942976504667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{AD3E03C1-1E82-44DB-9E8A-C22BA3366D9F}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99B-4DE7-BC00-5B006062E5BD}"/>
                </c:ext>
              </c:extLst>
            </c:dLbl>
            <c:dLbl>
              <c:idx val="32"/>
              <c:layout>
                <c:manualLayout>
                  <c:x val="0"/>
                  <c:y val="1.714715389404941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{A3367283-8DC6-40DA-AAB3-954FF32EB2C1}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99B-4DE7-BC00-5B006062E5B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8.3000000000000007</c:v>
                </c:pt>
                <c:pt idx="8">
                  <c:v>8</c:v>
                </c:pt>
                <c:pt idx="16">
                  <c:v>8.1</c:v>
                </c:pt>
                <c:pt idx="24">
                  <c:v>8.1</c:v>
                </c:pt>
                <c:pt idx="32">
                  <c:v>8</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F99B-4DE7-BC00-5B006062E5BD}"/>
            </c:ext>
          </c:extLst>
        </c:ser>
        <c:dLbls>
          <c:showLegendKey val="0"/>
          <c:showVal val="1"/>
          <c:showCatName val="0"/>
          <c:showSerName val="0"/>
          <c:showPercent val="0"/>
          <c:showBubbleSize val="0"/>
        </c:dLbls>
        <c:axId val="84219776"/>
        <c:axId val="84234240"/>
      </c:scatterChart>
      <c:valAx>
        <c:axId val="84219776"/>
        <c:scaling>
          <c:orientation val="maxMin"/>
          <c:max val="9"/>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岐阜県神戸町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18,210
17,671
18.78
8,745,280
8,301,173
374,263
5,165,334
4,276,003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44.9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just"/>
          <a:r>
            <a:rPr kumimoji="1" lang="ja-JP" altLang="en-US" sz="1300">
              <a:latin typeface="ＭＳ Ｐゴシック" panose="020B0600070205080204" pitchFamily="50" charset="-128"/>
              <a:ea typeface="ＭＳ Ｐゴシック" panose="020B0600070205080204" pitchFamily="50" charset="-128"/>
            </a:rPr>
            <a:t>昨年度と同数であり、全国平均を上回る数値を維持することができた。しかし、今後も人口減少、 特に少子高齢化による生産年齢人口の減少が予想されることや社会保障 関連経費の増高も懸念されるため、これらを見据えた自主財源確保の施策の実施や公共施設マネジメントの取組みを進めながら、健全な財政運営に努める必要がある。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92157"/>
          <a:ext cx="0" cy="1602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76200</xdr:rowOff>
    </xdr:from>
    <xdr:to>
      <xdr:col>23</xdr:col>
      <xdr:colOff>133350</xdr:colOff>
      <xdr:row>41</xdr:row>
      <xdr:rowOff>76200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1056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24493</xdr:rowOff>
    </xdr:from>
    <xdr:to>
      <xdr:col>19</xdr:col>
      <xdr:colOff>133350</xdr:colOff>
      <xdr:row>41</xdr:row>
      <xdr:rowOff>76200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053943"/>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112485</xdr:rowOff>
    </xdr:from>
    <xdr:to>
      <xdr:col>19</xdr:col>
      <xdr:colOff>184150</xdr:colOff>
      <xdr:row>43</xdr:row>
      <xdr:rowOff>42635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27412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399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161472</xdr:rowOff>
    </xdr:from>
    <xdr:to>
      <xdr:col>15</xdr:col>
      <xdr:colOff>82550</xdr:colOff>
      <xdr:row>41</xdr:row>
      <xdr:rowOff>24493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0194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10177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109765</xdr:rowOff>
    </xdr:from>
    <xdr:to>
      <xdr:col>11</xdr:col>
      <xdr:colOff>31750</xdr:colOff>
      <xdr:row>40</xdr:row>
      <xdr:rowOff>161472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967765"/>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78015</xdr:rowOff>
    </xdr:from>
    <xdr:to>
      <xdr:col>11</xdr:col>
      <xdr:colOff>82550</xdr:colOff>
      <xdr:row>43</xdr:row>
      <xdr:rowOff>8165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164392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78015</xdr:rowOff>
    </xdr:from>
    <xdr:to>
      <xdr:col>7</xdr:col>
      <xdr:colOff>31750</xdr:colOff>
      <xdr:row>43</xdr:row>
      <xdr:rowOff>8165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164392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41927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25400</xdr:rowOff>
    </xdr:from>
    <xdr:to>
      <xdr:col>19</xdr:col>
      <xdr:colOff>184150</xdr:colOff>
      <xdr:row>41</xdr:row>
      <xdr:rowOff>127000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145143</xdr:rowOff>
    </xdr:from>
    <xdr:to>
      <xdr:col>15</xdr:col>
      <xdr:colOff>133350</xdr:colOff>
      <xdr:row>41</xdr:row>
      <xdr:rowOff>75293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85470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110672</xdr:rowOff>
    </xdr:from>
    <xdr:to>
      <xdr:col>11</xdr:col>
      <xdr:colOff>82550</xdr:colOff>
      <xdr:row>41</xdr:row>
      <xdr:rowOff>40822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50999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58965</xdr:rowOff>
    </xdr:from>
    <xdr:to>
      <xdr:col>7</xdr:col>
      <xdr:colOff>31750</xdr:colOff>
      <xdr:row>40</xdr:row>
      <xdr:rowOff>160565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91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170742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68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just"/>
          <a:r>
            <a:rPr kumimoji="1" lang="ja-JP" altLang="en-US" sz="1300">
              <a:latin typeface="ＭＳ Ｐゴシック" panose="020B0600070205080204" pitchFamily="50" charset="-128"/>
              <a:ea typeface="ＭＳ Ｐゴシック" panose="020B0600070205080204" pitchFamily="50" charset="-128"/>
            </a:rPr>
            <a:t>人件費や物件費等の物価上昇等の影響を受け、経費の増加により昨年度比</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ポイント増加した。また、類似団体平均と比較すると</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ポイント近く低い結果となっている。これは過去から義務的経費の削減・見直しに努めてきたことによるものと考えられる。 引き続きすべての事務事業において評価を実施し、より一層事務の再点検や見直しを進め、費用対効果の小さい事務事業については計画的に廃止・ 縮小するなど、事業の取捨選択を行い、引き続き健全かつ適切な財政運営の堅持に努めていく。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24493</xdr:rowOff>
    </xdr:from>
    <xdr:to>
      <xdr:col>23</xdr:col>
      <xdr:colOff>133350</xdr:colOff>
      <xdr:row>66</xdr:row>
      <xdr:rowOff>134257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10140043"/>
          <a:ext cx="0" cy="13099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106334</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42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134257</xdr:rowOff>
    </xdr:from>
    <xdr:to>
      <xdr:col>24</xdr:col>
      <xdr:colOff>12700</xdr:colOff>
      <xdr:row>66</xdr:row>
      <xdr:rowOff>134257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44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110870</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24493</xdr:rowOff>
    </xdr:from>
    <xdr:to>
      <xdr:col>24</xdr:col>
      <xdr:colOff>12700</xdr:colOff>
      <xdr:row>59</xdr:row>
      <xdr:rowOff>24493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74567</xdr:rowOff>
    </xdr:from>
    <xdr:to>
      <xdr:col>23</xdr:col>
      <xdr:colOff>133350</xdr:colOff>
      <xdr:row>61</xdr:row>
      <xdr:rowOff>150404</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4114800" y="10533017"/>
          <a:ext cx="838200" cy="7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169108</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7990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25581</xdr:rowOff>
    </xdr:from>
    <xdr:to>
      <xdr:col>23</xdr:col>
      <xdr:colOff>184150</xdr:colOff>
      <xdr:row>63</xdr:row>
      <xdr:rowOff>127181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82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121920</xdr:rowOff>
    </xdr:from>
    <xdr:to>
      <xdr:col>19</xdr:col>
      <xdr:colOff>133350</xdr:colOff>
      <xdr:row>61</xdr:row>
      <xdr:rowOff>74567</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3225800" y="10408920"/>
          <a:ext cx="8890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148772</xdr:rowOff>
    </xdr:from>
    <xdr:to>
      <xdr:col>19</xdr:col>
      <xdr:colOff>184150</xdr:colOff>
      <xdr:row>63</xdr:row>
      <xdr:rowOff>78922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77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63699</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865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154577</xdr:rowOff>
    </xdr:from>
    <xdr:to>
      <xdr:col>15</xdr:col>
      <xdr:colOff>82550</xdr:colOff>
      <xdr:row>60</xdr:row>
      <xdr:rowOff>121920</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2336800" y="10098677"/>
          <a:ext cx="889000" cy="310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79828</xdr:rowOff>
    </xdr:from>
    <xdr:to>
      <xdr:col>15</xdr:col>
      <xdr:colOff>133350</xdr:colOff>
      <xdr:row>63</xdr:row>
      <xdr:rowOff>9978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166205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79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154577</xdr:rowOff>
    </xdr:from>
    <xdr:to>
      <xdr:col>11</xdr:col>
      <xdr:colOff>31750</xdr:colOff>
      <xdr:row>60</xdr:row>
      <xdr:rowOff>156391</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0098677"/>
          <a:ext cx="889000" cy="344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9978</xdr:rowOff>
    </xdr:from>
    <xdr:to>
      <xdr:col>11</xdr:col>
      <xdr:colOff>82550</xdr:colOff>
      <xdr:row>61</xdr:row>
      <xdr:rowOff>111578</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96355</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1055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79828</xdr:rowOff>
    </xdr:from>
    <xdr:to>
      <xdr:col>7</xdr:col>
      <xdr:colOff>31750</xdr:colOff>
      <xdr:row>63</xdr:row>
      <xdr:rowOff>9978</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166205</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79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99604</xdr:rowOff>
    </xdr:from>
    <xdr:to>
      <xdr:col>23</xdr:col>
      <xdr:colOff>184150</xdr:colOff>
      <xdr:row>62</xdr:row>
      <xdr:rowOff>29754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055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116131</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040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23767</xdr:rowOff>
    </xdr:from>
    <xdr:to>
      <xdr:col>19</xdr:col>
      <xdr:colOff>184150</xdr:colOff>
      <xdr:row>61</xdr:row>
      <xdr:rowOff>125367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048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135544</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0251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71120</xdr:rowOff>
    </xdr:from>
    <xdr:to>
      <xdr:col>15</xdr:col>
      <xdr:colOff>133350</xdr:colOff>
      <xdr:row>61</xdr:row>
      <xdr:rowOff>1270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11447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012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103777</xdr:rowOff>
    </xdr:from>
    <xdr:to>
      <xdr:col>11</xdr:col>
      <xdr:colOff>82550</xdr:colOff>
      <xdr:row>59</xdr:row>
      <xdr:rowOff>33927</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047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44104</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9816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105591</xdr:rowOff>
    </xdr:from>
    <xdr:to>
      <xdr:col>7</xdr:col>
      <xdr:colOff>31750</xdr:colOff>
      <xdr:row>61</xdr:row>
      <xdr:rowOff>35741</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039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45918</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0161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[165,795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just"/>
          <a:r>
            <a:rPr kumimoji="1" lang="ja-JP" altLang="en-US" sz="1300">
              <a:latin typeface="ＭＳ Ｐゴシック" panose="020B0600070205080204" pitchFamily="50" charset="-128"/>
              <a:ea typeface="ＭＳ Ｐゴシック" panose="020B0600070205080204" pitchFamily="50" charset="-128"/>
            </a:rPr>
            <a:t>前年度よりも大幅に増加した。これは、全国的な人事院勧告に応じた結果となっている。しかしながら、依然として全国平均及び類似団体平均値より低い水準となっている。今後も適正な定員管理、昇給等の実施などを行い、バランスを見極めながら適正な職員規模の維持に努めていく。</a:t>
          </a: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4" name="人件費・物件費等の状況グラフ枠">
          <a:extLst>
            <a:ext uri="{FF2B5EF4-FFF2-40B4-BE49-F238E27FC236}">
              <a16:creationId xmlns:a16="http://schemas.microsoft.com/office/drawing/2014/main" id="{00000000-0008-0000-0300-0000C2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117435</xdr:rowOff>
    </xdr:from>
    <xdr:to>
      <xdr:col>23</xdr:col>
      <xdr:colOff>133350</xdr:colOff>
      <xdr:row>88</xdr:row>
      <xdr:rowOff>160198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953000" y="14004885"/>
          <a:ext cx="0" cy="12429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132275</xdr:rowOff>
    </xdr:from>
    <xdr:ext cx="762000" cy="259045"/>
    <xdr:sp macro="" textlink="">
      <xdr:nvSpPr>
        <xdr:cNvPr id="196" name="人件費・物件費等の状況最小値テキスト">
          <a:extLst>
            <a:ext uri="{FF2B5EF4-FFF2-40B4-BE49-F238E27FC236}">
              <a16:creationId xmlns:a16="http://schemas.microsoft.com/office/drawing/2014/main" id="{00000000-0008-0000-0300-0000C4000000}"/>
            </a:ext>
          </a:extLst>
        </xdr:cNvPr>
        <xdr:cNvSpPr txBox="1"/>
      </xdr:nvSpPr>
      <xdr:spPr>
        <a:xfrm>
          <a:off x="5041900" y="15219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160198</xdr:rowOff>
    </xdr:from>
    <xdr:to>
      <xdr:col>24</xdr:col>
      <xdr:colOff>12700</xdr:colOff>
      <xdr:row>88</xdr:row>
      <xdr:rowOff>160198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864100" y="15247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32362</xdr:rowOff>
    </xdr:from>
    <xdr:ext cx="762000" cy="259045"/>
    <xdr:sp macro="" textlink="">
      <xdr:nvSpPr>
        <xdr:cNvPr id="198" name="人件費・物件費等の状況最大値テキスト">
          <a:extLst>
            <a:ext uri="{FF2B5EF4-FFF2-40B4-BE49-F238E27FC236}">
              <a16:creationId xmlns:a16="http://schemas.microsoft.com/office/drawing/2014/main" id="{00000000-0008-0000-0300-0000C6000000}"/>
            </a:ext>
          </a:extLst>
        </xdr:cNvPr>
        <xdr:cNvSpPr txBox="1"/>
      </xdr:nvSpPr>
      <xdr:spPr>
        <a:xfrm>
          <a:off x="5041900" y="137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117435</xdr:rowOff>
    </xdr:from>
    <xdr:to>
      <xdr:col>24</xdr:col>
      <xdr:colOff>12700</xdr:colOff>
      <xdr:row>81</xdr:row>
      <xdr:rowOff>117435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864100" y="14004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105325</xdr:rowOff>
    </xdr:from>
    <xdr:to>
      <xdr:col>23</xdr:col>
      <xdr:colOff>133350</xdr:colOff>
      <xdr:row>81</xdr:row>
      <xdr:rowOff>141523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4114800" y="13992775"/>
          <a:ext cx="838200" cy="36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27109</xdr:rowOff>
    </xdr:from>
    <xdr:ext cx="762000" cy="259045"/>
    <xdr:sp macro="" textlink="">
      <xdr:nvSpPr>
        <xdr:cNvPr id="201" name="人件費・物件費等の状況平均値テキスト">
          <a:extLst>
            <a:ext uri="{FF2B5EF4-FFF2-40B4-BE49-F238E27FC236}">
              <a16:creationId xmlns:a16="http://schemas.microsoft.com/office/drawing/2014/main" id="{00000000-0008-0000-0300-0000C9000000}"/>
            </a:ext>
          </a:extLst>
        </xdr:cNvPr>
        <xdr:cNvSpPr txBox="1"/>
      </xdr:nvSpPr>
      <xdr:spPr>
        <a:xfrm>
          <a:off x="5041900" y="140860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55032</xdr:rowOff>
    </xdr:from>
    <xdr:to>
      <xdr:col>23</xdr:col>
      <xdr:colOff>184150</xdr:colOff>
      <xdr:row>82</xdr:row>
      <xdr:rowOff>156632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4902200" y="1411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100797</xdr:rowOff>
    </xdr:from>
    <xdr:to>
      <xdr:col>19</xdr:col>
      <xdr:colOff>133350</xdr:colOff>
      <xdr:row>81</xdr:row>
      <xdr:rowOff>105325</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3225800" y="13988247"/>
          <a:ext cx="889000" cy="4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158527</xdr:rowOff>
    </xdr:from>
    <xdr:to>
      <xdr:col>19</xdr:col>
      <xdr:colOff>184150</xdr:colOff>
      <xdr:row>82</xdr:row>
      <xdr:rowOff>88677</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4064000" y="14045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73454</xdr:rowOff>
    </xdr:from>
    <xdr:ext cx="7366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733800" y="14132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87854</xdr:rowOff>
    </xdr:from>
    <xdr:to>
      <xdr:col>15</xdr:col>
      <xdr:colOff>82550</xdr:colOff>
      <xdr:row>81</xdr:row>
      <xdr:rowOff>100797</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2336800" y="13975304"/>
          <a:ext cx="889000" cy="12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151257</xdr:rowOff>
    </xdr:from>
    <xdr:to>
      <xdr:col>15</xdr:col>
      <xdr:colOff>133350</xdr:colOff>
      <xdr:row>82</xdr:row>
      <xdr:rowOff>81407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3175000" y="14038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66184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844800" y="14125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79516</xdr:rowOff>
    </xdr:from>
    <xdr:to>
      <xdr:col>11</xdr:col>
      <xdr:colOff>31750</xdr:colOff>
      <xdr:row>81</xdr:row>
      <xdr:rowOff>87854</xdr:rowOff>
    </xdr:to>
    <xdr:cxnSp macro="">
      <xdr:nvCxnSpPr>
        <xdr:cNvPr id="209" name="直線コネクタ 208">
          <a:extLst>
            <a:ext uri="{FF2B5EF4-FFF2-40B4-BE49-F238E27FC236}">
              <a16:creationId xmlns:a16="http://schemas.microsoft.com/office/drawing/2014/main" id="{00000000-0008-0000-0300-0000D1000000}"/>
            </a:ext>
          </a:extLst>
        </xdr:cNvPr>
        <xdr:cNvCxnSpPr/>
      </xdr:nvCxnSpPr>
      <xdr:spPr>
        <a:xfrm>
          <a:off x="1447800" y="13966966"/>
          <a:ext cx="889000" cy="8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139779</xdr:rowOff>
    </xdr:from>
    <xdr:to>
      <xdr:col>11</xdr:col>
      <xdr:colOff>82550</xdr:colOff>
      <xdr:row>82</xdr:row>
      <xdr:rowOff>69929</xdr:rowOff>
    </xdr:to>
    <xdr:sp macro="" textlink="">
      <xdr:nvSpPr>
        <xdr:cNvPr id="210" name="フローチャート: 判断 209">
          <a:extLst>
            <a:ext uri="{FF2B5EF4-FFF2-40B4-BE49-F238E27FC236}">
              <a16:creationId xmlns:a16="http://schemas.microsoft.com/office/drawing/2014/main" id="{00000000-0008-0000-0300-0000D2000000}"/>
            </a:ext>
          </a:extLst>
        </xdr:cNvPr>
        <xdr:cNvSpPr/>
      </xdr:nvSpPr>
      <xdr:spPr>
        <a:xfrm>
          <a:off x="2286000" y="14027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54706</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955800" y="14113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127736</xdr:rowOff>
    </xdr:from>
    <xdr:to>
      <xdr:col>7</xdr:col>
      <xdr:colOff>31750</xdr:colOff>
      <xdr:row>82</xdr:row>
      <xdr:rowOff>57886</xdr:rowOff>
    </xdr:to>
    <xdr:sp macro="" textlink="">
      <xdr:nvSpPr>
        <xdr:cNvPr id="212" name="フローチャート: 判断 211">
          <a:extLst>
            <a:ext uri="{FF2B5EF4-FFF2-40B4-BE49-F238E27FC236}">
              <a16:creationId xmlns:a16="http://schemas.microsoft.com/office/drawing/2014/main" id="{00000000-0008-0000-0300-0000D4000000}"/>
            </a:ext>
          </a:extLst>
        </xdr:cNvPr>
        <xdr:cNvSpPr/>
      </xdr:nvSpPr>
      <xdr:spPr>
        <a:xfrm>
          <a:off x="1397000" y="1401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42663</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066800" y="1410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90723</xdr:rowOff>
    </xdr:from>
    <xdr:to>
      <xdr:col>23</xdr:col>
      <xdr:colOff>184150</xdr:colOff>
      <xdr:row>82</xdr:row>
      <xdr:rowOff>20873</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4902200" y="13978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12000</xdr:rowOff>
    </xdr:from>
    <xdr:ext cx="762000" cy="259045"/>
    <xdr:sp macro="" textlink="">
      <xdr:nvSpPr>
        <xdr:cNvPr id="220" name="人件費・物件費等の状況該当値テキスト">
          <a:extLst>
            <a:ext uri="{FF2B5EF4-FFF2-40B4-BE49-F238E27FC236}">
              <a16:creationId xmlns:a16="http://schemas.microsoft.com/office/drawing/2014/main" id="{00000000-0008-0000-0300-0000DC000000}"/>
            </a:ext>
          </a:extLst>
        </xdr:cNvPr>
        <xdr:cNvSpPr txBox="1"/>
      </xdr:nvSpPr>
      <xdr:spPr>
        <a:xfrm>
          <a:off x="5041900" y="13899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54525</xdr:rowOff>
    </xdr:from>
    <xdr:to>
      <xdr:col>19</xdr:col>
      <xdr:colOff>184150</xdr:colOff>
      <xdr:row>81</xdr:row>
      <xdr:rowOff>156125</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4064000" y="1394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166302</xdr:rowOff>
    </xdr:from>
    <xdr:ext cx="7366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3733800" y="13710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49997</xdr:rowOff>
    </xdr:from>
    <xdr:to>
      <xdr:col>15</xdr:col>
      <xdr:colOff>133350</xdr:colOff>
      <xdr:row>81</xdr:row>
      <xdr:rowOff>151597</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3175000" y="1393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161774</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2844800" y="13706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37054</xdr:rowOff>
    </xdr:from>
    <xdr:to>
      <xdr:col>11</xdr:col>
      <xdr:colOff>82550</xdr:colOff>
      <xdr:row>81</xdr:row>
      <xdr:rowOff>138654</xdr:rowOff>
    </xdr:to>
    <xdr:sp macro="" textlink="">
      <xdr:nvSpPr>
        <xdr:cNvPr id="225" name="楕円 224">
          <a:extLst>
            <a:ext uri="{FF2B5EF4-FFF2-40B4-BE49-F238E27FC236}">
              <a16:creationId xmlns:a16="http://schemas.microsoft.com/office/drawing/2014/main" id="{00000000-0008-0000-0300-0000E1000000}"/>
            </a:ext>
          </a:extLst>
        </xdr:cNvPr>
        <xdr:cNvSpPr/>
      </xdr:nvSpPr>
      <xdr:spPr>
        <a:xfrm>
          <a:off x="2286000" y="13924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148831</xdr:rowOff>
    </xdr:from>
    <xdr:ext cx="762000" cy="259045"/>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955800" y="1369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28716</xdr:rowOff>
    </xdr:from>
    <xdr:to>
      <xdr:col>7</xdr:col>
      <xdr:colOff>31750</xdr:colOff>
      <xdr:row>81</xdr:row>
      <xdr:rowOff>130316</xdr:rowOff>
    </xdr:to>
    <xdr:sp macro="" textlink="">
      <xdr:nvSpPr>
        <xdr:cNvPr id="227" name="楕円 226">
          <a:extLst>
            <a:ext uri="{FF2B5EF4-FFF2-40B4-BE49-F238E27FC236}">
              <a16:creationId xmlns:a16="http://schemas.microsoft.com/office/drawing/2014/main" id="{00000000-0008-0000-0300-0000E3000000}"/>
            </a:ext>
          </a:extLst>
        </xdr:cNvPr>
        <xdr:cNvSpPr/>
      </xdr:nvSpPr>
      <xdr:spPr>
        <a:xfrm>
          <a:off x="1397000" y="13916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140493</xdr:rowOff>
    </xdr:from>
    <xdr:ext cx="762000" cy="259045"/>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066800" y="13685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1" name="テキスト ボックス 230">
          <a:extLst>
            <a:ext uri="{FF2B5EF4-FFF2-40B4-BE49-F238E27FC236}">
              <a16:creationId xmlns:a16="http://schemas.microsoft.com/office/drawing/2014/main" id="{00000000-0008-0000-0300-0000E7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40" name="正方形/長方形 239">
          <a:extLst>
            <a:ext uri="{FF2B5EF4-FFF2-40B4-BE49-F238E27FC236}">
              <a16:creationId xmlns:a16="http://schemas.microsoft.com/office/drawing/2014/main" id="{00000000-0008-0000-0300-0000F0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類似平均団体を</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ポイント下回る、</a:t>
          </a:r>
          <a:r>
            <a:rPr kumimoji="1" lang="en-US" altLang="ja-JP" sz="1300">
              <a:latin typeface="ＭＳ Ｐゴシック" panose="020B0600070205080204" pitchFamily="50" charset="-128"/>
              <a:ea typeface="ＭＳ Ｐゴシック" panose="020B0600070205080204" pitchFamily="50" charset="-128"/>
            </a:rPr>
            <a:t>93.3</a:t>
          </a:r>
          <a:r>
            <a:rPr kumimoji="1" lang="ja-JP" altLang="en-US" sz="1300">
              <a:latin typeface="ＭＳ Ｐゴシック" panose="020B0600070205080204" pitchFamily="50" charset="-128"/>
              <a:ea typeface="ＭＳ Ｐゴシック" panose="020B0600070205080204" pitchFamily="50" charset="-128"/>
            </a:rPr>
            <a:t>％となっている。人件費の増加は財政硬直化の主要因の一つであるため、今後も引き続き適正な人員配置及び給与水準の維持に努めていく。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3" name="テキスト ボックス 252">
          <a:extLst>
            <a:ext uri="{FF2B5EF4-FFF2-40B4-BE49-F238E27FC236}">
              <a16:creationId xmlns:a16="http://schemas.microsoft.com/office/drawing/2014/main" id="{00000000-0008-0000-0300-0000FD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5" name="テキスト ボックス 254">
          <a:extLst>
            <a:ext uri="{FF2B5EF4-FFF2-40B4-BE49-F238E27FC236}">
              <a16:creationId xmlns:a16="http://schemas.microsoft.com/office/drawing/2014/main" id="{00000000-0008-0000-0300-0000FF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6" name="給与水準   （国との比較）グラフ枠">
          <a:extLst>
            <a:ext uri="{FF2B5EF4-FFF2-40B4-BE49-F238E27FC236}">
              <a16:creationId xmlns:a16="http://schemas.microsoft.com/office/drawing/2014/main" id="{00000000-0008-0000-0300-000000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8" name="給与水準   （国との比較）最小値テキスト">
          <a:extLst>
            <a:ext uri="{FF2B5EF4-FFF2-40B4-BE49-F238E27FC236}">
              <a16:creationId xmlns:a16="http://schemas.microsoft.com/office/drawing/2014/main" id="{00000000-0008-0000-0300-00000201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60" name="給与水準   （国との比較）最大値テキスト">
          <a:extLst>
            <a:ext uri="{FF2B5EF4-FFF2-40B4-BE49-F238E27FC236}">
              <a16:creationId xmlns:a16="http://schemas.microsoft.com/office/drawing/2014/main" id="{00000000-0008-0000-0300-000004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3175</xdr:rowOff>
    </xdr:from>
    <xdr:to>
      <xdr:col>81</xdr:col>
      <xdr:colOff>44450</xdr:colOff>
      <xdr:row>82</xdr:row>
      <xdr:rowOff>3175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179800" y="140620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144586</xdr:rowOff>
    </xdr:from>
    <xdr:ext cx="762000" cy="259045"/>
    <xdr:sp macro="" textlink="">
      <xdr:nvSpPr>
        <xdr:cNvPr id="263" name="給与水準   （国との比較）平均値テキスト">
          <a:extLst>
            <a:ext uri="{FF2B5EF4-FFF2-40B4-BE49-F238E27FC236}">
              <a16:creationId xmlns:a16="http://schemas.microsoft.com/office/drawing/2014/main" id="{00000000-0008-0000-0300-000007010000}"/>
            </a:ext>
          </a:extLst>
        </xdr:cNvPr>
        <xdr:cNvSpPr txBox="1"/>
      </xdr:nvSpPr>
      <xdr:spPr>
        <a:xfrm>
          <a:off x="17106900" y="14546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1059</xdr:rowOff>
    </xdr:from>
    <xdr:to>
      <xdr:col>81</xdr:col>
      <xdr:colOff>95250</xdr:colOff>
      <xdr:row>85</xdr:row>
      <xdr:rowOff>102659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69672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3175</xdr:rowOff>
    </xdr:from>
    <xdr:to>
      <xdr:col>77</xdr:col>
      <xdr:colOff>44450</xdr:colOff>
      <xdr:row>83</xdr:row>
      <xdr:rowOff>32809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5290800" y="14062075"/>
          <a:ext cx="889000" cy="20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1059</xdr:rowOff>
    </xdr:from>
    <xdr:to>
      <xdr:col>77</xdr:col>
      <xdr:colOff>95250</xdr:colOff>
      <xdr:row>85</xdr:row>
      <xdr:rowOff>102659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6129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87436</xdr:rowOff>
    </xdr:from>
    <xdr:ext cx="7366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798800" y="14660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123825</xdr:rowOff>
    </xdr:from>
    <xdr:to>
      <xdr:col>72</xdr:col>
      <xdr:colOff>203200</xdr:colOff>
      <xdr:row>83</xdr:row>
      <xdr:rowOff>32809</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4401800" y="14182725"/>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123825</xdr:rowOff>
    </xdr:from>
    <xdr:to>
      <xdr:col>68</xdr:col>
      <xdr:colOff>152400</xdr:colOff>
      <xdr:row>83</xdr:row>
      <xdr:rowOff>32809</xdr:rowOff>
    </xdr:to>
    <xdr:cxnSp macro="">
      <xdr:nvCxnSpPr>
        <xdr:cNvPr id="271" name="直線コネクタ 270">
          <a:extLst>
            <a:ext uri="{FF2B5EF4-FFF2-40B4-BE49-F238E27FC236}">
              <a16:creationId xmlns:a16="http://schemas.microsoft.com/office/drawing/2014/main" id="{00000000-0008-0000-0300-00000F010000}"/>
            </a:ext>
          </a:extLst>
        </xdr:cNvPr>
        <xdr:cNvCxnSpPr/>
      </xdr:nvCxnSpPr>
      <xdr:spPr>
        <a:xfrm flipV="1">
          <a:off x="13512800" y="14182725"/>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2" name="フローチャート: 判断 271">
          <a:extLst>
            <a:ext uri="{FF2B5EF4-FFF2-40B4-BE49-F238E27FC236}">
              <a16:creationId xmlns:a16="http://schemas.microsoft.com/office/drawing/2014/main" id="{00000000-0008-0000-0300-000010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74" name="フローチャート: 判断 273">
          <a:extLst>
            <a:ext uri="{FF2B5EF4-FFF2-40B4-BE49-F238E27FC236}">
              <a16:creationId xmlns:a16="http://schemas.microsoft.com/office/drawing/2014/main" id="{00000000-0008-0000-0300-000012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123825</xdr:rowOff>
    </xdr:from>
    <xdr:to>
      <xdr:col>81</xdr:col>
      <xdr:colOff>95250</xdr:colOff>
      <xdr:row>82</xdr:row>
      <xdr:rowOff>53975</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6967200" y="1401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140352</xdr:rowOff>
    </xdr:from>
    <xdr:ext cx="762000" cy="259045"/>
    <xdr:sp macro="" textlink="">
      <xdr:nvSpPr>
        <xdr:cNvPr id="282" name="給与水準   （国との比較）該当値テキスト">
          <a:extLst>
            <a:ext uri="{FF2B5EF4-FFF2-40B4-BE49-F238E27FC236}">
              <a16:creationId xmlns:a16="http://schemas.microsoft.com/office/drawing/2014/main" id="{00000000-0008-0000-0300-00001A010000}"/>
            </a:ext>
          </a:extLst>
        </xdr:cNvPr>
        <xdr:cNvSpPr txBox="1"/>
      </xdr:nvSpPr>
      <xdr:spPr>
        <a:xfrm>
          <a:off x="17106900" y="13856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123825</xdr:rowOff>
    </xdr:from>
    <xdr:to>
      <xdr:col>77</xdr:col>
      <xdr:colOff>95250</xdr:colOff>
      <xdr:row>82</xdr:row>
      <xdr:rowOff>53975</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6129000" y="1401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64152</xdr:rowOff>
    </xdr:from>
    <xdr:ext cx="7366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98800" y="13780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153459</xdr:rowOff>
    </xdr:from>
    <xdr:to>
      <xdr:col>73</xdr:col>
      <xdr:colOff>44450</xdr:colOff>
      <xdr:row>83</xdr:row>
      <xdr:rowOff>83609</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5240000" y="1421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93786</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4909800" y="13981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73025</xdr:rowOff>
    </xdr:from>
    <xdr:to>
      <xdr:col>68</xdr:col>
      <xdr:colOff>203200</xdr:colOff>
      <xdr:row>83</xdr:row>
      <xdr:rowOff>3175</xdr:rowOff>
    </xdr:to>
    <xdr:sp macro="" textlink="">
      <xdr:nvSpPr>
        <xdr:cNvPr id="287" name="楕円 286">
          <a:extLst>
            <a:ext uri="{FF2B5EF4-FFF2-40B4-BE49-F238E27FC236}">
              <a16:creationId xmlns:a16="http://schemas.microsoft.com/office/drawing/2014/main" id="{00000000-0008-0000-0300-00001F010000}"/>
            </a:ext>
          </a:extLst>
        </xdr:cNvPr>
        <xdr:cNvSpPr/>
      </xdr:nvSpPr>
      <xdr:spPr>
        <a:xfrm>
          <a:off x="14351000" y="1413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13352</xdr:rowOff>
    </xdr:from>
    <xdr:ext cx="762000" cy="259045"/>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40208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153459</xdr:rowOff>
    </xdr:from>
    <xdr:to>
      <xdr:col>64</xdr:col>
      <xdr:colOff>152400</xdr:colOff>
      <xdr:row>83</xdr:row>
      <xdr:rowOff>83609</xdr:rowOff>
    </xdr:to>
    <xdr:sp macro="" textlink="">
      <xdr:nvSpPr>
        <xdr:cNvPr id="289" name="楕円 288">
          <a:extLst>
            <a:ext uri="{FF2B5EF4-FFF2-40B4-BE49-F238E27FC236}">
              <a16:creationId xmlns:a16="http://schemas.microsoft.com/office/drawing/2014/main" id="{00000000-0008-0000-0300-000021010000}"/>
            </a:ext>
          </a:extLst>
        </xdr:cNvPr>
        <xdr:cNvSpPr/>
      </xdr:nvSpPr>
      <xdr:spPr>
        <a:xfrm>
          <a:off x="13462000" y="1421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93786</xdr:rowOff>
    </xdr:from>
    <xdr:ext cx="762000" cy="259045"/>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3131800" y="13981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just"/>
          <a:r>
            <a:rPr kumimoji="1" lang="ja-JP" altLang="en-US" sz="1300">
              <a:latin typeface="ＭＳ Ｐゴシック" panose="020B0600070205080204" pitchFamily="50" charset="-128"/>
              <a:ea typeface="ＭＳ Ｐゴシック" panose="020B0600070205080204" pitchFamily="50" charset="-128"/>
            </a:rPr>
            <a:t>類似団体平均値と比較して</a:t>
          </a:r>
          <a:r>
            <a:rPr kumimoji="1" lang="en-US" altLang="ja-JP" sz="1300">
              <a:latin typeface="ＭＳ Ｐゴシック" panose="020B0600070205080204" pitchFamily="50" charset="-128"/>
              <a:ea typeface="ＭＳ Ｐゴシック" panose="020B0600070205080204" pitchFamily="50" charset="-128"/>
            </a:rPr>
            <a:t>2.05</a:t>
          </a:r>
          <a:r>
            <a:rPr kumimoji="1" lang="ja-JP" altLang="en-US" sz="1300">
              <a:latin typeface="ＭＳ Ｐゴシック" panose="020B0600070205080204" pitchFamily="50" charset="-128"/>
              <a:ea typeface="ＭＳ Ｐゴシック" panose="020B0600070205080204" pitchFamily="50" charset="-128"/>
            </a:rPr>
            <a:t>ポイント低い水準となっている。今後も、事務 事業及び事務処理体制の見直し、公務能力の向上等により定員の適正な 管理に努めていく。</a:t>
          </a:r>
        </a:p>
      </xdr:txBody>
    </xdr:sp>
    <xdr:clientData/>
  </xdr:twoCellAnchor>
  <xdr:oneCellAnchor>
    <xdr:from>
      <xdr:col>61</xdr:col>
      <xdr:colOff>6350</xdr:colOff>
      <xdr:row>54</xdr:row>
      <xdr:rowOff>139700</xdr:rowOff>
    </xdr:from>
    <xdr:ext cx="349839" cy="225703"/>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1" name="定員管理の状況グラフ枠">
          <a:extLst>
            <a:ext uri="{FF2B5EF4-FFF2-40B4-BE49-F238E27FC236}">
              <a16:creationId xmlns:a16="http://schemas.microsoft.com/office/drawing/2014/main" id="{00000000-0008-0000-0300-000041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158024</xdr:rowOff>
    </xdr:from>
    <xdr:to>
      <xdr:col>81</xdr:col>
      <xdr:colOff>44450</xdr:colOff>
      <xdr:row>67</xdr:row>
      <xdr:rowOff>71392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7018000" y="10102124"/>
          <a:ext cx="0" cy="14564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43469</xdr:rowOff>
    </xdr:from>
    <xdr:ext cx="762000" cy="259045"/>
    <xdr:sp macro="" textlink="">
      <xdr:nvSpPr>
        <xdr:cNvPr id="323" name="定員管理の状況最小値テキスト">
          <a:extLst>
            <a:ext uri="{FF2B5EF4-FFF2-40B4-BE49-F238E27FC236}">
              <a16:creationId xmlns:a16="http://schemas.microsoft.com/office/drawing/2014/main" id="{00000000-0008-0000-0300-000043010000}"/>
            </a:ext>
          </a:extLst>
        </xdr:cNvPr>
        <xdr:cNvSpPr txBox="1"/>
      </xdr:nvSpPr>
      <xdr:spPr>
        <a:xfrm>
          <a:off x="17106900" y="1153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71392</xdr:rowOff>
    </xdr:from>
    <xdr:to>
      <xdr:col>81</xdr:col>
      <xdr:colOff>133350</xdr:colOff>
      <xdr:row>67</xdr:row>
      <xdr:rowOff>71392</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929100" y="11558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72951</xdr:rowOff>
    </xdr:from>
    <xdr:ext cx="762000" cy="259045"/>
    <xdr:sp macro="" textlink="">
      <xdr:nvSpPr>
        <xdr:cNvPr id="325" name="定員管理の状況最大値テキスト">
          <a:extLst>
            <a:ext uri="{FF2B5EF4-FFF2-40B4-BE49-F238E27FC236}">
              <a16:creationId xmlns:a16="http://schemas.microsoft.com/office/drawing/2014/main" id="{00000000-0008-0000-0300-000045010000}"/>
            </a:ext>
          </a:extLst>
        </xdr:cNvPr>
        <xdr:cNvSpPr txBox="1"/>
      </xdr:nvSpPr>
      <xdr:spPr>
        <a:xfrm>
          <a:off x="17106900" y="984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158024</xdr:rowOff>
    </xdr:from>
    <xdr:to>
      <xdr:col>81</xdr:col>
      <xdr:colOff>133350</xdr:colOff>
      <xdr:row>58</xdr:row>
      <xdr:rowOff>158024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929100" y="1010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160655</xdr:rowOff>
    </xdr:from>
    <xdr:to>
      <xdr:col>81</xdr:col>
      <xdr:colOff>44450</xdr:colOff>
      <xdr:row>60</xdr:row>
      <xdr:rowOff>13335</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179800" y="10276205"/>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116494</xdr:rowOff>
    </xdr:from>
    <xdr:ext cx="762000" cy="259045"/>
    <xdr:sp macro="" textlink="">
      <xdr:nvSpPr>
        <xdr:cNvPr id="328" name="定員管理の状況平均値テキスト">
          <a:extLst>
            <a:ext uri="{FF2B5EF4-FFF2-40B4-BE49-F238E27FC236}">
              <a16:creationId xmlns:a16="http://schemas.microsoft.com/office/drawing/2014/main" id="{00000000-0008-0000-0300-000048010000}"/>
            </a:ext>
          </a:extLst>
        </xdr:cNvPr>
        <xdr:cNvSpPr txBox="1"/>
      </xdr:nvSpPr>
      <xdr:spPr>
        <a:xfrm>
          <a:off x="17106900" y="10574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160655</xdr:rowOff>
    </xdr:from>
    <xdr:to>
      <xdr:col>77</xdr:col>
      <xdr:colOff>44450</xdr:colOff>
      <xdr:row>59</xdr:row>
      <xdr:rowOff>165826</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flipV="1">
          <a:off x="15290800" y="10276205"/>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101328</xdr:rowOff>
    </xdr:from>
    <xdr:to>
      <xdr:col>77</xdr:col>
      <xdr:colOff>95250</xdr:colOff>
      <xdr:row>62</xdr:row>
      <xdr:rowOff>31478</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6129000" y="1055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16255</xdr:rowOff>
    </xdr:from>
    <xdr:ext cx="7366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798800" y="10646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102053</xdr:rowOff>
    </xdr:from>
    <xdr:to>
      <xdr:col>72</xdr:col>
      <xdr:colOff>203200</xdr:colOff>
      <xdr:row>59</xdr:row>
      <xdr:rowOff>165826</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4401800" y="10217603"/>
          <a:ext cx="889000" cy="63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99604</xdr:rowOff>
    </xdr:from>
    <xdr:to>
      <xdr:col>73</xdr:col>
      <xdr:colOff>44450</xdr:colOff>
      <xdr:row>62</xdr:row>
      <xdr:rowOff>29754</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5240000" y="1055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14531</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909800" y="10644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88265</xdr:rowOff>
    </xdr:from>
    <xdr:to>
      <xdr:col>68</xdr:col>
      <xdr:colOff>152400</xdr:colOff>
      <xdr:row>59</xdr:row>
      <xdr:rowOff>102053</xdr:rowOff>
    </xdr:to>
    <xdr:cxnSp macro="">
      <xdr:nvCxnSpPr>
        <xdr:cNvPr id="336" name="直線コネクタ 335">
          <a:extLst>
            <a:ext uri="{FF2B5EF4-FFF2-40B4-BE49-F238E27FC236}">
              <a16:creationId xmlns:a16="http://schemas.microsoft.com/office/drawing/2014/main" id="{00000000-0008-0000-0300-000050010000}"/>
            </a:ext>
          </a:extLst>
        </xdr:cNvPr>
        <xdr:cNvCxnSpPr/>
      </xdr:nvCxnSpPr>
      <xdr:spPr>
        <a:xfrm>
          <a:off x="13512800" y="10203815"/>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61685</xdr:rowOff>
    </xdr:from>
    <xdr:to>
      <xdr:col>68</xdr:col>
      <xdr:colOff>203200</xdr:colOff>
      <xdr:row>61</xdr:row>
      <xdr:rowOff>163285</xdr:rowOff>
    </xdr:to>
    <xdr:sp macro="" textlink="">
      <xdr:nvSpPr>
        <xdr:cNvPr id="337" name="フローチャート: 判断 336">
          <a:extLst>
            <a:ext uri="{FF2B5EF4-FFF2-40B4-BE49-F238E27FC236}">
              <a16:creationId xmlns:a16="http://schemas.microsoft.com/office/drawing/2014/main" id="{00000000-0008-0000-0300-000051010000}"/>
            </a:ext>
          </a:extLst>
        </xdr:cNvPr>
        <xdr:cNvSpPr/>
      </xdr:nvSpPr>
      <xdr:spPr>
        <a:xfrm>
          <a:off x="14351000" y="1052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148062</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020800" y="10606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22044</xdr:rowOff>
    </xdr:from>
    <xdr:to>
      <xdr:col>64</xdr:col>
      <xdr:colOff>152400</xdr:colOff>
      <xdr:row>61</xdr:row>
      <xdr:rowOff>123644</xdr:rowOff>
    </xdr:to>
    <xdr:sp macro="" textlink="">
      <xdr:nvSpPr>
        <xdr:cNvPr id="339" name="フローチャート: 判断 338">
          <a:extLst>
            <a:ext uri="{FF2B5EF4-FFF2-40B4-BE49-F238E27FC236}">
              <a16:creationId xmlns:a16="http://schemas.microsoft.com/office/drawing/2014/main" id="{00000000-0008-0000-0300-000053010000}"/>
            </a:ext>
          </a:extLst>
        </xdr:cNvPr>
        <xdr:cNvSpPr/>
      </xdr:nvSpPr>
      <xdr:spPr>
        <a:xfrm>
          <a:off x="13462000" y="1048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108421</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131800" y="10566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133985</xdr:rowOff>
    </xdr:from>
    <xdr:to>
      <xdr:col>81</xdr:col>
      <xdr:colOff>95250</xdr:colOff>
      <xdr:row>60</xdr:row>
      <xdr:rowOff>64135</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69672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150512</xdr:rowOff>
    </xdr:from>
    <xdr:ext cx="762000" cy="259045"/>
    <xdr:sp macro="" textlink="">
      <xdr:nvSpPr>
        <xdr:cNvPr id="347" name="定員管理の状況該当値テキスト">
          <a:extLst>
            <a:ext uri="{FF2B5EF4-FFF2-40B4-BE49-F238E27FC236}">
              <a16:creationId xmlns:a16="http://schemas.microsoft.com/office/drawing/2014/main" id="{00000000-0008-0000-0300-00005B010000}"/>
            </a:ext>
          </a:extLst>
        </xdr:cNvPr>
        <xdr:cNvSpPr txBox="1"/>
      </xdr:nvSpPr>
      <xdr:spPr>
        <a:xfrm>
          <a:off x="17106900" y="10094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109855</xdr:rowOff>
    </xdr:from>
    <xdr:to>
      <xdr:col>77</xdr:col>
      <xdr:colOff>95250</xdr:colOff>
      <xdr:row>60</xdr:row>
      <xdr:rowOff>40005</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6129000" y="1022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50182</xdr:rowOff>
    </xdr:from>
    <xdr:ext cx="7366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798800" y="99942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115026</xdr:rowOff>
    </xdr:from>
    <xdr:to>
      <xdr:col>73</xdr:col>
      <xdr:colOff>44450</xdr:colOff>
      <xdr:row>60</xdr:row>
      <xdr:rowOff>45176</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5240000" y="1023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55353</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4909800" y="9999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51253</xdr:rowOff>
    </xdr:from>
    <xdr:to>
      <xdr:col>68</xdr:col>
      <xdr:colOff>203200</xdr:colOff>
      <xdr:row>59</xdr:row>
      <xdr:rowOff>152853</xdr:rowOff>
    </xdr:to>
    <xdr:sp macro="" textlink="">
      <xdr:nvSpPr>
        <xdr:cNvPr id="352" name="楕円 351">
          <a:extLst>
            <a:ext uri="{FF2B5EF4-FFF2-40B4-BE49-F238E27FC236}">
              <a16:creationId xmlns:a16="http://schemas.microsoft.com/office/drawing/2014/main" id="{00000000-0008-0000-0300-000060010000}"/>
            </a:ext>
          </a:extLst>
        </xdr:cNvPr>
        <xdr:cNvSpPr/>
      </xdr:nvSpPr>
      <xdr:spPr>
        <a:xfrm>
          <a:off x="14351000" y="10166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163030</xdr:rowOff>
    </xdr:from>
    <xdr:ext cx="762000" cy="259045"/>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4020800" y="9935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37465</xdr:rowOff>
    </xdr:from>
    <xdr:to>
      <xdr:col>64</xdr:col>
      <xdr:colOff>152400</xdr:colOff>
      <xdr:row>59</xdr:row>
      <xdr:rowOff>139065</xdr:rowOff>
    </xdr:to>
    <xdr:sp macro="" textlink="">
      <xdr:nvSpPr>
        <xdr:cNvPr id="354" name="楕円 353">
          <a:extLst>
            <a:ext uri="{FF2B5EF4-FFF2-40B4-BE49-F238E27FC236}">
              <a16:creationId xmlns:a16="http://schemas.microsoft.com/office/drawing/2014/main" id="{00000000-0008-0000-0300-000062010000}"/>
            </a:ext>
          </a:extLst>
        </xdr:cNvPr>
        <xdr:cNvSpPr/>
      </xdr:nvSpPr>
      <xdr:spPr>
        <a:xfrm>
          <a:off x="13462000" y="1015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149242</xdr:rowOff>
    </xdr:from>
    <xdr:ext cx="762000" cy="259045"/>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3131800" y="992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just"/>
          <a:r>
            <a:rPr kumimoji="1" lang="ja-JP" altLang="en-US" sz="1300">
              <a:latin typeface="ＭＳ Ｐゴシック" panose="020B0600070205080204" pitchFamily="50" charset="-128"/>
              <a:ea typeface="ＭＳ Ｐゴシック" panose="020B0600070205080204" pitchFamily="50" charset="-128"/>
            </a:rPr>
            <a:t>全国平均を下回る水準となっている。過去からの起債抑制策により元利償還金の額が減少していること等が主な要因である。今後も交付金等の財源確保を進めるともに、金利上昇傾向になっていることから、緊急性や住民ニーズを的確に把握した事業の選択をし、 持続可能な財政運営を実現するため、公債費減少に向けた取組みを進めていく。</a:t>
          </a:r>
        </a:p>
      </xdr:txBody>
    </xdr:sp>
    <xdr:clientData/>
  </xdr:twoCellAnchor>
  <xdr:oneCellAnchor>
    <xdr:from>
      <xdr:col>61</xdr:col>
      <xdr:colOff>6350</xdr:colOff>
      <xdr:row>32</xdr:row>
      <xdr:rowOff>101600</xdr:rowOff>
    </xdr:from>
    <xdr:ext cx="298543" cy="225703"/>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2" name="公債費負担の状況グラフ枠">
          <a:extLst>
            <a:ext uri="{FF2B5EF4-FFF2-40B4-BE49-F238E27FC236}">
              <a16:creationId xmlns:a16="http://schemas.microsoft.com/office/drawing/2014/main" id="{00000000-0008-0000-0300-00007E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46143</xdr:rowOff>
    </xdr:from>
    <xdr:to>
      <xdr:col>81</xdr:col>
      <xdr:colOff>44450</xdr:colOff>
      <xdr:row>44</xdr:row>
      <xdr:rowOff>165100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7018000" y="6389793"/>
          <a:ext cx="0" cy="1319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4" name="公債費負担の状況最小値テキスト">
          <a:extLst>
            <a:ext uri="{FF2B5EF4-FFF2-40B4-BE49-F238E27FC236}">
              <a16:creationId xmlns:a16="http://schemas.microsoft.com/office/drawing/2014/main" id="{00000000-0008-0000-0300-000080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132520</xdr:rowOff>
    </xdr:from>
    <xdr:ext cx="762000" cy="259045"/>
    <xdr:sp macro="" textlink="">
      <xdr:nvSpPr>
        <xdr:cNvPr id="386" name="公債費負担の状況最大値テキスト">
          <a:extLst>
            <a:ext uri="{FF2B5EF4-FFF2-40B4-BE49-F238E27FC236}">
              <a16:creationId xmlns:a16="http://schemas.microsoft.com/office/drawing/2014/main" id="{00000000-0008-0000-0300-000082010000}"/>
            </a:ext>
          </a:extLst>
        </xdr:cNvPr>
        <xdr:cNvSpPr txBox="1"/>
      </xdr:nvSpPr>
      <xdr:spPr>
        <a:xfrm>
          <a:off x="17106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46143</xdr:rowOff>
    </xdr:from>
    <xdr:to>
      <xdr:col>81</xdr:col>
      <xdr:colOff>133350</xdr:colOff>
      <xdr:row>37</xdr:row>
      <xdr:rowOff>46143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929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102870</xdr:rowOff>
    </xdr:from>
    <xdr:to>
      <xdr:col>81</xdr:col>
      <xdr:colOff>44450</xdr:colOff>
      <xdr:row>40</xdr:row>
      <xdr:rowOff>127000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179800" y="696087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118127</xdr:rowOff>
    </xdr:from>
    <xdr:ext cx="762000" cy="259045"/>
    <xdr:sp macro="" textlink="">
      <xdr:nvSpPr>
        <xdr:cNvPr id="389" name="公債費負担の状況平均値テキスト">
          <a:extLst>
            <a:ext uri="{FF2B5EF4-FFF2-40B4-BE49-F238E27FC236}">
              <a16:creationId xmlns:a16="http://schemas.microsoft.com/office/drawing/2014/main" id="{00000000-0008-0000-0300-000085010000}"/>
            </a:ext>
          </a:extLst>
        </xdr:cNvPr>
        <xdr:cNvSpPr txBox="1"/>
      </xdr:nvSpPr>
      <xdr:spPr>
        <a:xfrm>
          <a:off x="17106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54610</xdr:rowOff>
    </xdr:from>
    <xdr:to>
      <xdr:col>77</xdr:col>
      <xdr:colOff>44450</xdr:colOff>
      <xdr:row>40</xdr:row>
      <xdr:rowOff>102870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5290800" y="691261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154094</xdr:rowOff>
    </xdr:from>
    <xdr:to>
      <xdr:col>77</xdr:col>
      <xdr:colOff>95250</xdr:colOff>
      <xdr:row>42</xdr:row>
      <xdr:rowOff>84244</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6129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69021</xdr:rowOff>
    </xdr:from>
    <xdr:ext cx="7366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798800" y="7269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14394</xdr:rowOff>
    </xdr:from>
    <xdr:to>
      <xdr:col>72</xdr:col>
      <xdr:colOff>203200</xdr:colOff>
      <xdr:row>40</xdr:row>
      <xdr:rowOff>54610</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4401800" y="687239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154094</xdr:rowOff>
    </xdr:from>
    <xdr:to>
      <xdr:col>73</xdr:col>
      <xdr:colOff>44450</xdr:colOff>
      <xdr:row>42</xdr:row>
      <xdr:rowOff>84244</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5240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69021</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909800" y="726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6350</xdr:rowOff>
    </xdr:from>
    <xdr:to>
      <xdr:col>68</xdr:col>
      <xdr:colOff>152400</xdr:colOff>
      <xdr:row>40</xdr:row>
      <xdr:rowOff>14394</xdr:rowOff>
    </xdr:to>
    <xdr:cxnSp macro="">
      <xdr:nvCxnSpPr>
        <xdr:cNvPr id="397" name="直線コネクタ 396">
          <a:extLst>
            <a:ext uri="{FF2B5EF4-FFF2-40B4-BE49-F238E27FC236}">
              <a16:creationId xmlns:a16="http://schemas.microsoft.com/office/drawing/2014/main" id="{00000000-0008-0000-0300-00008D010000}"/>
            </a:ext>
          </a:extLst>
        </xdr:cNvPr>
        <xdr:cNvCxnSpPr/>
      </xdr:nvCxnSpPr>
      <xdr:spPr>
        <a:xfrm>
          <a:off x="13512800" y="686435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400" name="フローチャート: 判断 399">
          <a:extLst>
            <a:ext uri="{FF2B5EF4-FFF2-40B4-BE49-F238E27FC236}">
              <a16:creationId xmlns:a16="http://schemas.microsoft.com/office/drawing/2014/main" id="{00000000-0008-0000-0300-000090010000}"/>
            </a:ext>
          </a:extLst>
        </xdr:cNvPr>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85107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131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76200</xdr:rowOff>
    </xdr:from>
    <xdr:to>
      <xdr:col>81</xdr:col>
      <xdr:colOff>95250</xdr:colOff>
      <xdr:row>41</xdr:row>
      <xdr:rowOff>6350</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967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92727</xdr:rowOff>
    </xdr:from>
    <xdr:ext cx="762000" cy="259045"/>
    <xdr:sp macro="" textlink="">
      <xdr:nvSpPr>
        <xdr:cNvPr id="408" name="公債費負担の状況該当値テキスト">
          <a:extLst>
            <a:ext uri="{FF2B5EF4-FFF2-40B4-BE49-F238E27FC236}">
              <a16:creationId xmlns:a16="http://schemas.microsoft.com/office/drawing/2014/main" id="{00000000-0008-0000-0300-000098010000}"/>
            </a:ext>
          </a:extLst>
        </xdr:cNvPr>
        <xdr:cNvSpPr txBox="1"/>
      </xdr:nvSpPr>
      <xdr:spPr>
        <a:xfrm>
          <a:off x="17106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52070</xdr:rowOff>
    </xdr:from>
    <xdr:to>
      <xdr:col>77</xdr:col>
      <xdr:colOff>95250</xdr:colOff>
      <xdr:row>40</xdr:row>
      <xdr:rowOff>153670</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6129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163847</xdr:rowOff>
    </xdr:from>
    <xdr:ext cx="7366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798800" y="6678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3810</xdr:rowOff>
    </xdr:from>
    <xdr:to>
      <xdr:col>73</xdr:col>
      <xdr:colOff>44450</xdr:colOff>
      <xdr:row>40</xdr:row>
      <xdr:rowOff>105410</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5240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115587</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909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135044</xdr:rowOff>
    </xdr:from>
    <xdr:to>
      <xdr:col>68</xdr:col>
      <xdr:colOff>203200</xdr:colOff>
      <xdr:row>40</xdr:row>
      <xdr:rowOff>65194</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4351000" y="682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75371</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4020800" y="6590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127000</xdr:rowOff>
    </xdr:from>
    <xdr:to>
      <xdr:col>64</xdr:col>
      <xdr:colOff>152400</xdr:colOff>
      <xdr:row>40</xdr:row>
      <xdr:rowOff>57150</xdr:rowOff>
    </xdr:to>
    <xdr:sp macro="" textlink="">
      <xdr:nvSpPr>
        <xdr:cNvPr id="415" name="楕円 414">
          <a:extLst>
            <a:ext uri="{FF2B5EF4-FFF2-40B4-BE49-F238E27FC236}">
              <a16:creationId xmlns:a16="http://schemas.microsoft.com/office/drawing/2014/main" id="{00000000-0008-0000-0300-00009F010000}"/>
            </a:ext>
          </a:extLst>
        </xdr:cNvPr>
        <xdr:cNvSpPr/>
      </xdr:nvSpPr>
      <xdr:spPr>
        <a:xfrm>
          <a:off x="13462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67327</xdr:rowOff>
    </xdr:from>
    <xdr:ext cx="762000" cy="259045"/>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131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対前年度比</a:t>
          </a:r>
          <a:r>
            <a:rPr kumimoji="1" lang="en-US" altLang="ja-JP" sz="1300">
              <a:latin typeface="ＭＳ Ｐゴシック" panose="020B0600070205080204" pitchFamily="50" charset="-128"/>
              <a:ea typeface="ＭＳ Ｐゴシック" panose="020B0600070205080204" pitchFamily="50" charset="-128"/>
            </a:rPr>
            <a:t>(+8.7</a:t>
          </a:r>
          <a:r>
            <a:rPr kumimoji="1" lang="ja-JP" altLang="en-US" sz="1300">
              <a:latin typeface="ＭＳ Ｐゴシック" panose="020B0600070205080204" pitchFamily="50" charset="-128"/>
              <a:ea typeface="ＭＳ Ｐゴシック" panose="020B0600070205080204" pitchFamily="50" charset="-128"/>
            </a:rPr>
            <a:t>ポイント）で増加したことで、全国平均を大きく上回る水準となっており、将来的にな財産負担の重さが増している状況である。今後も施設の老朽化に伴う改修や修繕が見込まれるが、公共施設総合管理計画により、財政の健全化に努める。</a:t>
          </a:r>
        </a:p>
      </xdr:txBody>
    </xdr:sp>
    <xdr:clientData/>
  </xdr:twoCellAnchor>
  <xdr:oneCellAnchor>
    <xdr:from>
      <xdr:col>61</xdr:col>
      <xdr:colOff>6350</xdr:colOff>
      <xdr:row>10</xdr:row>
      <xdr:rowOff>63500</xdr:rowOff>
    </xdr:from>
    <xdr:ext cx="298543" cy="225703"/>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6" name="将来負担の状況グラフ枠">
          <a:extLst>
            <a:ext uri="{FF2B5EF4-FFF2-40B4-BE49-F238E27FC236}">
              <a16:creationId xmlns:a16="http://schemas.microsoft.com/office/drawing/2014/main" id="{00000000-0008-0000-0300-0000B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71846</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7018000" y="2313214"/>
          <a:ext cx="0" cy="1530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43923</xdr:rowOff>
    </xdr:from>
    <xdr:ext cx="762000" cy="259045"/>
    <xdr:sp macro="" textlink="">
      <xdr:nvSpPr>
        <xdr:cNvPr id="448" name="将来負担の状況最小値テキスト">
          <a:extLst>
            <a:ext uri="{FF2B5EF4-FFF2-40B4-BE49-F238E27FC236}">
              <a16:creationId xmlns:a16="http://schemas.microsoft.com/office/drawing/2014/main" id="{00000000-0008-0000-0300-0000C0010000}"/>
            </a:ext>
          </a:extLst>
        </xdr:cNvPr>
        <xdr:cNvSpPr txBox="1"/>
      </xdr:nvSpPr>
      <xdr:spPr>
        <a:xfrm>
          <a:off x="17106900" y="381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71846</xdr:rowOff>
    </xdr:from>
    <xdr:to>
      <xdr:col>81</xdr:col>
      <xdr:colOff>133350</xdr:colOff>
      <xdr:row>22</xdr:row>
      <xdr:rowOff>71846</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929100" y="3843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50" name="将来負担の状況最大値テキスト">
          <a:extLst>
            <a:ext uri="{FF2B5EF4-FFF2-40B4-BE49-F238E27FC236}">
              <a16:creationId xmlns:a16="http://schemas.microsoft.com/office/drawing/2014/main" id="{00000000-0008-0000-0300-0000C2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22497</xdr:rowOff>
    </xdr:from>
    <xdr:to>
      <xdr:col>81</xdr:col>
      <xdr:colOff>44450</xdr:colOff>
      <xdr:row>18</xdr:row>
      <xdr:rowOff>998</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6179800" y="2937147"/>
          <a:ext cx="838200" cy="149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3" name="将来負担の状況平均値テキスト">
          <a:extLst>
            <a:ext uri="{FF2B5EF4-FFF2-40B4-BE49-F238E27FC236}">
              <a16:creationId xmlns:a16="http://schemas.microsoft.com/office/drawing/2014/main" id="{00000000-0008-0000-0300-0000C5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6985</xdr:rowOff>
    </xdr:from>
    <xdr:to>
      <xdr:col>77</xdr:col>
      <xdr:colOff>44450</xdr:colOff>
      <xdr:row>17</xdr:row>
      <xdr:rowOff>22497</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a:off x="15290800" y="2921635"/>
          <a:ext cx="8890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6985</xdr:rowOff>
    </xdr:from>
    <xdr:to>
      <xdr:col>72</xdr:col>
      <xdr:colOff>203200</xdr:colOff>
      <xdr:row>17</xdr:row>
      <xdr:rowOff>169001</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4401800" y="2921635"/>
          <a:ext cx="889000" cy="162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169001</xdr:rowOff>
    </xdr:from>
    <xdr:to>
      <xdr:col>68</xdr:col>
      <xdr:colOff>152400</xdr:colOff>
      <xdr:row>20</xdr:row>
      <xdr:rowOff>25219</xdr:rowOff>
    </xdr:to>
    <xdr:cxnSp macro="">
      <xdr:nvCxnSpPr>
        <xdr:cNvPr id="461" name="直線コネクタ 460">
          <a:extLst>
            <a:ext uri="{FF2B5EF4-FFF2-40B4-BE49-F238E27FC236}">
              <a16:creationId xmlns:a16="http://schemas.microsoft.com/office/drawing/2014/main" id="{00000000-0008-0000-0300-0000CD010000}"/>
            </a:ext>
          </a:extLst>
        </xdr:cNvPr>
        <xdr:cNvCxnSpPr/>
      </xdr:nvCxnSpPr>
      <xdr:spPr>
        <a:xfrm flipV="1">
          <a:off x="13512800" y="3083651"/>
          <a:ext cx="889000" cy="370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62" name="フローチャート: 判断 461">
          <a:extLst>
            <a:ext uri="{FF2B5EF4-FFF2-40B4-BE49-F238E27FC236}">
              <a16:creationId xmlns:a16="http://schemas.microsoft.com/office/drawing/2014/main" id="{00000000-0008-0000-0300-0000CE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94796</xdr:rowOff>
    </xdr:from>
    <xdr:to>
      <xdr:col>64</xdr:col>
      <xdr:colOff>152400</xdr:colOff>
      <xdr:row>15</xdr:row>
      <xdr:rowOff>24946</xdr:rowOff>
    </xdr:to>
    <xdr:sp macro="" textlink="">
      <xdr:nvSpPr>
        <xdr:cNvPr id="464" name="フローチャート: 判断 463">
          <a:extLst>
            <a:ext uri="{FF2B5EF4-FFF2-40B4-BE49-F238E27FC236}">
              <a16:creationId xmlns:a16="http://schemas.microsoft.com/office/drawing/2014/main" id="{00000000-0008-0000-0300-0000D0010000}"/>
            </a:ext>
          </a:extLst>
        </xdr:cNvPr>
        <xdr:cNvSpPr/>
      </xdr:nvSpPr>
      <xdr:spPr>
        <a:xfrm>
          <a:off x="13462000" y="2495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35123</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226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121648</xdr:rowOff>
    </xdr:from>
    <xdr:to>
      <xdr:col>81</xdr:col>
      <xdr:colOff>95250</xdr:colOff>
      <xdr:row>18</xdr:row>
      <xdr:rowOff>51798</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6967200" y="303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93725</xdr:rowOff>
    </xdr:from>
    <xdr:ext cx="762000" cy="259045"/>
    <xdr:sp macro="" textlink="">
      <xdr:nvSpPr>
        <xdr:cNvPr id="472" name="将来負担の状況該当値テキスト">
          <a:extLst>
            <a:ext uri="{FF2B5EF4-FFF2-40B4-BE49-F238E27FC236}">
              <a16:creationId xmlns:a16="http://schemas.microsoft.com/office/drawing/2014/main" id="{00000000-0008-0000-0300-0000D8010000}"/>
            </a:ext>
          </a:extLst>
        </xdr:cNvPr>
        <xdr:cNvSpPr txBox="1"/>
      </xdr:nvSpPr>
      <xdr:spPr>
        <a:xfrm>
          <a:off x="17106900" y="3008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143147</xdr:rowOff>
    </xdr:from>
    <xdr:to>
      <xdr:col>77</xdr:col>
      <xdr:colOff>95250</xdr:colOff>
      <xdr:row>17</xdr:row>
      <xdr:rowOff>73297</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6129000" y="288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58074</xdr:rowOff>
    </xdr:from>
    <xdr:ext cx="7366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5798800" y="29727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127635</xdr:rowOff>
    </xdr:from>
    <xdr:to>
      <xdr:col>73</xdr:col>
      <xdr:colOff>44450</xdr:colOff>
      <xdr:row>17</xdr:row>
      <xdr:rowOff>57785</xdr:rowOff>
    </xdr:to>
    <xdr:sp macro="" textlink="">
      <xdr:nvSpPr>
        <xdr:cNvPr id="475" name="楕円 474">
          <a:extLst>
            <a:ext uri="{FF2B5EF4-FFF2-40B4-BE49-F238E27FC236}">
              <a16:creationId xmlns:a16="http://schemas.microsoft.com/office/drawing/2014/main" id="{00000000-0008-0000-0300-0000DB010000}"/>
            </a:ext>
          </a:extLst>
        </xdr:cNvPr>
        <xdr:cNvSpPr/>
      </xdr:nvSpPr>
      <xdr:spPr>
        <a:xfrm>
          <a:off x="15240000" y="287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42562</xdr:rowOff>
    </xdr:from>
    <xdr:ext cx="762000" cy="259045"/>
    <xdr:sp macro="" textlink="">
      <xdr:nvSpPr>
        <xdr:cNvPr id="476" name="テキスト ボックス 475">
          <a:extLst>
            <a:ext uri="{FF2B5EF4-FFF2-40B4-BE49-F238E27FC236}">
              <a16:creationId xmlns:a16="http://schemas.microsoft.com/office/drawing/2014/main" id="{00000000-0008-0000-0300-0000DC010000}"/>
            </a:ext>
          </a:extLst>
        </xdr:cNvPr>
        <xdr:cNvSpPr txBox="1"/>
      </xdr:nvSpPr>
      <xdr:spPr>
        <a:xfrm>
          <a:off x="14909800" y="2957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118201</xdr:rowOff>
    </xdr:from>
    <xdr:to>
      <xdr:col>68</xdr:col>
      <xdr:colOff>203200</xdr:colOff>
      <xdr:row>18</xdr:row>
      <xdr:rowOff>48351</xdr:rowOff>
    </xdr:to>
    <xdr:sp macro="" textlink="">
      <xdr:nvSpPr>
        <xdr:cNvPr id="477" name="楕円 476">
          <a:extLst>
            <a:ext uri="{FF2B5EF4-FFF2-40B4-BE49-F238E27FC236}">
              <a16:creationId xmlns:a16="http://schemas.microsoft.com/office/drawing/2014/main" id="{00000000-0008-0000-0300-0000DD010000}"/>
            </a:ext>
          </a:extLst>
        </xdr:cNvPr>
        <xdr:cNvSpPr/>
      </xdr:nvSpPr>
      <xdr:spPr>
        <a:xfrm>
          <a:off x="14351000" y="3032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33128</xdr:rowOff>
    </xdr:from>
    <xdr:ext cx="762000" cy="259045"/>
    <xdr:sp macro="" textlink="">
      <xdr:nvSpPr>
        <xdr:cNvPr id="478" name="テキスト ボックス 477">
          <a:extLst>
            <a:ext uri="{FF2B5EF4-FFF2-40B4-BE49-F238E27FC236}">
              <a16:creationId xmlns:a16="http://schemas.microsoft.com/office/drawing/2014/main" id="{00000000-0008-0000-0300-0000DE010000}"/>
            </a:ext>
          </a:extLst>
        </xdr:cNvPr>
        <xdr:cNvSpPr txBox="1"/>
      </xdr:nvSpPr>
      <xdr:spPr>
        <a:xfrm>
          <a:off x="14020800" y="3119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145869</xdr:rowOff>
    </xdr:from>
    <xdr:to>
      <xdr:col>64</xdr:col>
      <xdr:colOff>152400</xdr:colOff>
      <xdr:row>20</xdr:row>
      <xdr:rowOff>76019</xdr:rowOff>
    </xdr:to>
    <xdr:sp macro="" textlink="">
      <xdr:nvSpPr>
        <xdr:cNvPr id="479" name="楕円 478">
          <a:extLst>
            <a:ext uri="{FF2B5EF4-FFF2-40B4-BE49-F238E27FC236}">
              <a16:creationId xmlns:a16="http://schemas.microsoft.com/office/drawing/2014/main" id="{00000000-0008-0000-0300-0000DF010000}"/>
            </a:ext>
          </a:extLst>
        </xdr:cNvPr>
        <xdr:cNvSpPr/>
      </xdr:nvSpPr>
      <xdr:spPr>
        <a:xfrm>
          <a:off x="13462000" y="340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60796</xdr:rowOff>
    </xdr:from>
    <xdr:ext cx="762000" cy="259045"/>
    <xdr:sp macro="" textlink="">
      <xdr:nvSpPr>
        <xdr:cNvPr id="480" name="テキスト ボックス 479">
          <a:extLst>
            <a:ext uri="{FF2B5EF4-FFF2-40B4-BE49-F238E27FC236}">
              <a16:creationId xmlns:a16="http://schemas.microsoft.com/office/drawing/2014/main" id="{00000000-0008-0000-0300-0000E0010000}"/>
            </a:ext>
          </a:extLst>
        </xdr:cNvPr>
        <xdr:cNvSpPr txBox="1"/>
      </xdr:nvSpPr>
      <xdr:spPr>
        <a:xfrm>
          <a:off x="13131800" y="3489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岐阜県神戸町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18,210
17,671
18.78
8,745,280
8,301,173
374,263
5,165,334
4,276,003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44.9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just"/>
          <a:r>
            <a:rPr kumimoji="1" lang="ja-JP" altLang="en-US" sz="1300">
              <a:latin typeface="ＭＳ Ｐゴシック" panose="020B0600070205080204" pitchFamily="50" charset="-128"/>
              <a:ea typeface="ＭＳ Ｐゴシック" panose="020B0600070205080204" pitchFamily="50" charset="-128"/>
            </a:rPr>
            <a:t>類似団体と比較すると、人件費に係る経常収支比率は低くなって いる。これは、ゴミ処理業務や消防業務を一部事務組合で行って いることが要因の一つである。人件費は前年度比で増加したが、 適正な定員管理、昇給等の実施によりバランスを見極めながら今 後も適正な職員規模の維持に努めていく。</a:t>
          </a:r>
        </a:p>
        <a:p>
          <a:pPr algn="just"/>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120142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92219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2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120142</xdr:rowOff>
    </xdr:from>
    <xdr:to>
      <xdr:col>24</xdr:col>
      <xdr:colOff>114300</xdr:colOff>
      <xdr:row>41</xdr:row>
      <xdr:rowOff>120142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9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168148</xdr:rowOff>
    </xdr:from>
    <xdr:to>
      <xdr:col>24</xdr:col>
      <xdr:colOff>25400</xdr:colOff>
      <xdr:row>37</xdr:row>
      <xdr:rowOff>19558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4034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163576</xdr:rowOff>
    </xdr:from>
    <xdr:to>
      <xdr:col>19</xdr:col>
      <xdr:colOff>187325</xdr:colOff>
      <xdr:row>36</xdr:row>
      <xdr:rowOff>168148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357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41419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85852</xdr:rowOff>
    </xdr:from>
    <xdr:to>
      <xdr:col>15</xdr:col>
      <xdr:colOff>98425</xdr:colOff>
      <xdr:row>36</xdr:row>
      <xdr:rowOff>163576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5805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85852</xdr:rowOff>
    </xdr:from>
    <xdr:to>
      <xdr:col>11</xdr:col>
      <xdr:colOff>9525</xdr:colOff>
      <xdr:row>37</xdr:row>
      <xdr:rowOff>28702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58052"/>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62484</xdr:rowOff>
    </xdr:from>
    <xdr:to>
      <xdr:col>11</xdr:col>
      <xdr:colOff>60325</xdr:colOff>
      <xdr:row>36</xdr:row>
      <xdr:rowOff>164084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148861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108204</xdr:rowOff>
    </xdr:from>
    <xdr:to>
      <xdr:col>6</xdr:col>
      <xdr:colOff>171450</xdr:colOff>
      <xdr:row>37</xdr:row>
      <xdr:rowOff>38354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48531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140208</xdr:rowOff>
    </xdr:from>
    <xdr:to>
      <xdr:col>24</xdr:col>
      <xdr:colOff>76200</xdr:colOff>
      <xdr:row>37</xdr:row>
      <xdr:rowOff>70358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156735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5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117348</xdr:rowOff>
    </xdr:from>
    <xdr:to>
      <xdr:col>20</xdr:col>
      <xdr:colOff>38100</xdr:colOff>
      <xdr:row>37</xdr:row>
      <xdr:rowOff>47498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57675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58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112776</xdr:rowOff>
    </xdr:from>
    <xdr:to>
      <xdr:col>15</xdr:col>
      <xdr:colOff>149225</xdr:colOff>
      <xdr:row>37</xdr:row>
      <xdr:rowOff>42926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53103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35052</xdr:rowOff>
    </xdr:from>
    <xdr:to>
      <xdr:col>11</xdr:col>
      <xdr:colOff>60325</xdr:colOff>
      <xdr:row>36</xdr:row>
      <xdr:rowOff>136652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146829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149352</xdr:rowOff>
    </xdr:from>
    <xdr:to>
      <xdr:col>6</xdr:col>
      <xdr:colOff>171450</xdr:colOff>
      <xdr:row>37</xdr:row>
      <xdr:rowOff>79502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64279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just"/>
          <a:r>
            <a:rPr kumimoji="1" lang="ja-JP" altLang="en-US" sz="1300">
              <a:latin typeface="ＭＳ Ｐゴシック" panose="020B0600070205080204" pitchFamily="50" charset="-128"/>
              <a:ea typeface="ＭＳ Ｐゴシック" panose="020B0600070205080204" pitchFamily="50" charset="-128"/>
            </a:rPr>
            <a:t>全国平均・類似団体平均と比較すると僅かに上回る結果となった。これはもともと人件費を抑制するための委託を行っており、この委託の労務費単価増加が原因であり、今後もこの傾向が続いていくと考えられる。一般的経費については、前年度水準の</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％削減を目標にして抑制に努めており、今後とも積極的な経費の削減を行う必要がある。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102507</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31357"/>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17434</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102507</xdr:rowOff>
    </xdr:from>
    <xdr:to>
      <xdr:col>82</xdr:col>
      <xdr:colOff>196850</xdr:colOff>
      <xdr:row>13</xdr:row>
      <xdr:rowOff>102507</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151493</xdr:rowOff>
    </xdr:from>
    <xdr:to>
      <xdr:col>82</xdr:col>
      <xdr:colOff>107950</xdr:colOff>
      <xdr:row>17</xdr:row>
      <xdr:rowOff>15421</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723243"/>
          <a:ext cx="8382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87284</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59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129721</xdr:rowOff>
    </xdr:from>
    <xdr:to>
      <xdr:col>78</xdr:col>
      <xdr:colOff>69850</xdr:colOff>
      <xdr:row>15</xdr:row>
      <xdr:rowOff>151493</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01471"/>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27214</xdr:rowOff>
    </xdr:from>
    <xdr:to>
      <xdr:col>78</xdr:col>
      <xdr:colOff>120650</xdr:colOff>
      <xdr:row>16</xdr:row>
      <xdr:rowOff>128814</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7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113591</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56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20864</xdr:rowOff>
    </xdr:from>
    <xdr:to>
      <xdr:col>73</xdr:col>
      <xdr:colOff>180975</xdr:colOff>
      <xdr:row>15</xdr:row>
      <xdr:rowOff>129721</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592614"/>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155121</xdr:rowOff>
    </xdr:from>
    <xdr:to>
      <xdr:col>74</xdr:col>
      <xdr:colOff>31750</xdr:colOff>
      <xdr:row>16</xdr:row>
      <xdr:rowOff>85271</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70048</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813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20864</xdr:rowOff>
    </xdr:from>
    <xdr:to>
      <xdr:col>69</xdr:col>
      <xdr:colOff>92075</xdr:colOff>
      <xdr:row>15</xdr:row>
      <xdr:rowOff>53521</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5926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46264</xdr:rowOff>
    </xdr:from>
    <xdr:to>
      <xdr:col>69</xdr:col>
      <xdr:colOff>142875</xdr:colOff>
      <xdr:row>15</xdr:row>
      <xdr:rowOff>147864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132641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46264</xdr:rowOff>
    </xdr:from>
    <xdr:to>
      <xdr:col>65</xdr:col>
      <xdr:colOff>53975</xdr:colOff>
      <xdr:row>15</xdr:row>
      <xdr:rowOff>147864</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132641</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136071</xdr:rowOff>
    </xdr:from>
    <xdr:to>
      <xdr:col>82</xdr:col>
      <xdr:colOff>158750</xdr:colOff>
      <xdr:row>17</xdr:row>
      <xdr:rowOff>66221</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79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108148</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851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100693</xdr:rowOff>
    </xdr:from>
    <xdr:to>
      <xdr:col>78</xdr:col>
      <xdr:colOff>120650</xdr:colOff>
      <xdr:row>16</xdr:row>
      <xdr:rowOff>30843</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67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41020</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441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78921</xdr:rowOff>
    </xdr:from>
    <xdr:to>
      <xdr:col>74</xdr:col>
      <xdr:colOff>31750</xdr:colOff>
      <xdr:row>16</xdr:row>
      <xdr:rowOff>9071</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5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19248</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19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141514</xdr:rowOff>
    </xdr:from>
    <xdr:to>
      <xdr:col>69</xdr:col>
      <xdr:colOff>142875</xdr:colOff>
      <xdr:row>15</xdr:row>
      <xdr:rowOff>71664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54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81841</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310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2721</xdr:rowOff>
    </xdr:from>
    <xdr:to>
      <xdr:col>65</xdr:col>
      <xdr:colOff>53975</xdr:colOff>
      <xdr:row>15</xdr:row>
      <xdr:rowOff>104321</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57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114498</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34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just"/>
          <a:r>
            <a:rPr kumimoji="1" lang="ja-JP" altLang="en-US" sz="1300">
              <a:latin typeface="ＭＳ Ｐゴシック" panose="020B0600070205080204" pitchFamily="50" charset="-128"/>
              <a:ea typeface="ＭＳ Ｐゴシック" panose="020B0600070205080204" pitchFamily="50" charset="-128"/>
            </a:rPr>
            <a:t>扶助費に係る経常収支比率は前年に引き続き、対前年度比で増 加、類似団体平均と比較しても依然として高い状態である。この要因としては、児童福祉費関連など、独自に助成しているものがあることも挙げられる。社会情勢の変化の中、扶助費の増加も予測されるが、事業内容の見直し等を進めながら、引き続き支出を適正化するよう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61685</xdr:rowOff>
    </xdr:from>
    <xdr:to>
      <xdr:col>24</xdr:col>
      <xdr:colOff>25400</xdr:colOff>
      <xdr:row>57</xdr:row>
      <xdr:rowOff>20865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662885"/>
          <a:ext cx="838200" cy="13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19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92528</xdr:rowOff>
    </xdr:from>
    <xdr:to>
      <xdr:col>24</xdr:col>
      <xdr:colOff>76200</xdr:colOff>
      <xdr:row>55</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56</xdr:row>
      <xdr:rowOff>61685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613900"/>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59872</xdr:rowOff>
    </xdr:from>
    <xdr:to>
      <xdr:col>20</xdr:col>
      <xdr:colOff>38100</xdr:colOff>
      <xdr:row>54</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1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199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087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53522</xdr:rowOff>
    </xdr:from>
    <xdr:to>
      <xdr:col>15</xdr:col>
      <xdr:colOff>98425</xdr:colOff>
      <xdr:row>56</xdr:row>
      <xdr:rowOff>12700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483272"/>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53</xdr:row>
      <xdr:rowOff>166007</xdr:rowOff>
    </xdr:from>
    <xdr:to>
      <xdr:col>15</xdr:col>
      <xdr:colOff>149225</xdr:colOff>
      <xdr:row>54</xdr:row>
      <xdr:rowOff>96157</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25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106334</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53522</xdr:rowOff>
    </xdr:from>
    <xdr:to>
      <xdr:col>11</xdr:col>
      <xdr:colOff>9525</xdr:colOff>
      <xdr:row>55</xdr:row>
      <xdr:rowOff>167822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483272"/>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53</xdr:row>
      <xdr:rowOff>149678</xdr:rowOff>
    </xdr:from>
    <xdr:to>
      <xdr:col>11</xdr:col>
      <xdr:colOff>60325</xdr:colOff>
      <xdr:row>54</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236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22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141515</xdr:rowOff>
    </xdr:from>
    <xdr:to>
      <xdr:col>24</xdr:col>
      <xdr:colOff>76200</xdr:colOff>
      <xdr:row>57</xdr:row>
      <xdr:rowOff>71665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113592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10885</xdr:rowOff>
    </xdr:from>
    <xdr:to>
      <xdr:col>20</xdr:col>
      <xdr:colOff>38100</xdr:colOff>
      <xdr:row>56</xdr:row>
      <xdr:rowOff>112485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97262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698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133350</xdr:rowOff>
    </xdr:from>
    <xdr:to>
      <xdr:col>15</xdr:col>
      <xdr:colOff>149225</xdr:colOff>
      <xdr:row>56</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48277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2722</xdr:rowOff>
    </xdr:from>
    <xdr:to>
      <xdr:col>11</xdr:col>
      <xdr:colOff>60325</xdr:colOff>
      <xdr:row>55</xdr:row>
      <xdr:rowOff>104322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89099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51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117022</xdr:rowOff>
    </xdr:from>
    <xdr:to>
      <xdr:col>6</xdr:col>
      <xdr:colOff>171450</xdr:colOff>
      <xdr:row>56</xdr:row>
      <xdr:rowOff>47172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31949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just"/>
          <a:r>
            <a:rPr kumimoji="1" lang="ja-JP" altLang="en-US" sz="1300">
              <a:latin typeface="ＭＳ Ｐゴシック" panose="020B0600070205080204" pitchFamily="50" charset="-128"/>
              <a:ea typeface="ＭＳ Ｐゴシック" panose="020B0600070205080204" pitchFamily="50" charset="-128"/>
            </a:rPr>
            <a:t>昨年度と比較して大幅に減少（</a:t>
          </a:r>
          <a:r>
            <a:rPr kumimoji="1" lang="en-US" altLang="ja-JP" sz="1300">
              <a:latin typeface="ＭＳ Ｐゴシック" panose="020B0600070205080204" pitchFamily="50" charset="-128"/>
              <a:ea typeface="ＭＳ Ｐゴシック" panose="020B0600070205080204" pitchFamily="50" charset="-128"/>
            </a:rPr>
            <a:t>6.7</a:t>
          </a:r>
          <a:r>
            <a:rPr kumimoji="1" lang="ja-JP" altLang="en-US" sz="1300">
              <a:latin typeface="ＭＳ Ｐゴシック" panose="020B0600070205080204" pitchFamily="50" charset="-128"/>
              <a:ea typeface="ＭＳ Ｐゴシック" panose="020B0600070205080204" pitchFamily="50" charset="-128"/>
            </a:rPr>
            <a:t>ポイント）となった。このため、類似団体、全国平均よりも下回ることとなった。これは、下水道事業等への繰出金が減少したことが要因である。しかしながら、今後も高齢化の進展等による社会保障関連事業への繰出しはさらに増加することが見込まれる。経費削減への取組みを進め、税収を主な財源とする普通会計の負担額をできるだけ減らしていくよう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146050</xdr:rowOff>
    </xdr:from>
    <xdr:to>
      <xdr:col>82</xdr:col>
      <xdr:colOff>107950</xdr:colOff>
      <xdr:row>60</xdr:row>
      <xdr:rowOff>50800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232900"/>
          <a:ext cx="0" cy="1104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22877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50800</xdr:rowOff>
    </xdr:from>
    <xdr:to>
      <xdr:col>82</xdr:col>
      <xdr:colOff>196850</xdr:colOff>
      <xdr:row>60</xdr:row>
      <xdr:rowOff>50800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33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60977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7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146050</xdr:rowOff>
    </xdr:from>
    <xdr:to>
      <xdr:col>82</xdr:col>
      <xdr:colOff>196850</xdr:colOff>
      <xdr:row>53</xdr:row>
      <xdr:rowOff>146050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23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6350</xdr:rowOff>
    </xdr:from>
    <xdr:to>
      <xdr:col>82</xdr:col>
      <xdr:colOff>107950</xdr:colOff>
      <xdr:row>62</xdr:row>
      <xdr:rowOff>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779000"/>
          <a:ext cx="838200" cy="850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162577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31750</xdr:rowOff>
    </xdr:from>
    <xdr:to>
      <xdr:col>78</xdr:col>
      <xdr:colOff>69850</xdr:colOff>
      <xdr:row>62</xdr:row>
      <xdr:rowOff>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4902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137177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38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133350</xdr:rowOff>
    </xdr:from>
    <xdr:to>
      <xdr:col>73</xdr:col>
      <xdr:colOff>180975</xdr:colOff>
      <xdr:row>61</xdr:row>
      <xdr:rowOff>31750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24890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50800</xdr:rowOff>
    </xdr:from>
    <xdr:to>
      <xdr:col>74</xdr:col>
      <xdr:colOff>31750</xdr:colOff>
      <xdr:row>58</xdr:row>
      <xdr:rowOff>152400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9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162577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133350</xdr:rowOff>
    </xdr:from>
    <xdr:to>
      <xdr:col>69</xdr:col>
      <xdr:colOff>92075</xdr:colOff>
      <xdr:row>60</xdr:row>
      <xdr:rowOff>38100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248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76200</xdr:rowOff>
    </xdr:from>
    <xdr:to>
      <xdr:col>69</xdr:col>
      <xdr:colOff>142875</xdr:colOff>
      <xdr:row>59</xdr:row>
      <xdr:rowOff>6350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16527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41927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127000</xdr:rowOff>
    </xdr:from>
    <xdr:to>
      <xdr:col>82</xdr:col>
      <xdr:colOff>158750</xdr:colOff>
      <xdr:row>57</xdr:row>
      <xdr:rowOff>57150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143527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120650</xdr:rowOff>
    </xdr:from>
    <xdr:to>
      <xdr:col>78</xdr:col>
      <xdr:colOff>120650</xdr:colOff>
      <xdr:row>62</xdr:row>
      <xdr:rowOff>50800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62</xdr:row>
      <xdr:rowOff>35577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665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152400</xdr:rowOff>
    </xdr:from>
    <xdr:to>
      <xdr:col>74</xdr:col>
      <xdr:colOff>31750</xdr:colOff>
      <xdr:row>61</xdr:row>
      <xdr:rowOff>82550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67327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52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82550</xdr:rowOff>
    </xdr:from>
    <xdr:to>
      <xdr:col>69</xdr:col>
      <xdr:colOff>142875</xdr:colOff>
      <xdr:row>60</xdr:row>
      <xdr:rowOff>12700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168927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28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158750</xdr:rowOff>
    </xdr:from>
    <xdr:to>
      <xdr:col>65</xdr:col>
      <xdr:colOff>53975</xdr:colOff>
      <xdr:row>60</xdr:row>
      <xdr:rowOff>88900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73677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36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just"/>
          <a:r>
            <a:rPr kumimoji="1" lang="ja-JP" altLang="en-US" sz="1300">
              <a:latin typeface="ＭＳ Ｐゴシック" panose="020B0600070205080204" pitchFamily="50" charset="-128"/>
              <a:ea typeface="ＭＳ Ｐゴシック" panose="020B0600070205080204" pitchFamily="50" charset="-128"/>
            </a:rPr>
            <a:t>対前年度比</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ポイントと大幅に増加となったが全国平均、類似団体平均は下回っている。現在はゴミ処理業務や消防業務に対する一部事務組合、養老鉄道への負担金等があるが、今後とも社会情勢の変化などを勘案しながら、各種団体等への補助事業の精査及び見直しを実施し、引き続き経費の縮減に努めていく。</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44704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10580"/>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35560</xdr:rowOff>
    </xdr:from>
    <xdr:to>
      <xdr:col>82</xdr:col>
      <xdr:colOff>107950</xdr:colOff>
      <xdr:row>37</xdr:row>
      <xdr:rowOff>106426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207760"/>
          <a:ext cx="838200" cy="24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161290</xdr:rowOff>
    </xdr:from>
    <xdr:to>
      <xdr:col>78</xdr:col>
      <xdr:colOff>69850</xdr:colOff>
      <xdr:row>36</xdr:row>
      <xdr:rowOff>35560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1620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161290</xdr:rowOff>
    </xdr:from>
    <xdr:to>
      <xdr:col>73</xdr:col>
      <xdr:colOff>180975</xdr:colOff>
      <xdr:row>36</xdr:row>
      <xdr:rowOff>76708</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16204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73423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76708</xdr:rowOff>
    </xdr:from>
    <xdr:to>
      <xdr:col>69</xdr:col>
      <xdr:colOff>92075</xdr:colOff>
      <xdr:row>36</xdr:row>
      <xdr:rowOff>99568</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24890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32275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96283</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55626</xdr:rowOff>
    </xdr:from>
    <xdr:to>
      <xdr:col>82</xdr:col>
      <xdr:colOff>158750</xdr:colOff>
      <xdr:row>37</xdr:row>
      <xdr:rowOff>157226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72153</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244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156210</xdr:rowOff>
    </xdr:from>
    <xdr:to>
      <xdr:col>78</xdr:col>
      <xdr:colOff>120650</xdr:colOff>
      <xdr:row>36</xdr:row>
      <xdr:rowOff>86360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96537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110490</xdr:rowOff>
    </xdr:from>
    <xdr:to>
      <xdr:col>74</xdr:col>
      <xdr:colOff>31750</xdr:colOff>
      <xdr:row>36</xdr:row>
      <xdr:rowOff>40640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50817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25908</xdr:rowOff>
    </xdr:from>
    <xdr:to>
      <xdr:col>69</xdr:col>
      <xdr:colOff>142875</xdr:colOff>
      <xdr:row>36</xdr:row>
      <xdr:rowOff>127508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137685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160545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just"/>
          <a:r>
            <a:rPr kumimoji="1" lang="ja-JP" altLang="en-US" sz="1300">
              <a:latin typeface="ＭＳ Ｐゴシック" panose="020B0600070205080204" pitchFamily="50" charset="-128"/>
              <a:ea typeface="ＭＳ Ｐゴシック" panose="020B0600070205080204" pitchFamily="50" charset="-128"/>
            </a:rPr>
            <a:t>償還の終了、過去からの起債抑制策により類似団体平均を大きく 下回る</a:t>
          </a:r>
          <a:r>
            <a:rPr kumimoji="1" lang="en-US" altLang="ja-JP" sz="1300">
              <a:latin typeface="ＭＳ Ｐゴシック" panose="020B0600070205080204" pitchFamily="50" charset="-128"/>
              <a:ea typeface="ＭＳ Ｐゴシック" panose="020B0600070205080204" pitchFamily="50" charset="-128"/>
            </a:rPr>
            <a:t>8.9%</a:t>
          </a:r>
          <a:r>
            <a:rPr kumimoji="1" lang="ja-JP" altLang="en-US" sz="1300">
              <a:latin typeface="ＭＳ Ｐゴシック" panose="020B0600070205080204" pitchFamily="50" charset="-128"/>
              <a:ea typeface="ＭＳ Ｐゴシック" panose="020B0600070205080204" pitchFamily="50" charset="-128"/>
            </a:rPr>
            <a:t>となったが、大型の施設等整備事業の集中による地方債の元利償還金の減少が要因に挙げられる。さらに金利上昇傾向にあることから、緊急性の高いものや住民ニーズを的確に把握した事業の取捨選択を行い、地方債の新規発行の抑制に努める必要があ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9" name="公債費グラフ枠">
          <a:extLst>
            <a:ext uri="{FF2B5EF4-FFF2-40B4-BE49-F238E27FC236}">
              <a16:creationId xmlns:a16="http://schemas.microsoft.com/office/drawing/2014/main" id="{00000000-0008-0000-0400-000067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98425</xdr:rowOff>
    </xdr:from>
    <xdr:to>
      <xdr:col>24</xdr:col>
      <xdr:colOff>25400</xdr:colOff>
      <xdr:row>81</xdr:row>
      <xdr:rowOff>52705</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4826000" y="1278572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24782</xdr:rowOff>
    </xdr:from>
    <xdr:ext cx="762000" cy="259045"/>
    <xdr:sp macro="" textlink="">
      <xdr:nvSpPr>
        <xdr:cNvPr id="361" name="公債費最小値テキスト">
          <a:extLst>
            <a:ext uri="{FF2B5EF4-FFF2-40B4-BE49-F238E27FC236}">
              <a16:creationId xmlns:a16="http://schemas.microsoft.com/office/drawing/2014/main" id="{00000000-0008-0000-0400-000069010000}"/>
            </a:ext>
          </a:extLst>
        </xdr:cNvPr>
        <xdr:cNvSpPr txBox="1"/>
      </xdr:nvSpPr>
      <xdr:spPr>
        <a:xfrm>
          <a:off x="4914900" y="13912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52705</xdr:rowOff>
    </xdr:from>
    <xdr:to>
      <xdr:col>24</xdr:col>
      <xdr:colOff>114300</xdr:colOff>
      <xdr:row>81</xdr:row>
      <xdr:rowOff>52705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3940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13352</xdr:rowOff>
    </xdr:from>
    <xdr:ext cx="762000" cy="259045"/>
    <xdr:sp macro="" textlink="">
      <xdr:nvSpPr>
        <xdr:cNvPr id="363" name="公債費最大値テキスト">
          <a:extLst>
            <a:ext uri="{FF2B5EF4-FFF2-40B4-BE49-F238E27FC236}">
              <a16:creationId xmlns:a16="http://schemas.microsoft.com/office/drawing/2014/main" id="{00000000-0008-0000-0400-00006B010000}"/>
            </a:ext>
          </a:extLst>
        </xdr:cNvPr>
        <xdr:cNvSpPr txBox="1"/>
      </xdr:nvSpPr>
      <xdr:spPr>
        <a:xfrm>
          <a:off x="4914900" y="1252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98425</xdr:rowOff>
    </xdr:from>
    <xdr:to>
      <xdr:col>24</xdr:col>
      <xdr:colOff>114300</xdr:colOff>
      <xdr:row>74</xdr:row>
      <xdr:rowOff>98425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2785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6986</xdr:rowOff>
    </xdr:from>
    <xdr:to>
      <xdr:col>24</xdr:col>
      <xdr:colOff>25400</xdr:colOff>
      <xdr:row>77</xdr:row>
      <xdr:rowOff>46989</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987800" y="13208636"/>
          <a:ext cx="8382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76852</xdr:rowOff>
    </xdr:from>
    <xdr:ext cx="762000" cy="259045"/>
    <xdr:sp macro="" textlink="">
      <xdr:nvSpPr>
        <xdr:cNvPr id="366" name="公債費平均値テキスト">
          <a:extLst>
            <a:ext uri="{FF2B5EF4-FFF2-40B4-BE49-F238E27FC236}">
              <a16:creationId xmlns:a16="http://schemas.microsoft.com/office/drawing/2014/main" id="{00000000-0008-0000-0400-00006E010000}"/>
            </a:ext>
          </a:extLst>
        </xdr:cNvPr>
        <xdr:cNvSpPr txBox="1"/>
      </xdr:nvSpPr>
      <xdr:spPr>
        <a:xfrm>
          <a:off x="4914900" y="13449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104775</xdr:rowOff>
    </xdr:from>
    <xdr:to>
      <xdr:col>24</xdr:col>
      <xdr:colOff>76200</xdr:colOff>
      <xdr:row>79</xdr:row>
      <xdr:rowOff>34925</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4775200" y="1347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46989</xdr:rowOff>
    </xdr:from>
    <xdr:to>
      <xdr:col>19</xdr:col>
      <xdr:colOff>187325</xdr:colOff>
      <xdr:row>77</xdr:row>
      <xdr:rowOff>98425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098800" y="13248639"/>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127636</xdr:rowOff>
    </xdr:from>
    <xdr:to>
      <xdr:col>20</xdr:col>
      <xdr:colOff>38100</xdr:colOff>
      <xdr:row>79</xdr:row>
      <xdr:rowOff>57786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937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42563</xdr:rowOff>
    </xdr:from>
    <xdr:ext cx="7366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3606800" y="13587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41275</xdr:rowOff>
    </xdr:from>
    <xdr:to>
      <xdr:col>15</xdr:col>
      <xdr:colOff>98425</xdr:colOff>
      <xdr:row>77</xdr:row>
      <xdr:rowOff>98425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2209800" y="1324292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156211</xdr:rowOff>
    </xdr:from>
    <xdr:to>
      <xdr:col>15</xdr:col>
      <xdr:colOff>149225</xdr:colOff>
      <xdr:row>79</xdr:row>
      <xdr:rowOff>86361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048000" y="1352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71138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2717800" y="13615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41275</xdr:rowOff>
    </xdr:from>
    <xdr:to>
      <xdr:col>11</xdr:col>
      <xdr:colOff>9525</xdr:colOff>
      <xdr:row>77</xdr:row>
      <xdr:rowOff>64136</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1320800" y="1324292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127636</xdr:rowOff>
    </xdr:from>
    <xdr:to>
      <xdr:col>11</xdr:col>
      <xdr:colOff>60325</xdr:colOff>
      <xdr:row>79</xdr:row>
      <xdr:rowOff>57786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2159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42563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828800" y="13587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13336</xdr:rowOff>
    </xdr:from>
    <xdr:to>
      <xdr:col>6</xdr:col>
      <xdr:colOff>171450</xdr:colOff>
      <xdr:row>79</xdr:row>
      <xdr:rowOff>114936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1270000" y="135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99713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939800" y="13644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127636</xdr:rowOff>
    </xdr:from>
    <xdr:to>
      <xdr:col>24</xdr:col>
      <xdr:colOff>76200</xdr:colOff>
      <xdr:row>77</xdr:row>
      <xdr:rowOff>57786</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4775200" y="1315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144163</xdr:rowOff>
    </xdr:from>
    <xdr:ext cx="762000" cy="259045"/>
    <xdr:sp macro="" textlink="">
      <xdr:nvSpPr>
        <xdr:cNvPr id="385" name="公債費該当値テキスト">
          <a:extLst>
            <a:ext uri="{FF2B5EF4-FFF2-40B4-BE49-F238E27FC236}">
              <a16:creationId xmlns:a16="http://schemas.microsoft.com/office/drawing/2014/main" id="{00000000-0008-0000-0400-000081010000}"/>
            </a:ext>
          </a:extLst>
        </xdr:cNvPr>
        <xdr:cNvSpPr txBox="1"/>
      </xdr:nvSpPr>
      <xdr:spPr>
        <a:xfrm>
          <a:off x="4914900" y="1300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167639</xdr:rowOff>
    </xdr:from>
    <xdr:to>
      <xdr:col>20</xdr:col>
      <xdr:colOff>38100</xdr:colOff>
      <xdr:row>77</xdr:row>
      <xdr:rowOff>97789</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937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107966</xdr:rowOff>
    </xdr:from>
    <xdr:ext cx="7366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606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47625</xdr:rowOff>
    </xdr:from>
    <xdr:to>
      <xdr:col>15</xdr:col>
      <xdr:colOff>149225</xdr:colOff>
      <xdr:row>77</xdr:row>
      <xdr:rowOff>149225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048000" y="1324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159402</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717800" y="1301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161925</xdr:rowOff>
    </xdr:from>
    <xdr:to>
      <xdr:col>11</xdr:col>
      <xdr:colOff>60325</xdr:colOff>
      <xdr:row>77</xdr:row>
      <xdr:rowOff>92075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2159000" y="1319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102252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828800" y="1296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13336</xdr:rowOff>
    </xdr:from>
    <xdr:to>
      <xdr:col>6</xdr:col>
      <xdr:colOff>171450</xdr:colOff>
      <xdr:row>77</xdr:row>
      <xdr:rowOff>114936</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1270000" y="1321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125113</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939800" y="12983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just"/>
          <a:r>
            <a:rPr kumimoji="1" lang="ja-JP" altLang="en-US" sz="1300">
              <a:latin typeface="ＭＳ Ｐゴシック" panose="020B0600070205080204" pitchFamily="50" charset="-128"/>
              <a:ea typeface="ＭＳ Ｐゴシック" panose="020B0600070205080204" pitchFamily="50" charset="-128"/>
            </a:rPr>
            <a:t>類似団体との比較すると、人件費は比較的少なく、扶助費がかな り高い数値を示していることから、少ない人件費において、住民への福祉を厚くしている施策を展開していることが分かる。新規に事業を実施する際は、各性質別経費の推移を注視しながら総点検を図り、無理のない範囲で実行するよう努める。</a:t>
          </a:r>
        </a:p>
      </xdr:txBody>
    </xdr:sp>
    <xdr:clientData/>
  </xdr:twoCellAnchor>
  <xdr:oneCellAnchor>
    <xdr:from>
      <xdr:col>62</xdr:col>
      <xdr:colOff>6350</xdr:colOff>
      <xdr:row>69</xdr:row>
      <xdr:rowOff>107950</xdr:rowOff>
    </xdr:from>
    <xdr:ext cx="298543" cy="225703"/>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99785</xdr:rowOff>
    </xdr:from>
    <xdr:to>
      <xdr:col>82</xdr:col>
      <xdr:colOff>107950</xdr:colOff>
      <xdr:row>81</xdr:row>
      <xdr:rowOff>113393</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444185"/>
          <a:ext cx="0" cy="15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85470</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72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113393</xdr:rowOff>
    </xdr:from>
    <xdr:to>
      <xdr:col>82</xdr:col>
      <xdr:colOff>196850</xdr:colOff>
      <xdr:row>81</xdr:row>
      <xdr:rowOff>113393</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400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14712</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18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99785</xdr:rowOff>
    </xdr:from>
    <xdr:to>
      <xdr:col>82</xdr:col>
      <xdr:colOff>196850</xdr:colOff>
      <xdr:row>72</xdr:row>
      <xdr:rowOff>99785</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444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135164</xdr:rowOff>
    </xdr:from>
    <xdr:to>
      <xdr:col>82</xdr:col>
      <xdr:colOff>107950</xdr:colOff>
      <xdr:row>78</xdr:row>
      <xdr:rowOff>159657</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336814"/>
          <a:ext cx="8382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111777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41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95250</xdr:rowOff>
    </xdr:from>
    <xdr:to>
      <xdr:col>82</xdr:col>
      <xdr:colOff>158750</xdr:colOff>
      <xdr:row>78</xdr:row>
      <xdr:rowOff>25400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12700</xdr:rowOff>
    </xdr:from>
    <xdr:to>
      <xdr:col>78</xdr:col>
      <xdr:colOff>69850</xdr:colOff>
      <xdr:row>77</xdr:row>
      <xdr:rowOff>135164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042900"/>
          <a:ext cx="889000" cy="29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146957</xdr:rowOff>
    </xdr:from>
    <xdr:to>
      <xdr:col>78</xdr:col>
      <xdr:colOff>120650</xdr:colOff>
      <xdr:row>77</xdr:row>
      <xdr:rowOff>77107</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87284</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94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146050</xdr:rowOff>
    </xdr:from>
    <xdr:to>
      <xdr:col>73</xdr:col>
      <xdr:colOff>180975</xdr:colOff>
      <xdr:row>76</xdr:row>
      <xdr:rowOff>12700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661900"/>
          <a:ext cx="8890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155121</xdr:rowOff>
    </xdr:from>
    <xdr:to>
      <xdr:col>74</xdr:col>
      <xdr:colOff>31750</xdr:colOff>
      <xdr:row>76</xdr:row>
      <xdr:rowOff>85271</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01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70048</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100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146050</xdr:rowOff>
    </xdr:from>
    <xdr:to>
      <xdr:col>69</xdr:col>
      <xdr:colOff>92075</xdr:colOff>
      <xdr:row>76</xdr:row>
      <xdr:rowOff>132443</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661900"/>
          <a:ext cx="889000" cy="500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0</xdr:rowOff>
    </xdr:from>
    <xdr:to>
      <xdr:col>69</xdr:col>
      <xdr:colOff>142875</xdr:colOff>
      <xdr:row>74</xdr:row>
      <xdr:rowOff>101600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86377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77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100693</xdr:rowOff>
    </xdr:from>
    <xdr:to>
      <xdr:col>65</xdr:col>
      <xdr:colOff>53975</xdr:colOff>
      <xdr:row>76</xdr:row>
      <xdr:rowOff>30843</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5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41020</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2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108857</xdr:rowOff>
    </xdr:from>
    <xdr:to>
      <xdr:col>82</xdr:col>
      <xdr:colOff>158750</xdr:colOff>
      <xdr:row>79</xdr:row>
      <xdr:rowOff>39007</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48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80934</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454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84364</xdr:rowOff>
    </xdr:from>
    <xdr:to>
      <xdr:col>78</xdr:col>
      <xdr:colOff>120650</xdr:colOff>
      <xdr:row>78</xdr:row>
      <xdr:rowOff>14514</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28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170741</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3723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133350</xdr:rowOff>
    </xdr:from>
    <xdr:to>
      <xdr:col>74</xdr:col>
      <xdr:colOff>31750</xdr:colOff>
      <xdr:row>76</xdr:row>
      <xdr:rowOff>63500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73677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95250</xdr:rowOff>
    </xdr:from>
    <xdr:to>
      <xdr:col>69</xdr:col>
      <xdr:colOff>142875</xdr:colOff>
      <xdr:row>74</xdr:row>
      <xdr:rowOff>25400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61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81643</xdr:rowOff>
    </xdr:from>
    <xdr:to>
      <xdr:col>65</xdr:col>
      <xdr:colOff>53975</xdr:colOff>
      <xdr:row>77</xdr:row>
      <xdr:rowOff>11793</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11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168020</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19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岐阜県神戸町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135484</xdr:rowOff>
    </xdr:from>
    <xdr:to>
      <xdr:col>29</xdr:col>
      <xdr:colOff>127000</xdr:colOff>
      <xdr:row>19</xdr:row>
      <xdr:rowOff>117335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69059"/>
          <a:ext cx="0" cy="13534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89412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94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117335</xdr:rowOff>
    </xdr:from>
    <xdr:to>
      <xdr:col>30</xdr:col>
      <xdr:colOff>25400</xdr:colOff>
      <xdr:row>19</xdr:row>
      <xdr:rowOff>117335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225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50411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1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135484</xdr:rowOff>
    </xdr:from>
    <xdr:to>
      <xdr:col>30</xdr:col>
      <xdr:colOff>25400</xdr:colOff>
      <xdr:row>11</xdr:row>
      <xdr:rowOff>135484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690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130454</xdr:rowOff>
    </xdr:from>
    <xdr:to>
      <xdr:col>29</xdr:col>
      <xdr:colOff>127000</xdr:colOff>
      <xdr:row>18</xdr:row>
      <xdr:rowOff>27749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92729"/>
          <a:ext cx="647700" cy="687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86263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34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69736</xdr:rowOff>
    </xdr:from>
    <xdr:to>
      <xdr:col>29</xdr:col>
      <xdr:colOff>177800</xdr:colOff>
      <xdr:row>15</xdr:row>
      <xdr:rowOff>171336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89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27749</xdr:rowOff>
    </xdr:from>
    <xdr:to>
      <xdr:col>26</xdr:col>
      <xdr:colOff>50800</xdr:colOff>
      <xdr:row>18</xdr:row>
      <xdr:rowOff>90716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61474"/>
          <a:ext cx="698500" cy="629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14872</xdr:rowOff>
    </xdr:from>
    <xdr:to>
      <xdr:col>26</xdr:col>
      <xdr:colOff>101600</xdr:colOff>
      <xdr:row>16</xdr:row>
      <xdr:rowOff>116472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056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126649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5745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90716</xdr:rowOff>
    </xdr:from>
    <xdr:to>
      <xdr:col>22</xdr:col>
      <xdr:colOff>114300</xdr:colOff>
      <xdr:row>18</xdr:row>
      <xdr:rowOff>105220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24441"/>
          <a:ext cx="698500" cy="145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65723</xdr:rowOff>
    </xdr:from>
    <xdr:to>
      <xdr:col>22</xdr:col>
      <xdr:colOff>165100</xdr:colOff>
      <xdr:row>16</xdr:row>
      <xdr:rowOff>167323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856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6050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25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105220</xdr:rowOff>
    </xdr:from>
    <xdr:to>
      <xdr:col>18</xdr:col>
      <xdr:colOff>177800</xdr:colOff>
      <xdr:row>18</xdr:row>
      <xdr:rowOff>120929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38945"/>
          <a:ext cx="698500" cy="157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103124</xdr:rowOff>
    </xdr:from>
    <xdr:to>
      <xdr:col>19</xdr:col>
      <xdr:colOff>38100</xdr:colOff>
      <xdr:row>17</xdr:row>
      <xdr:rowOff>33274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939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43451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662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161417</xdr:rowOff>
    </xdr:from>
    <xdr:to>
      <xdr:col>15</xdr:col>
      <xdr:colOff>101600</xdr:colOff>
      <xdr:row>17</xdr:row>
      <xdr:rowOff>91567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101744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79654</xdr:rowOff>
    </xdr:from>
    <xdr:to>
      <xdr:col>29</xdr:col>
      <xdr:colOff>177800</xdr:colOff>
      <xdr:row>18</xdr:row>
      <xdr:rowOff>9804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419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51731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14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148399</xdr:rowOff>
    </xdr:from>
    <xdr:to>
      <xdr:col>26</xdr:col>
      <xdr:colOff>101600</xdr:colOff>
      <xdr:row>18</xdr:row>
      <xdr:rowOff>78549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106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63326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97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39916</xdr:rowOff>
    </xdr:from>
    <xdr:to>
      <xdr:col>22</xdr:col>
      <xdr:colOff>165100</xdr:colOff>
      <xdr:row>18</xdr:row>
      <xdr:rowOff>141516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736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126293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60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54420</xdr:rowOff>
    </xdr:from>
    <xdr:to>
      <xdr:col>19</xdr:col>
      <xdr:colOff>38100</xdr:colOff>
      <xdr:row>18</xdr:row>
      <xdr:rowOff>156020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881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140797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74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70129</xdr:rowOff>
    </xdr:from>
    <xdr:to>
      <xdr:col>15</xdr:col>
      <xdr:colOff>101600</xdr:colOff>
      <xdr:row>19</xdr:row>
      <xdr:rowOff>279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038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156506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90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198590</xdr:rowOff>
    </xdr:from>
    <xdr:to>
      <xdr:col>29</xdr:col>
      <xdr:colOff>127000</xdr:colOff>
      <xdr:row>37</xdr:row>
      <xdr:rowOff>322834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23140"/>
          <a:ext cx="0" cy="13243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294911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1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322834</xdr:rowOff>
    </xdr:from>
    <xdr:to>
      <xdr:col>30</xdr:col>
      <xdr:colOff>25400</xdr:colOff>
      <xdr:row>37</xdr:row>
      <xdr:rowOff>322834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75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113517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6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198590</xdr:rowOff>
    </xdr:from>
    <xdr:to>
      <xdr:col>30</xdr:col>
      <xdr:colOff>25400</xdr:colOff>
      <xdr:row>33</xdr:row>
      <xdr:rowOff>198590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231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320757</xdr:rowOff>
    </xdr:from>
    <xdr:to>
      <xdr:col>29</xdr:col>
      <xdr:colOff>127000</xdr:colOff>
      <xdr:row>35</xdr:row>
      <xdr:rowOff>325558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931107"/>
          <a:ext cx="647700" cy="48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228001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4954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40024</xdr:rowOff>
    </xdr:from>
    <xdr:to>
      <xdr:col>29</xdr:col>
      <xdr:colOff>177800</xdr:colOff>
      <xdr:row>35</xdr:row>
      <xdr:rowOff>141624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503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320757</xdr:rowOff>
    </xdr:from>
    <xdr:to>
      <xdr:col>26</xdr:col>
      <xdr:colOff>50800</xdr:colOff>
      <xdr:row>36</xdr:row>
      <xdr:rowOff>3175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931107"/>
          <a:ext cx="698500" cy="253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42158</xdr:rowOff>
    </xdr:from>
    <xdr:to>
      <xdr:col>26</xdr:col>
      <xdr:colOff>101600</xdr:colOff>
      <xdr:row>35</xdr:row>
      <xdr:rowOff>143758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525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153935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21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3175</xdr:rowOff>
    </xdr:from>
    <xdr:to>
      <xdr:col>22</xdr:col>
      <xdr:colOff>114300</xdr:colOff>
      <xdr:row>36</xdr:row>
      <xdr:rowOff>30531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56425"/>
          <a:ext cx="698500" cy="273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19241</xdr:rowOff>
    </xdr:from>
    <xdr:to>
      <xdr:col>22</xdr:col>
      <xdr:colOff>165100</xdr:colOff>
      <xdr:row>35</xdr:row>
      <xdr:rowOff>120841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295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131018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398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30531</xdr:rowOff>
    </xdr:from>
    <xdr:to>
      <xdr:col>18</xdr:col>
      <xdr:colOff>177800</xdr:colOff>
      <xdr:row>36</xdr:row>
      <xdr:rowOff>79566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83781"/>
          <a:ext cx="698500" cy="490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51968</xdr:rowOff>
    </xdr:from>
    <xdr:to>
      <xdr:col>19</xdr:col>
      <xdr:colOff>38100</xdr:colOff>
      <xdr:row>35</xdr:row>
      <xdr:rowOff>153568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623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163746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43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82696</xdr:rowOff>
    </xdr:from>
    <xdr:to>
      <xdr:col>15</xdr:col>
      <xdr:colOff>101600</xdr:colOff>
      <xdr:row>35</xdr:row>
      <xdr:rowOff>184296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693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194473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46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274758</xdr:rowOff>
    </xdr:from>
    <xdr:to>
      <xdr:col>29</xdr:col>
      <xdr:colOff>177800</xdr:colOff>
      <xdr:row>36</xdr:row>
      <xdr:rowOff>33458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851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246835</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57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269957</xdr:rowOff>
    </xdr:from>
    <xdr:to>
      <xdr:col>26</xdr:col>
      <xdr:colOff>101600</xdr:colOff>
      <xdr:row>36</xdr:row>
      <xdr:rowOff>28657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80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13434</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666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295275</xdr:rowOff>
    </xdr:from>
    <xdr:to>
      <xdr:col>22</xdr:col>
      <xdr:colOff>165100</xdr:colOff>
      <xdr:row>36</xdr:row>
      <xdr:rowOff>53975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056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38752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92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322631</xdr:rowOff>
    </xdr:from>
    <xdr:to>
      <xdr:col>19</xdr:col>
      <xdr:colOff>38100</xdr:colOff>
      <xdr:row>36</xdr:row>
      <xdr:rowOff>81331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329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66108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19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28766</xdr:rowOff>
    </xdr:from>
    <xdr:to>
      <xdr:col>15</xdr:col>
      <xdr:colOff>101600</xdr:colOff>
      <xdr:row>36</xdr:row>
      <xdr:rowOff>130366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820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115143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68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岐阜県神戸町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18,210
17,671
18.78
8,745,280
8,301,173
374,263
5,165,334
4,276,003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44.9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95682</xdr:rowOff>
    </xdr:from>
    <xdr:to>
      <xdr:col>24</xdr:col>
      <xdr:colOff>62865</xdr:colOff>
      <xdr:row>38</xdr:row>
      <xdr:rowOff>73978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39182"/>
          <a:ext cx="1270" cy="1349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77805</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73978</xdr:rowOff>
    </xdr:from>
    <xdr:to>
      <xdr:col>24</xdr:col>
      <xdr:colOff>152400</xdr:colOff>
      <xdr:row>38</xdr:row>
      <xdr:rowOff>73978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89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42359</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14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95682</xdr:rowOff>
    </xdr:from>
    <xdr:to>
      <xdr:col>24</xdr:col>
      <xdr:colOff>152400</xdr:colOff>
      <xdr:row>30</xdr:row>
      <xdr:rowOff>95682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3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122834</xdr:rowOff>
    </xdr:from>
    <xdr:to>
      <xdr:col>24</xdr:col>
      <xdr:colOff>63500</xdr:colOff>
      <xdr:row>38</xdr:row>
      <xdr:rowOff>15672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466484"/>
          <a:ext cx="838200" cy="6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56240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85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33363</xdr:rowOff>
    </xdr:from>
    <xdr:to>
      <xdr:col>24</xdr:col>
      <xdr:colOff>114300</xdr:colOff>
      <xdr:row>35</xdr:row>
      <xdr:rowOff>134963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3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15672</xdr:rowOff>
    </xdr:from>
    <xdr:to>
      <xdr:col>19</xdr:col>
      <xdr:colOff>177800</xdr:colOff>
      <xdr:row>38</xdr:row>
      <xdr:rowOff>57277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530772"/>
          <a:ext cx="889000" cy="41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143789</xdr:rowOff>
    </xdr:from>
    <xdr:to>
      <xdr:col>20</xdr:col>
      <xdr:colOff>38100</xdr:colOff>
      <xdr:row>36</xdr:row>
      <xdr:rowOff>73939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4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90466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919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57277</xdr:rowOff>
    </xdr:from>
    <xdr:to>
      <xdr:col>15</xdr:col>
      <xdr:colOff>50800</xdr:colOff>
      <xdr:row>38</xdr:row>
      <xdr:rowOff>70714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72377"/>
          <a:ext cx="889000" cy="13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12471</xdr:rowOff>
    </xdr:from>
    <xdr:to>
      <xdr:col>15</xdr:col>
      <xdr:colOff>101600</xdr:colOff>
      <xdr:row>36</xdr:row>
      <xdr:rowOff>114071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8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130598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95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70714</xdr:rowOff>
    </xdr:from>
    <xdr:to>
      <xdr:col>10</xdr:col>
      <xdr:colOff>114300</xdr:colOff>
      <xdr:row>38</xdr:row>
      <xdr:rowOff>94399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85814"/>
          <a:ext cx="889000" cy="23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37592</xdr:rowOff>
    </xdr:from>
    <xdr:to>
      <xdr:col>10</xdr:col>
      <xdr:colOff>165100</xdr:colOff>
      <xdr:row>36</xdr:row>
      <xdr:rowOff>139192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155719</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98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97930</xdr:rowOff>
    </xdr:from>
    <xdr:to>
      <xdr:col>6</xdr:col>
      <xdr:colOff>38100</xdr:colOff>
      <xdr:row>37</xdr:row>
      <xdr:rowOff>28080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44607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4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72034</xdr:rowOff>
    </xdr:from>
    <xdr:to>
      <xdr:col>24</xdr:col>
      <xdr:colOff>114300</xdr:colOff>
      <xdr:row>38</xdr:row>
      <xdr:rowOff>2184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41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158411</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30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136322</xdr:rowOff>
    </xdr:from>
    <xdr:to>
      <xdr:col>20</xdr:col>
      <xdr:colOff>38100</xdr:colOff>
      <xdr:row>38</xdr:row>
      <xdr:rowOff>66472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7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57599</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572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6477</xdr:rowOff>
    </xdr:from>
    <xdr:to>
      <xdr:col>15</xdr:col>
      <xdr:colOff>101600</xdr:colOff>
      <xdr:row>38</xdr:row>
      <xdr:rowOff>108077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21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99204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61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19914</xdr:rowOff>
    </xdr:from>
    <xdr:to>
      <xdr:col>10</xdr:col>
      <xdr:colOff>165100</xdr:colOff>
      <xdr:row>38</xdr:row>
      <xdr:rowOff>121514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3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112641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27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43599</xdr:rowOff>
    </xdr:from>
    <xdr:to>
      <xdr:col>6</xdr:col>
      <xdr:colOff>38100</xdr:colOff>
      <xdr:row>38</xdr:row>
      <xdr:rowOff>145199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5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136326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51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171153</xdr:rowOff>
    </xdr:from>
    <xdr:to>
      <xdr:col>24</xdr:col>
      <xdr:colOff>62865</xdr:colOff>
      <xdr:row>58</xdr:row>
      <xdr:rowOff>96171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43653"/>
          <a:ext cx="1270" cy="1296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99998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4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96171</xdr:rowOff>
    </xdr:from>
    <xdr:to>
      <xdr:col>24</xdr:col>
      <xdr:colOff>152400</xdr:colOff>
      <xdr:row>58</xdr:row>
      <xdr:rowOff>96171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4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117830</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1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171153</xdr:rowOff>
    </xdr:from>
    <xdr:to>
      <xdr:col>24</xdr:col>
      <xdr:colOff>152400</xdr:colOff>
      <xdr:row>50</xdr:row>
      <xdr:rowOff>171153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4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53322</xdr:rowOff>
    </xdr:from>
    <xdr:to>
      <xdr:col>24</xdr:col>
      <xdr:colOff>63500</xdr:colOff>
      <xdr:row>58</xdr:row>
      <xdr:rowOff>83388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997422"/>
          <a:ext cx="838200" cy="3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115936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7171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93059</xdr:rowOff>
    </xdr:from>
    <xdr:to>
      <xdr:col>24</xdr:col>
      <xdr:colOff>114300</xdr:colOff>
      <xdr:row>58</xdr:row>
      <xdr:rowOff>23209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86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78391</xdr:rowOff>
    </xdr:from>
    <xdr:to>
      <xdr:col>19</xdr:col>
      <xdr:colOff>177800</xdr:colOff>
      <xdr:row>58</xdr:row>
      <xdr:rowOff>83388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22491"/>
          <a:ext cx="889000" cy="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148597</xdr:rowOff>
    </xdr:from>
    <xdr:to>
      <xdr:col>20</xdr:col>
      <xdr:colOff>38100</xdr:colOff>
      <xdr:row>58</xdr:row>
      <xdr:rowOff>78747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1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95274</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696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78391</xdr:rowOff>
    </xdr:from>
    <xdr:to>
      <xdr:col>15</xdr:col>
      <xdr:colOff>50800</xdr:colOff>
      <xdr:row>58</xdr:row>
      <xdr:rowOff>92390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22491"/>
          <a:ext cx="889000" cy="1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151070</xdr:rowOff>
    </xdr:from>
    <xdr:to>
      <xdr:col>15</xdr:col>
      <xdr:colOff>101600</xdr:colOff>
      <xdr:row>58</xdr:row>
      <xdr:rowOff>81220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2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97747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69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92390</xdr:rowOff>
    </xdr:from>
    <xdr:to>
      <xdr:col>10</xdr:col>
      <xdr:colOff>114300</xdr:colOff>
      <xdr:row>58</xdr:row>
      <xdr:rowOff>96607</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36490"/>
          <a:ext cx="889000" cy="4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160434</xdr:rowOff>
    </xdr:from>
    <xdr:to>
      <xdr:col>10</xdr:col>
      <xdr:colOff>165100</xdr:colOff>
      <xdr:row>58</xdr:row>
      <xdr:rowOff>90584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3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107111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0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164667</xdr:rowOff>
    </xdr:from>
    <xdr:to>
      <xdr:col>6</xdr:col>
      <xdr:colOff>38100</xdr:colOff>
      <xdr:row>58</xdr:row>
      <xdr:rowOff>94817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37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111344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12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2522</xdr:rowOff>
    </xdr:from>
    <xdr:to>
      <xdr:col>24</xdr:col>
      <xdr:colOff>114300</xdr:colOff>
      <xdr:row>58</xdr:row>
      <xdr:rowOff>104122</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46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88899</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861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32588</xdr:rowOff>
    </xdr:from>
    <xdr:to>
      <xdr:col>20</xdr:col>
      <xdr:colOff>38100</xdr:colOff>
      <xdr:row>58</xdr:row>
      <xdr:rowOff>134188</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7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125315</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069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27591</xdr:rowOff>
    </xdr:from>
    <xdr:to>
      <xdr:col>15</xdr:col>
      <xdr:colOff>101600</xdr:colOff>
      <xdr:row>58</xdr:row>
      <xdr:rowOff>129191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71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120318</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06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41590</xdr:rowOff>
    </xdr:from>
    <xdr:to>
      <xdr:col>10</xdr:col>
      <xdr:colOff>165100</xdr:colOff>
      <xdr:row>58</xdr:row>
      <xdr:rowOff>143190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8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134317</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078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45807</xdr:rowOff>
    </xdr:from>
    <xdr:to>
      <xdr:col>6</xdr:col>
      <xdr:colOff>38100</xdr:colOff>
      <xdr:row>58</xdr:row>
      <xdr:rowOff>147407</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89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138534</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082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73330</xdr:rowOff>
    </xdr:from>
    <xdr:to>
      <xdr:col>24</xdr:col>
      <xdr:colOff>62865</xdr:colOff>
      <xdr:row>78</xdr:row>
      <xdr:rowOff>169723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74830"/>
          <a:ext cx="1270" cy="146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2100</xdr:rowOff>
    </xdr:from>
    <xdr:ext cx="469744"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4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169723</xdr:rowOff>
    </xdr:from>
    <xdr:to>
      <xdr:col>24</xdr:col>
      <xdr:colOff>152400</xdr:colOff>
      <xdr:row>78</xdr:row>
      <xdr:rowOff>169723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20007</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73330</xdr:rowOff>
    </xdr:from>
    <xdr:to>
      <xdr:col>24</xdr:col>
      <xdr:colOff>152400</xdr:colOff>
      <xdr:row>70</xdr:row>
      <xdr:rowOff>73330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7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100571</xdr:rowOff>
    </xdr:from>
    <xdr:to>
      <xdr:col>24</xdr:col>
      <xdr:colOff>63500</xdr:colOff>
      <xdr:row>78</xdr:row>
      <xdr:rowOff>104153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473671"/>
          <a:ext cx="838200" cy="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139895</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2998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117018</xdr:rowOff>
    </xdr:from>
    <xdr:to>
      <xdr:col>24</xdr:col>
      <xdr:colOff>114300</xdr:colOff>
      <xdr:row>77</xdr:row>
      <xdr:rowOff>47168</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147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100571</xdr:rowOff>
    </xdr:from>
    <xdr:to>
      <xdr:col>19</xdr:col>
      <xdr:colOff>177800</xdr:colOff>
      <xdr:row>78</xdr:row>
      <xdr:rowOff>155473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473671"/>
          <a:ext cx="889000" cy="54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18986</xdr:rowOff>
    </xdr:from>
    <xdr:to>
      <xdr:col>20</xdr:col>
      <xdr:colOff>38100</xdr:colOff>
      <xdr:row>77</xdr:row>
      <xdr:rowOff>120586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137113</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299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114554</xdr:rowOff>
    </xdr:from>
    <xdr:to>
      <xdr:col>15</xdr:col>
      <xdr:colOff>50800</xdr:colOff>
      <xdr:row>78</xdr:row>
      <xdr:rowOff>155473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487654"/>
          <a:ext cx="889000" cy="40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167043</xdr:rowOff>
    </xdr:from>
    <xdr:to>
      <xdr:col>15</xdr:col>
      <xdr:colOff>101600</xdr:colOff>
      <xdr:row>77</xdr:row>
      <xdr:rowOff>97193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9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113720</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297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114554</xdr:rowOff>
    </xdr:from>
    <xdr:to>
      <xdr:col>10</xdr:col>
      <xdr:colOff>114300</xdr:colOff>
      <xdr:row>78</xdr:row>
      <xdr:rowOff>149492</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487654"/>
          <a:ext cx="889000" cy="3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147841</xdr:rowOff>
    </xdr:from>
    <xdr:to>
      <xdr:col>10</xdr:col>
      <xdr:colOff>165100</xdr:colOff>
      <xdr:row>77</xdr:row>
      <xdr:rowOff>77991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94518</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295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147726</xdr:rowOff>
    </xdr:from>
    <xdr:to>
      <xdr:col>6</xdr:col>
      <xdr:colOff>38100</xdr:colOff>
      <xdr:row>77</xdr:row>
      <xdr:rowOff>77876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177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94404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295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53353</xdr:rowOff>
    </xdr:from>
    <xdr:to>
      <xdr:col>24</xdr:col>
      <xdr:colOff>114300</xdr:colOff>
      <xdr:row>78</xdr:row>
      <xdr:rowOff>154953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2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139730</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41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49771</xdr:rowOff>
    </xdr:from>
    <xdr:to>
      <xdr:col>20</xdr:col>
      <xdr:colOff>38100</xdr:colOff>
      <xdr:row>78</xdr:row>
      <xdr:rowOff>151371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22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142498</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1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104673</xdr:rowOff>
    </xdr:from>
    <xdr:to>
      <xdr:col>15</xdr:col>
      <xdr:colOff>101600</xdr:colOff>
      <xdr:row>79</xdr:row>
      <xdr:rowOff>34823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7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25950</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70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63754</xdr:rowOff>
    </xdr:from>
    <xdr:to>
      <xdr:col>10</xdr:col>
      <xdr:colOff>165100</xdr:colOff>
      <xdr:row>78</xdr:row>
      <xdr:rowOff>165354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3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156481</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2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98692</xdr:rowOff>
    </xdr:from>
    <xdr:to>
      <xdr:col>6</xdr:col>
      <xdr:colOff>38100</xdr:colOff>
      <xdr:row>79</xdr:row>
      <xdr:rowOff>28842</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71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19969</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64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7734</xdr:rowOff>
    </xdr:from>
    <xdr:to>
      <xdr:col>24</xdr:col>
      <xdr:colOff>62865</xdr:colOff>
      <xdr:row>97</xdr:row>
      <xdr:rowOff>153315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38234"/>
          <a:ext cx="1270" cy="134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157142</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8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153315</xdr:rowOff>
    </xdr:from>
    <xdr:to>
      <xdr:col>24</xdr:col>
      <xdr:colOff>152400</xdr:colOff>
      <xdr:row>97</xdr:row>
      <xdr:rowOff>153315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83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125861</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13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7734</xdr:rowOff>
    </xdr:from>
    <xdr:to>
      <xdr:col>24</xdr:col>
      <xdr:colOff>152400</xdr:colOff>
      <xdr:row>90</xdr:row>
      <xdr:rowOff>7734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94869</xdr:rowOff>
    </xdr:from>
    <xdr:to>
      <xdr:col>24</xdr:col>
      <xdr:colOff>63500</xdr:colOff>
      <xdr:row>96</xdr:row>
      <xdr:rowOff>97486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3797300" y="16554069"/>
          <a:ext cx="838200" cy="2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98035</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42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75158</xdr:rowOff>
    </xdr:from>
    <xdr:to>
      <xdr:col>24</xdr:col>
      <xdr:colOff>114300</xdr:colOff>
      <xdr:row>95</xdr:row>
      <xdr:rowOff>5308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19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94869</xdr:rowOff>
    </xdr:from>
    <xdr:to>
      <xdr:col>19</xdr:col>
      <xdr:colOff>177800</xdr:colOff>
      <xdr:row>96</xdr:row>
      <xdr:rowOff>157671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554069"/>
          <a:ext cx="889000" cy="6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147510</xdr:rowOff>
    </xdr:from>
    <xdr:to>
      <xdr:col>20</xdr:col>
      <xdr:colOff>38100</xdr:colOff>
      <xdr:row>95</xdr:row>
      <xdr:rowOff>77660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2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94187</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3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157671</xdr:rowOff>
    </xdr:from>
    <xdr:to>
      <xdr:col>15</xdr:col>
      <xdr:colOff>50800</xdr:colOff>
      <xdr:row>96</xdr:row>
      <xdr:rowOff>157671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445421"/>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71793</xdr:rowOff>
    </xdr:from>
    <xdr:to>
      <xdr:col>15</xdr:col>
      <xdr:colOff>101600</xdr:colOff>
      <xdr:row>96</xdr:row>
      <xdr:rowOff>1943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35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18470</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3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157671</xdr:rowOff>
    </xdr:from>
    <xdr:to>
      <xdr:col>10</xdr:col>
      <xdr:colOff>114300</xdr:colOff>
      <xdr:row>97</xdr:row>
      <xdr:rowOff>87288</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445421"/>
          <a:ext cx="889000" cy="272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97816</xdr:rowOff>
    </xdr:from>
    <xdr:to>
      <xdr:col>10</xdr:col>
      <xdr:colOff>165100</xdr:colOff>
      <xdr:row>95</xdr:row>
      <xdr:rowOff>27966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1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44493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5989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99695</xdr:rowOff>
    </xdr:from>
    <xdr:to>
      <xdr:col>6</xdr:col>
      <xdr:colOff>38100</xdr:colOff>
      <xdr:row>97</xdr:row>
      <xdr:rowOff>29845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46372</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3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46686</xdr:rowOff>
    </xdr:from>
    <xdr:to>
      <xdr:col>24</xdr:col>
      <xdr:colOff>114300</xdr:colOff>
      <xdr:row>96</xdr:row>
      <xdr:rowOff>148286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505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25113</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48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44069</xdr:rowOff>
    </xdr:from>
    <xdr:to>
      <xdr:col>20</xdr:col>
      <xdr:colOff>38100</xdr:colOff>
      <xdr:row>96</xdr:row>
      <xdr:rowOff>145669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503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136796</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595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106871</xdr:rowOff>
    </xdr:from>
    <xdr:to>
      <xdr:col>15</xdr:col>
      <xdr:colOff>101600</xdr:colOff>
      <xdr:row>97</xdr:row>
      <xdr:rowOff>37021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56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28148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658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106871</xdr:rowOff>
    </xdr:from>
    <xdr:to>
      <xdr:col>10</xdr:col>
      <xdr:colOff>165100</xdr:colOff>
      <xdr:row>96</xdr:row>
      <xdr:rowOff>37021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394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28148</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4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36488</xdr:rowOff>
    </xdr:from>
    <xdr:to>
      <xdr:col>6</xdr:col>
      <xdr:colOff>38100</xdr:colOff>
      <xdr:row>97</xdr:row>
      <xdr:rowOff>138088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6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129215</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759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45841</xdr:rowOff>
    </xdr:from>
    <xdr:to>
      <xdr:col>54</xdr:col>
      <xdr:colOff>189865</xdr:colOff>
      <xdr:row>37</xdr:row>
      <xdr:rowOff>102827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360791"/>
          <a:ext cx="1270" cy="1085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106654</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45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102827</xdr:rowOff>
    </xdr:from>
    <xdr:to>
      <xdr:col>55</xdr:col>
      <xdr:colOff>88900</xdr:colOff>
      <xdr:row>37</xdr:row>
      <xdr:rowOff>102827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446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163968</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13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45841</xdr:rowOff>
    </xdr:from>
    <xdr:to>
      <xdr:col>55</xdr:col>
      <xdr:colOff>88900</xdr:colOff>
      <xdr:row>31</xdr:row>
      <xdr:rowOff>45841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36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60609</xdr:rowOff>
    </xdr:from>
    <xdr:to>
      <xdr:col>55</xdr:col>
      <xdr:colOff>0</xdr:colOff>
      <xdr:row>37</xdr:row>
      <xdr:rowOff>50610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232809"/>
          <a:ext cx="838200" cy="161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116193</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5945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93316</xdr:rowOff>
    </xdr:from>
    <xdr:to>
      <xdr:col>55</xdr:col>
      <xdr:colOff>50800</xdr:colOff>
      <xdr:row>36</xdr:row>
      <xdr:rowOff>23466</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09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50610</xdr:rowOff>
    </xdr:from>
    <xdr:to>
      <xdr:col>50</xdr:col>
      <xdr:colOff>114300</xdr:colOff>
      <xdr:row>37</xdr:row>
      <xdr:rowOff>66324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394260"/>
          <a:ext cx="889000" cy="1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147655</xdr:rowOff>
    </xdr:from>
    <xdr:to>
      <xdr:col>50</xdr:col>
      <xdr:colOff>165100</xdr:colOff>
      <xdr:row>36</xdr:row>
      <xdr:rowOff>77805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14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94332</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72111" y="5923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66324</xdr:rowOff>
    </xdr:from>
    <xdr:to>
      <xdr:col>45</xdr:col>
      <xdr:colOff>177800</xdr:colOff>
      <xdr:row>37</xdr:row>
      <xdr:rowOff>108876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409974"/>
          <a:ext cx="889000" cy="4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154545</xdr:rowOff>
    </xdr:from>
    <xdr:to>
      <xdr:col>46</xdr:col>
      <xdr:colOff>38100</xdr:colOff>
      <xdr:row>36</xdr:row>
      <xdr:rowOff>84695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101222</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83111" y="593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151171</xdr:rowOff>
    </xdr:from>
    <xdr:to>
      <xdr:col>41</xdr:col>
      <xdr:colOff>50800</xdr:colOff>
      <xdr:row>37</xdr:row>
      <xdr:rowOff>108876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5980471"/>
          <a:ext cx="889000" cy="472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13252</xdr:rowOff>
    </xdr:from>
    <xdr:to>
      <xdr:col>41</xdr:col>
      <xdr:colOff>101600</xdr:colOff>
      <xdr:row>36</xdr:row>
      <xdr:rowOff>114852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18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131379</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94111" y="596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47203</xdr:rowOff>
    </xdr:from>
    <xdr:to>
      <xdr:col>36</xdr:col>
      <xdr:colOff>165100</xdr:colOff>
      <xdr:row>33</xdr:row>
      <xdr:rowOff>148803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570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165330</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5480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9809</xdr:rowOff>
    </xdr:from>
    <xdr:to>
      <xdr:col>55</xdr:col>
      <xdr:colOff>50800</xdr:colOff>
      <xdr:row>36</xdr:row>
      <xdr:rowOff>111409</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182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159686</xdr:rowOff>
    </xdr:from>
    <xdr:ext cx="534377"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160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171260</xdr:rowOff>
    </xdr:from>
    <xdr:to>
      <xdr:col>50</xdr:col>
      <xdr:colOff>165100</xdr:colOff>
      <xdr:row>37</xdr:row>
      <xdr:rowOff>101410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34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92537</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72111" y="643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15524</xdr:rowOff>
    </xdr:from>
    <xdr:to>
      <xdr:col>46</xdr:col>
      <xdr:colOff>38100</xdr:colOff>
      <xdr:row>37</xdr:row>
      <xdr:rowOff>117124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359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108251</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83111" y="6451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58076</xdr:rowOff>
    </xdr:from>
    <xdr:to>
      <xdr:col>41</xdr:col>
      <xdr:colOff>101600</xdr:colOff>
      <xdr:row>37</xdr:row>
      <xdr:rowOff>159676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401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150803</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94111" y="6494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100371</xdr:rowOff>
    </xdr:from>
    <xdr:to>
      <xdr:col>36</xdr:col>
      <xdr:colOff>165100</xdr:colOff>
      <xdr:row>35</xdr:row>
      <xdr:rowOff>30521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592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21648</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022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43383</xdr:rowOff>
    </xdr:from>
    <xdr:to>
      <xdr:col>54</xdr:col>
      <xdr:colOff>189865</xdr:colOff>
      <xdr:row>57</xdr:row>
      <xdr:rowOff>96434</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615883"/>
          <a:ext cx="1270" cy="1253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100261</xdr:rowOff>
    </xdr:from>
    <xdr:ext cx="534377"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987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96434</xdr:rowOff>
    </xdr:from>
    <xdr:to>
      <xdr:col>55</xdr:col>
      <xdr:colOff>88900</xdr:colOff>
      <xdr:row>57</xdr:row>
      <xdr:rowOff>96434</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986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161510</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391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43383</xdr:rowOff>
    </xdr:from>
    <xdr:to>
      <xdr:col>55</xdr:col>
      <xdr:colOff>88900</xdr:colOff>
      <xdr:row>50</xdr:row>
      <xdr:rowOff>43383</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615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34064</xdr:rowOff>
    </xdr:from>
    <xdr:to>
      <xdr:col>55</xdr:col>
      <xdr:colOff>0</xdr:colOff>
      <xdr:row>58</xdr:row>
      <xdr:rowOff>33934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806714"/>
          <a:ext cx="838200" cy="171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36499</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2947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13622</xdr:rowOff>
    </xdr:from>
    <xdr:to>
      <xdr:col>55</xdr:col>
      <xdr:colOff>50800</xdr:colOff>
      <xdr:row>55</xdr:row>
      <xdr:rowOff>115222</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44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33934</xdr:rowOff>
    </xdr:from>
    <xdr:to>
      <xdr:col>50</xdr:col>
      <xdr:colOff>114300</xdr:colOff>
      <xdr:row>58</xdr:row>
      <xdr:rowOff>43490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978034"/>
          <a:ext cx="889000" cy="9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74414</xdr:rowOff>
    </xdr:from>
    <xdr:to>
      <xdr:col>50</xdr:col>
      <xdr:colOff>165100</xdr:colOff>
      <xdr:row>56</xdr:row>
      <xdr:rowOff>4564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504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21091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279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43490</xdr:rowOff>
    </xdr:from>
    <xdr:to>
      <xdr:col>45</xdr:col>
      <xdr:colOff>177800</xdr:colOff>
      <xdr:row>58</xdr:row>
      <xdr:rowOff>89660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7861300" y="9987590"/>
          <a:ext cx="889000" cy="46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117909</xdr:rowOff>
    </xdr:from>
    <xdr:to>
      <xdr:col>46</xdr:col>
      <xdr:colOff>38100</xdr:colOff>
      <xdr:row>56</xdr:row>
      <xdr:rowOff>48059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54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64586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322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129817</xdr:rowOff>
    </xdr:from>
    <xdr:to>
      <xdr:col>41</xdr:col>
      <xdr:colOff>50800</xdr:colOff>
      <xdr:row>58</xdr:row>
      <xdr:rowOff>89660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902467"/>
          <a:ext cx="889000" cy="131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111242</xdr:rowOff>
    </xdr:from>
    <xdr:to>
      <xdr:col>41</xdr:col>
      <xdr:colOff>101600</xdr:colOff>
      <xdr:row>56</xdr:row>
      <xdr:rowOff>41392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54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57919</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316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35872</xdr:rowOff>
    </xdr:from>
    <xdr:to>
      <xdr:col>36</xdr:col>
      <xdr:colOff>165100</xdr:colOff>
      <xdr:row>55</xdr:row>
      <xdr:rowOff>137472</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46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153999</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240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154714</xdr:rowOff>
    </xdr:from>
    <xdr:to>
      <xdr:col>55</xdr:col>
      <xdr:colOff>50800</xdr:colOff>
      <xdr:row>57</xdr:row>
      <xdr:rowOff>84864</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755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69641</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670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154584</xdr:rowOff>
    </xdr:from>
    <xdr:to>
      <xdr:col>50</xdr:col>
      <xdr:colOff>165100</xdr:colOff>
      <xdr:row>58</xdr:row>
      <xdr:rowOff>84734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92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75861</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1001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164140</xdr:rowOff>
    </xdr:from>
    <xdr:to>
      <xdr:col>46</xdr:col>
      <xdr:colOff>38100</xdr:colOff>
      <xdr:row>58</xdr:row>
      <xdr:rowOff>94290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936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85417</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10029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38860</xdr:rowOff>
    </xdr:from>
    <xdr:to>
      <xdr:col>41</xdr:col>
      <xdr:colOff>101600</xdr:colOff>
      <xdr:row>58</xdr:row>
      <xdr:rowOff>140460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98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131587</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10075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79017</xdr:rowOff>
    </xdr:from>
    <xdr:to>
      <xdr:col>36</xdr:col>
      <xdr:colOff>165100</xdr:colOff>
      <xdr:row>58</xdr:row>
      <xdr:rowOff>9167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851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294</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9944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89171</xdr:rowOff>
    </xdr:from>
    <xdr:to>
      <xdr:col>54</xdr:col>
      <xdr:colOff>189865</xdr:colOff>
      <xdr:row>78</xdr:row>
      <xdr:rowOff>139700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flipV="1">
          <a:off x="10475595" y="12090671"/>
          <a:ext cx="1270" cy="1422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6" name="普通建設事業費 （ うち新規整備　）最小値テキスト">
          <a:extLst>
            <a:ext uri="{FF2B5EF4-FFF2-40B4-BE49-F238E27FC236}">
              <a16:creationId xmlns:a16="http://schemas.microsoft.com/office/drawing/2014/main" id="{00000000-0008-0000-0600-00008C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35848</xdr:rowOff>
    </xdr:from>
    <xdr:ext cx="599010" cy="259045"/>
    <xdr:sp macro="" textlink="">
      <xdr:nvSpPr>
        <xdr:cNvPr id="398" name="普通建設事業費 （ うち新規整備　）最大値テキスト">
          <a:extLst>
            <a:ext uri="{FF2B5EF4-FFF2-40B4-BE49-F238E27FC236}">
              <a16:creationId xmlns:a16="http://schemas.microsoft.com/office/drawing/2014/main" id="{00000000-0008-0000-0600-00008E010000}"/>
            </a:ext>
          </a:extLst>
        </xdr:cNvPr>
        <xdr:cNvSpPr txBox="1"/>
      </xdr:nvSpPr>
      <xdr:spPr>
        <a:xfrm>
          <a:off x="10528300" y="1186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89171</xdr:rowOff>
    </xdr:from>
    <xdr:to>
      <xdr:col>55</xdr:col>
      <xdr:colOff>88900</xdr:colOff>
      <xdr:row>70</xdr:row>
      <xdr:rowOff>89171</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209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72949</xdr:rowOff>
    </xdr:from>
    <xdr:to>
      <xdr:col>55</xdr:col>
      <xdr:colOff>0</xdr:colOff>
      <xdr:row>78</xdr:row>
      <xdr:rowOff>92390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9639300" y="13446049"/>
          <a:ext cx="838200" cy="19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61230</xdr:rowOff>
    </xdr:from>
    <xdr:ext cx="534377" cy="259045"/>
    <xdr:sp macro="" textlink="">
      <xdr:nvSpPr>
        <xdr:cNvPr id="401" name="普通建設事業費 （ うち新規整備　）平均値テキスト">
          <a:extLst>
            <a:ext uri="{FF2B5EF4-FFF2-40B4-BE49-F238E27FC236}">
              <a16:creationId xmlns:a16="http://schemas.microsoft.com/office/drawing/2014/main" id="{00000000-0008-0000-0600-000091010000}"/>
            </a:ext>
          </a:extLst>
        </xdr:cNvPr>
        <xdr:cNvSpPr txBox="1"/>
      </xdr:nvSpPr>
      <xdr:spPr>
        <a:xfrm>
          <a:off x="10528300" y="13091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38353</xdr:rowOff>
    </xdr:from>
    <xdr:to>
      <xdr:col>55</xdr:col>
      <xdr:colOff>50800</xdr:colOff>
      <xdr:row>77</xdr:row>
      <xdr:rowOff>139953</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10426700" y="1324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72949</xdr:rowOff>
    </xdr:from>
    <xdr:to>
      <xdr:col>50</xdr:col>
      <xdr:colOff>114300</xdr:colOff>
      <xdr:row>78</xdr:row>
      <xdr:rowOff>86930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8750300" y="13446049"/>
          <a:ext cx="889000" cy="13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120548</xdr:rowOff>
    </xdr:from>
    <xdr:to>
      <xdr:col>50</xdr:col>
      <xdr:colOff>165100</xdr:colOff>
      <xdr:row>78</xdr:row>
      <xdr:rowOff>50698</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9588500" y="1332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67225</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9372111" y="1309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86930</xdr:rowOff>
    </xdr:from>
    <xdr:to>
      <xdr:col>45</xdr:col>
      <xdr:colOff>177800</xdr:colOff>
      <xdr:row>78</xdr:row>
      <xdr:rowOff>117735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7861300" y="13460030"/>
          <a:ext cx="889000" cy="30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118782</xdr:rowOff>
    </xdr:from>
    <xdr:to>
      <xdr:col>46</xdr:col>
      <xdr:colOff>38100</xdr:colOff>
      <xdr:row>78</xdr:row>
      <xdr:rowOff>48932</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8699500" y="1332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65459</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8483111" y="1309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84013</xdr:rowOff>
    </xdr:from>
    <xdr:to>
      <xdr:col>41</xdr:col>
      <xdr:colOff>50800</xdr:colOff>
      <xdr:row>78</xdr:row>
      <xdr:rowOff>117735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6972300" y="13457113"/>
          <a:ext cx="889000" cy="33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127022</xdr:rowOff>
    </xdr:from>
    <xdr:to>
      <xdr:col>41</xdr:col>
      <xdr:colOff>101600</xdr:colOff>
      <xdr:row>78</xdr:row>
      <xdr:rowOff>57172</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7810500" y="133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73699</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7594111" y="1310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130707</xdr:rowOff>
    </xdr:from>
    <xdr:to>
      <xdr:col>36</xdr:col>
      <xdr:colOff>165100</xdr:colOff>
      <xdr:row>78</xdr:row>
      <xdr:rowOff>60857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6921500" y="1333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77384</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6705111" y="13107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41590</xdr:rowOff>
    </xdr:from>
    <xdr:to>
      <xdr:col>55</xdr:col>
      <xdr:colOff>50800</xdr:colOff>
      <xdr:row>78</xdr:row>
      <xdr:rowOff>143190</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10426700" y="1341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127967</xdr:rowOff>
    </xdr:from>
    <xdr:ext cx="469744" cy="259045"/>
    <xdr:sp macro="" textlink="">
      <xdr:nvSpPr>
        <xdr:cNvPr id="420" name="普通建設事業費 （ うち新規整備　）該当値テキスト">
          <a:extLst>
            <a:ext uri="{FF2B5EF4-FFF2-40B4-BE49-F238E27FC236}">
              <a16:creationId xmlns:a16="http://schemas.microsoft.com/office/drawing/2014/main" id="{00000000-0008-0000-0600-0000A4010000}"/>
            </a:ext>
          </a:extLst>
        </xdr:cNvPr>
        <xdr:cNvSpPr txBox="1"/>
      </xdr:nvSpPr>
      <xdr:spPr>
        <a:xfrm>
          <a:off x="10528300" y="13329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22149</xdr:rowOff>
    </xdr:from>
    <xdr:to>
      <xdr:col>50</xdr:col>
      <xdr:colOff>165100</xdr:colOff>
      <xdr:row>78</xdr:row>
      <xdr:rowOff>123749</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9588500" y="1339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114876</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04428" y="13487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36130</xdr:rowOff>
    </xdr:from>
    <xdr:to>
      <xdr:col>46</xdr:col>
      <xdr:colOff>38100</xdr:colOff>
      <xdr:row>78</xdr:row>
      <xdr:rowOff>137730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8699500" y="1340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128857</xdr:rowOff>
    </xdr:from>
    <xdr:ext cx="469744"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515428" y="1350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66935</xdr:rowOff>
    </xdr:from>
    <xdr:to>
      <xdr:col>41</xdr:col>
      <xdr:colOff>101600</xdr:colOff>
      <xdr:row>78</xdr:row>
      <xdr:rowOff>168535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7810500" y="1344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159662</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26428" y="13532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33213</xdr:rowOff>
    </xdr:from>
    <xdr:to>
      <xdr:col>36</xdr:col>
      <xdr:colOff>165100</xdr:colOff>
      <xdr:row>78</xdr:row>
      <xdr:rowOff>134813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6921500" y="1340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125940</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37428" y="13499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83480</xdr:rowOff>
    </xdr:from>
    <xdr:to>
      <xdr:col>54</xdr:col>
      <xdr:colOff>189865</xdr:colOff>
      <xdr:row>98</xdr:row>
      <xdr:rowOff>82291</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13980"/>
          <a:ext cx="1270" cy="1370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86118</xdr:rowOff>
    </xdr:from>
    <xdr:ext cx="534377"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8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82291</xdr:rowOff>
    </xdr:from>
    <xdr:to>
      <xdr:col>55</xdr:col>
      <xdr:colOff>88900</xdr:colOff>
      <xdr:row>98</xdr:row>
      <xdr:rowOff>82291</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84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30157</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28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83480</xdr:rowOff>
    </xdr:from>
    <xdr:to>
      <xdr:col>55</xdr:col>
      <xdr:colOff>88900</xdr:colOff>
      <xdr:row>90</xdr:row>
      <xdr:rowOff>83480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1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90773</xdr:rowOff>
    </xdr:from>
    <xdr:to>
      <xdr:col>55</xdr:col>
      <xdr:colOff>0</xdr:colOff>
      <xdr:row>98</xdr:row>
      <xdr:rowOff>98986</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721423"/>
          <a:ext cx="838200" cy="179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125317</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413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102440</xdr:rowOff>
    </xdr:from>
    <xdr:to>
      <xdr:col>55</xdr:col>
      <xdr:colOff>50800</xdr:colOff>
      <xdr:row>97</xdr:row>
      <xdr:rowOff>32590</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56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98986</xdr:rowOff>
    </xdr:from>
    <xdr:to>
      <xdr:col>50</xdr:col>
      <xdr:colOff>114300</xdr:colOff>
      <xdr:row>98</xdr:row>
      <xdr:rowOff>103620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901086"/>
          <a:ext cx="889000" cy="4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93328</xdr:rowOff>
    </xdr:from>
    <xdr:to>
      <xdr:col>50</xdr:col>
      <xdr:colOff>165100</xdr:colOff>
      <xdr:row>97</xdr:row>
      <xdr:rowOff>23478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40005</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27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103620</xdr:rowOff>
    </xdr:from>
    <xdr:to>
      <xdr:col>45</xdr:col>
      <xdr:colOff>177800</xdr:colOff>
      <xdr:row>98</xdr:row>
      <xdr:rowOff>137238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7861300" y="16905720"/>
          <a:ext cx="889000" cy="33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142286</xdr:rowOff>
    </xdr:from>
    <xdr:to>
      <xdr:col>46</xdr:col>
      <xdr:colOff>38100</xdr:colOff>
      <xdr:row>97</xdr:row>
      <xdr:rowOff>72436</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60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88963</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76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68621</xdr:rowOff>
    </xdr:from>
    <xdr:to>
      <xdr:col>41</xdr:col>
      <xdr:colOff>50800</xdr:colOff>
      <xdr:row>98</xdr:row>
      <xdr:rowOff>137238</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870721"/>
          <a:ext cx="889000" cy="68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142735</xdr:rowOff>
    </xdr:from>
    <xdr:to>
      <xdr:col>41</xdr:col>
      <xdr:colOff>101600</xdr:colOff>
      <xdr:row>97</xdr:row>
      <xdr:rowOff>72885</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6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89412</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37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62900</xdr:rowOff>
    </xdr:from>
    <xdr:to>
      <xdr:col>36</xdr:col>
      <xdr:colOff>165100</xdr:colOff>
      <xdr:row>96</xdr:row>
      <xdr:rowOff>164500</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52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9577</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29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39973</xdr:rowOff>
    </xdr:from>
    <xdr:to>
      <xdr:col>55</xdr:col>
      <xdr:colOff>50800</xdr:colOff>
      <xdr:row>97</xdr:row>
      <xdr:rowOff>141573</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67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18400</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649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48186</xdr:rowOff>
    </xdr:from>
    <xdr:to>
      <xdr:col>50</xdr:col>
      <xdr:colOff>165100</xdr:colOff>
      <xdr:row>98</xdr:row>
      <xdr:rowOff>149786</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850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140913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943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52820</xdr:rowOff>
    </xdr:from>
    <xdr:to>
      <xdr:col>46</xdr:col>
      <xdr:colOff>38100</xdr:colOff>
      <xdr:row>98</xdr:row>
      <xdr:rowOff>154420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85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145547</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94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86438</xdr:rowOff>
    </xdr:from>
    <xdr:to>
      <xdr:col>41</xdr:col>
      <xdr:colOff>101600</xdr:colOff>
      <xdr:row>99</xdr:row>
      <xdr:rowOff>16588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888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7715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98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17821</xdr:rowOff>
    </xdr:from>
    <xdr:to>
      <xdr:col>36</xdr:col>
      <xdr:colOff>165100</xdr:colOff>
      <xdr:row>98</xdr:row>
      <xdr:rowOff>119421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81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110548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912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41369</xdr:rowOff>
    </xdr:from>
    <xdr:to>
      <xdr:col>85</xdr:col>
      <xdr:colOff>126364</xdr:colOff>
      <xdr:row>39</xdr:row>
      <xdr:rowOff>98878</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184869"/>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159496</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496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41369</xdr:rowOff>
    </xdr:from>
    <xdr:to>
      <xdr:col>86</xdr:col>
      <xdr:colOff>25400</xdr:colOff>
      <xdr:row>30</xdr:row>
      <xdr:rowOff>41369</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18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120644</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6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97766</xdr:rowOff>
    </xdr:from>
    <xdr:to>
      <xdr:col>85</xdr:col>
      <xdr:colOff>177800</xdr:colOff>
      <xdr:row>39</xdr:row>
      <xdr:rowOff>27916</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67069</xdr:rowOff>
    </xdr:from>
    <xdr:to>
      <xdr:col>81</xdr:col>
      <xdr:colOff>101600</xdr:colOff>
      <xdr:row>38</xdr:row>
      <xdr:rowOff>168669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8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13746</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129803</xdr:rowOff>
    </xdr:from>
    <xdr:to>
      <xdr:col>76</xdr:col>
      <xdr:colOff>165100</xdr:colOff>
      <xdr:row>39</xdr:row>
      <xdr:rowOff>59953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4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76480</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42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138865</xdr:rowOff>
    </xdr:from>
    <xdr:to>
      <xdr:col>72</xdr:col>
      <xdr:colOff>38100</xdr:colOff>
      <xdr:row>39</xdr:row>
      <xdr:rowOff>69015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65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85543</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42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102795</xdr:rowOff>
    </xdr:from>
    <xdr:to>
      <xdr:col>67</xdr:col>
      <xdr:colOff>101600</xdr:colOff>
      <xdr:row>39</xdr:row>
      <xdr:rowOff>32945</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61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49473</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93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78663</xdr:rowOff>
    </xdr:from>
    <xdr:to>
      <xdr:col>85</xdr:col>
      <xdr:colOff>126364</xdr:colOff>
      <xdr:row>78</xdr:row>
      <xdr:rowOff>153239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80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157066</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3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153239</xdr:rowOff>
    </xdr:from>
    <xdr:to>
      <xdr:col>86</xdr:col>
      <xdr:colOff>25400</xdr:colOff>
      <xdr:row>78</xdr:row>
      <xdr:rowOff>153239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25340</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85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78663</xdr:rowOff>
    </xdr:from>
    <xdr:to>
      <xdr:col>86</xdr:col>
      <xdr:colOff>25400</xdr:colOff>
      <xdr:row>70</xdr:row>
      <xdr:rowOff>78663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8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55714</xdr:rowOff>
    </xdr:from>
    <xdr:to>
      <xdr:col>85</xdr:col>
      <xdr:colOff>127000</xdr:colOff>
      <xdr:row>77</xdr:row>
      <xdr:rowOff>65506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257364"/>
          <a:ext cx="838200" cy="9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131056</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646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108179</xdr:rowOff>
    </xdr:from>
    <xdr:to>
      <xdr:col>85</xdr:col>
      <xdr:colOff>177800</xdr:colOff>
      <xdr:row>75</xdr:row>
      <xdr:rowOff>38329</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279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38188</xdr:rowOff>
    </xdr:from>
    <xdr:to>
      <xdr:col>81</xdr:col>
      <xdr:colOff>50800</xdr:colOff>
      <xdr:row>77</xdr:row>
      <xdr:rowOff>55714</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239838"/>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111582</xdr:rowOff>
    </xdr:from>
    <xdr:to>
      <xdr:col>81</xdr:col>
      <xdr:colOff>101600</xdr:colOff>
      <xdr:row>75</xdr:row>
      <xdr:rowOff>41732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279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58259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574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38188</xdr:rowOff>
    </xdr:from>
    <xdr:to>
      <xdr:col>76</xdr:col>
      <xdr:colOff>114300</xdr:colOff>
      <xdr:row>77</xdr:row>
      <xdr:rowOff>44017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239838"/>
          <a:ext cx="889000" cy="5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88341</xdr:rowOff>
    </xdr:from>
    <xdr:to>
      <xdr:col>76</xdr:col>
      <xdr:colOff>165100</xdr:colOff>
      <xdr:row>75</xdr:row>
      <xdr:rowOff>18491</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27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35018</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55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44017</xdr:rowOff>
    </xdr:from>
    <xdr:to>
      <xdr:col>71</xdr:col>
      <xdr:colOff>177800</xdr:colOff>
      <xdr:row>77</xdr:row>
      <xdr:rowOff>73189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45667"/>
          <a:ext cx="889000" cy="29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112331</xdr:rowOff>
    </xdr:from>
    <xdr:to>
      <xdr:col>72</xdr:col>
      <xdr:colOff>38100</xdr:colOff>
      <xdr:row>75</xdr:row>
      <xdr:rowOff>42481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27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59008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574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139674</xdr:rowOff>
    </xdr:from>
    <xdr:to>
      <xdr:col>67</xdr:col>
      <xdr:colOff>101600</xdr:colOff>
      <xdr:row>75</xdr:row>
      <xdr:rowOff>69824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282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86351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60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14706</xdr:rowOff>
    </xdr:from>
    <xdr:to>
      <xdr:col>85</xdr:col>
      <xdr:colOff>177800</xdr:colOff>
      <xdr:row>77</xdr:row>
      <xdr:rowOff>116306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1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164583</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194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4914</xdr:rowOff>
    </xdr:from>
    <xdr:to>
      <xdr:col>81</xdr:col>
      <xdr:colOff>101600</xdr:colOff>
      <xdr:row>77</xdr:row>
      <xdr:rowOff>106514</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0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97641</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29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158838</xdr:rowOff>
    </xdr:from>
    <xdr:to>
      <xdr:col>76</xdr:col>
      <xdr:colOff>165100</xdr:colOff>
      <xdr:row>77</xdr:row>
      <xdr:rowOff>88988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189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80115</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28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164667</xdr:rowOff>
    </xdr:from>
    <xdr:to>
      <xdr:col>72</xdr:col>
      <xdr:colOff>38100</xdr:colOff>
      <xdr:row>77</xdr:row>
      <xdr:rowOff>94817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194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85944</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287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22389</xdr:rowOff>
    </xdr:from>
    <xdr:to>
      <xdr:col>67</xdr:col>
      <xdr:colOff>101600</xdr:colOff>
      <xdr:row>77</xdr:row>
      <xdr:rowOff>123989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2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115116</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316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65342</xdr:rowOff>
    </xdr:from>
    <xdr:to>
      <xdr:col>85</xdr:col>
      <xdr:colOff>126364</xdr:colOff>
      <xdr:row>99</xdr:row>
      <xdr:rowOff>17538</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495842"/>
          <a:ext cx="1269" cy="1495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21365</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699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17538</xdr:rowOff>
    </xdr:from>
    <xdr:to>
      <xdr:col>86</xdr:col>
      <xdr:colOff>25400</xdr:colOff>
      <xdr:row>99</xdr:row>
      <xdr:rowOff>17538</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6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12019</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7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65342</xdr:rowOff>
    </xdr:from>
    <xdr:to>
      <xdr:col>86</xdr:col>
      <xdr:colOff>25400</xdr:colOff>
      <xdr:row>90</xdr:row>
      <xdr:rowOff>65342</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495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130200</xdr:rowOff>
    </xdr:from>
    <xdr:to>
      <xdr:col>85</xdr:col>
      <xdr:colOff>127000</xdr:colOff>
      <xdr:row>97</xdr:row>
      <xdr:rowOff>164491</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760850"/>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106278</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394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83401</xdr:rowOff>
    </xdr:from>
    <xdr:to>
      <xdr:col>85</xdr:col>
      <xdr:colOff>177800</xdr:colOff>
      <xdr:row>97</xdr:row>
      <xdr:rowOff>13551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542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56045</xdr:rowOff>
    </xdr:from>
    <xdr:to>
      <xdr:col>81</xdr:col>
      <xdr:colOff>50800</xdr:colOff>
      <xdr:row>97</xdr:row>
      <xdr:rowOff>130200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515245"/>
          <a:ext cx="889000" cy="245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149619</xdr:rowOff>
    </xdr:from>
    <xdr:to>
      <xdr:col>81</xdr:col>
      <xdr:colOff>101600</xdr:colOff>
      <xdr:row>97</xdr:row>
      <xdr:rowOff>79769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60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96296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38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45986</xdr:rowOff>
    </xdr:from>
    <xdr:to>
      <xdr:col>76</xdr:col>
      <xdr:colOff>114300</xdr:colOff>
      <xdr:row>96</xdr:row>
      <xdr:rowOff>56045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505186"/>
          <a:ext cx="8890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78626</xdr:rowOff>
    </xdr:from>
    <xdr:to>
      <xdr:col>76</xdr:col>
      <xdr:colOff>165100</xdr:colOff>
      <xdr:row>97</xdr:row>
      <xdr:rowOff>8776</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53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171353</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30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45986</xdr:rowOff>
    </xdr:from>
    <xdr:to>
      <xdr:col>71</xdr:col>
      <xdr:colOff>177800</xdr:colOff>
      <xdr:row>98</xdr:row>
      <xdr:rowOff>53811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505186"/>
          <a:ext cx="889000" cy="350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22746</xdr:rowOff>
    </xdr:from>
    <xdr:to>
      <xdr:col>72</xdr:col>
      <xdr:colOff>38100</xdr:colOff>
      <xdr:row>96</xdr:row>
      <xdr:rowOff>124346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48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115473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57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94590</xdr:rowOff>
    </xdr:from>
    <xdr:to>
      <xdr:col>67</xdr:col>
      <xdr:colOff>101600</xdr:colOff>
      <xdr:row>98</xdr:row>
      <xdr:rowOff>24740</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72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41267</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50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113691</xdr:rowOff>
    </xdr:from>
    <xdr:to>
      <xdr:col>85</xdr:col>
      <xdr:colOff>177800</xdr:colOff>
      <xdr:row>98</xdr:row>
      <xdr:rowOff>43841</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744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92118</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722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79400</xdr:rowOff>
    </xdr:from>
    <xdr:to>
      <xdr:col>81</xdr:col>
      <xdr:colOff>101600</xdr:colOff>
      <xdr:row>98</xdr:row>
      <xdr:rowOff>9550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71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677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802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5245</xdr:rowOff>
    </xdr:from>
    <xdr:to>
      <xdr:col>76</xdr:col>
      <xdr:colOff>165100</xdr:colOff>
      <xdr:row>96</xdr:row>
      <xdr:rowOff>106845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46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123372</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23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166636</xdr:rowOff>
    </xdr:from>
    <xdr:to>
      <xdr:col>72</xdr:col>
      <xdr:colOff>38100</xdr:colOff>
      <xdr:row>96</xdr:row>
      <xdr:rowOff>96786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45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113313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22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3011</xdr:rowOff>
    </xdr:from>
    <xdr:to>
      <xdr:col>67</xdr:col>
      <xdr:colOff>101600</xdr:colOff>
      <xdr:row>98</xdr:row>
      <xdr:rowOff>104611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80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95738</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897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150844</xdr:rowOff>
    </xdr:from>
    <xdr:to>
      <xdr:col>116</xdr:col>
      <xdr:colOff>62864</xdr:colOff>
      <xdr:row>38</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294344"/>
          <a:ext cx="1269" cy="124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97521</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0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150844</xdr:rowOff>
    </xdr:from>
    <xdr:to>
      <xdr:col>116</xdr:col>
      <xdr:colOff>152400</xdr:colOff>
      <xdr:row>30</xdr:row>
      <xdr:rowOff>150844</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29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115606</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116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92729</xdr:rowOff>
    </xdr:from>
    <xdr:to>
      <xdr:col>116</xdr:col>
      <xdr:colOff>114300</xdr:colOff>
      <xdr:row>37</xdr:row>
      <xdr:rowOff>22879</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264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112903</xdr:rowOff>
    </xdr:from>
    <xdr:to>
      <xdr:col>112</xdr:col>
      <xdr:colOff>38100</xdr:colOff>
      <xdr:row>37</xdr:row>
      <xdr:rowOff>43053</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285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59580</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06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133591</xdr:rowOff>
    </xdr:from>
    <xdr:to>
      <xdr:col>107</xdr:col>
      <xdr:colOff>101600</xdr:colOff>
      <xdr:row>37</xdr:row>
      <xdr:rowOff>63741</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30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80268</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08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114503</xdr:rowOff>
    </xdr:from>
    <xdr:to>
      <xdr:col>102</xdr:col>
      <xdr:colOff>165100</xdr:colOff>
      <xdr:row>37</xdr:row>
      <xdr:rowOff>44653</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286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61180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061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87471</xdr:rowOff>
    </xdr:from>
    <xdr:to>
      <xdr:col>98</xdr:col>
      <xdr:colOff>38100</xdr:colOff>
      <xdr:row>37</xdr:row>
      <xdr:rowOff>17621</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2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34148</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034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60977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404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139014</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882964"/>
          <a:ext cx="1269" cy="1200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85691</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65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139014</xdr:rowOff>
    </xdr:from>
    <xdr:to>
      <xdr:col>116</xdr:col>
      <xdr:colOff>152400</xdr:colOff>
      <xdr:row>51</xdr:row>
      <xdr:rowOff>139014</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882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137780</xdr:rowOff>
    </xdr:from>
    <xdr:to>
      <xdr:col>116</xdr:col>
      <xdr:colOff>63500</xdr:colOff>
      <xdr:row>58</xdr:row>
      <xdr:rowOff>138740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10081880"/>
          <a:ext cx="838200" cy="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130705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731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107828</xdr:rowOff>
    </xdr:from>
    <xdr:to>
      <xdr:col>116</xdr:col>
      <xdr:colOff>114300</xdr:colOff>
      <xdr:row>58</xdr:row>
      <xdr:rowOff>37978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8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137780</xdr:rowOff>
    </xdr:from>
    <xdr:to>
      <xdr:col>111</xdr:col>
      <xdr:colOff>177800</xdr:colOff>
      <xdr:row>58</xdr:row>
      <xdr:rowOff>137826</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10081880"/>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113954</xdr:rowOff>
    </xdr:from>
    <xdr:to>
      <xdr:col>112</xdr:col>
      <xdr:colOff>38100</xdr:colOff>
      <xdr:row>58</xdr:row>
      <xdr:rowOff>44104</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60631</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661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137597</xdr:rowOff>
    </xdr:from>
    <xdr:to>
      <xdr:col>107</xdr:col>
      <xdr:colOff>50800</xdr:colOff>
      <xdr:row>58</xdr:row>
      <xdr:rowOff>137826</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10081697"/>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109108</xdr:rowOff>
    </xdr:from>
    <xdr:to>
      <xdr:col>107</xdr:col>
      <xdr:colOff>101600</xdr:colOff>
      <xdr:row>58</xdr:row>
      <xdr:rowOff>39258</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8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55785</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656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136225</xdr:rowOff>
    </xdr:from>
    <xdr:to>
      <xdr:col>102</xdr:col>
      <xdr:colOff>114300</xdr:colOff>
      <xdr:row>58</xdr:row>
      <xdr:rowOff>137597</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10080325"/>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97587</xdr:rowOff>
    </xdr:from>
    <xdr:to>
      <xdr:col>102</xdr:col>
      <xdr:colOff>165100</xdr:colOff>
      <xdr:row>58</xdr:row>
      <xdr:rowOff>27737</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87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44264</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64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130002</xdr:rowOff>
    </xdr:from>
    <xdr:to>
      <xdr:col>98</xdr:col>
      <xdr:colOff>38100</xdr:colOff>
      <xdr:row>58</xdr:row>
      <xdr:rowOff>60152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76679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7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87940</xdr:rowOff>
    </xdr:from>
    <xdr:to>
      <xdr:col>116</xdr:col>
      <xdr:colOff>114300</xdr:colOff>
      <xdr:row>59</xdr:row>
      <xdr:rowOff>18090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1003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2867</xdr:rowOff>
    </xdr:from>
    <xdr:ext cx="313932"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469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86980</xdr:rowOff>
    </xdr:from>
    <xdr:to>
      <xdr:col>112</xdr:col>
      <xdr:colOff>38100</xdr:colOff>
      <xdr:row>59</xdr:row>
      <xdr:rowOff>17130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1003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8257</xdr:rowOff>
    </xdr:from>
    <xdr:ext cx="313932"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66333" y="101238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87026</xdr:rowOff>
    </xdr:from>
    <xdr:to>
      <xdr:col>107</xdr:col>
      <xdr:colOff>101600</xdr:colOff>
      <xdr:row>59</xdr:row>
      <xdr:rowOff>17176</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10031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8303</xdr:rowOff>
    </xdr:from>
    <xdr:ext cx="313932"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77333" y="101238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86797</xdr:rowOff>
    </xdr:from>
    <xdr:to>
      <xdr:col>102</xdr:col>
      <xdr:colOff>165100</xdr:colOff>
      <xdr:row>59</xdr:row>
      <xdr:rowOff>16947</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10030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8074</xdr:rowOff>
    </xdr:from>
    <xdr:ext cx="313932"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88333" y="1012362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85425</xdr:rowOff>
    </xdr:from>
    <xdr:to>
      <xdr:col>98</xdr:col>
      <xdr:colOff>38100</xdr:colOff>
      <xdr:row>59</xdr:row>
      <xdr:rowOff>15575</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1002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6702</xdr:rowOff>
    </xdr:from>
    <xdr:ext cx="313932"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99333" y="1012225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162462</xdr:rowOff>
    </xdr:from>
    <xdr:to>
      <xdr:col>116</xdr:col>
      <xdr:colOff>62864</xdr:colOff>
      <xdr:row>78</xdr:row>
      <xdr:rowOff>78141</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163962"/>
          <a:ext cx="1269" cy="1287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81968</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5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78141</xdr:rowOff>
    </xdr:from>
    <xdr:to>
      <xdr:col>116</xdr:col>
      <xdr:colOff>152400</xdr:colOff>
      <xdr:row>78</xdr:row>
      <xdr:rowOff>78141</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51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109139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3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162462</xdr:rowOff>
    </xdr:from>
    <xdr:to>
      <xdr:col>116</xdr:col>
      <xdr:colOff>152400</xdr:colOff>
      <xdr:row>70</xdr:row>
      <xdr:rowOff>162462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163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85261</xdr:rowOff>
    </xdr:from>
    <xdr:to>
      <xdr:col>116</xdr:col>
      <xdr:colOff>63500</xdr:colOff>
      <xdr:row>75</xdr:row>
      <xdr:rowOff>168895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1323300" y="12429661"/>
          <a:ext cx="838200" cy="597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117492</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461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94615</xdr:rowOff>
    </xdr:from>
    <xdr:to>
      <xdr:col>116</xdr:col>
      <xdr:colOff>114300</xdr:colOff>
      <xdr:row>74</xdr:row>
      <xdr:rowOff>24765</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61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85261</xdr:rowOff>
    </xdr:from>
    <xdr:to>
      <xdr:col>111</xdr:col>
      <xdr:colOff>177800</xdr:colOff>
      <xdr:row>73</xdr:row>
      <xdr:rowOff>82419</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2429661"/>
          <a:ext cx="889000" cy="16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109670</xdr:rowOff>
    </xdr:from>
    <xdr:to>
      <xdr:col>112</xdr:col>
      <xdr:colOff>38100</xdr:colOff>
      <xdr:row>73</xdr:row>
      <xdr:rowOff>39820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45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30947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54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82419</xdr:rowOff>
    </xdr:from>
    <xdr:to>
      <xdr:col>107</xdr:col>
      <xdr:colOff>50800</xdr:colOff>
      <xdr:row>74</xdr:row>
      <xdr:rowOff>1625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2598269"/>
          <a:ext cx="889000" cy="90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64178</xdr:rowOff>
    </xdr:from>
    <xdr:to>
      <xdr:col>107</xdr:col>
      <xdr:colOff>101600</xdr:colOff>
      <xdr:row>72</xdr:row>
      <xdr:rowOff>165778</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240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10855</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18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1625</xdr:rowOff>
    </xdr:from>
    <xdr:to>
      <xdr:col>102</xdr:col>
      <xdr:colOff>114300</xdr:colOff>
      <xdr:row>74</xdr:row>
      <xdr:rowOff>45648</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8656300" y="12688925"/>
          <a:ext cx="889000" cy="4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37433</xdr:rowOff>
    </xdr:from>
    <xdr:to>
      <xdr:col>102</xdr:col>
      <xdr:colOff>165100</xdr:colOff>
      <xdr:row>72</xdr:row>
      <xdr:rowOff>139033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2381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155560</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157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130799</xdr:rowOff>
    </xdr:from>
    <xdr:to>
      <xdr:col>98</xdr:col>
      <xdr:colOff>38100</xdr:colOff>
      <xdr:row>73</xdr:row>
      <xdr:rowOff>60949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247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77476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250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118095</xdr:rowOff>
    </xdr:from>
    <xdr:to>
      <xdr:col>116</xdr:col>
      <xdr:colOff>114300</xdr:colOff>
      <xdr:row>76</xdr:row>
      <xdr:rowOff>48245</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297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96522</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2955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34461</xdr:rowOff>
    </xdr:from>
    <xdr:to>
      <xdr:col>112</xdr:col>
      <xdr:colOff>38100</xdr:colOff>
      <xdr:row>72</xdr:row>
      <xdr:rowOff>136061</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237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152588</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154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31619</xdr:rowOff>
    </xdr:from>
    <xdr:to>
      <xdr:col>107</xdr:col>
      <xdr:colOff>101600</xdr:colOff>
      <xdr:row>73</xdr:row>
      <xdr:rowOff>133219</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2547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124346</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264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122275</xdr:rowOff>
    </xdr:from>
    <xdr:to>
      <xdr:col>102</xdr:col>
      <xdr:colOff>165100</xdr:colOff>
      <xdr:row>74</xdr:row>
      <xdr:rowOff>52425</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263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43552</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73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166298</xdr:rowOff>
    </xdr:from>
    <xdr:to>
      <xdr:col>98</xdr:col>
      <xdr:colOff>38100</xdr:colOff>
      <xdr:row>74</xdr:row>
      <xdr:rowOff>96448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268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87575</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774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住民一人当たりのコストは、ほとんどの科目において、類似団体平均を下回っている。その中でも特に人件費、物件費、維持補修費、補助費等、普通建設事業費、貸付金、公債費については類似団体内の順位が極めて低いことから全体的に見て、コストを抑えながらサービスを行っている ことが分かる。今後も住民のニーズに応えながら、節度とメリハリの利いた財政運営に努めていく必要がある。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しかしながら、維持補修費や普通建設事業費は、施設改修等により増加することが想定されることから、公共施設マネジメントを行いながら、緊急性といった優先順位を行いながら極端な上昇を避ける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また、一方では積立金は類似団体平均よりも低いことから、今後財源確保のためにも一定程度の積立金目標を設定する必要がある。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岐阜県神戸町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18,210
17,671
18.78
8,745,280
8,301,173
374,263
5,165,334
4,276,003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44.9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29744</xdr:rowOff>
    </xdr:from>
    <xdr:to>
      <xdr:col>24</xdr:col>
      <xdr:colOff>62865</xdr:colOff>
      <xdr:row>38</xdr:row>
      <xdr:rowOff>101753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516144"/>
          <a:ext cx="1270" cy="1100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105580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620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101753</xdr:rowOff>
    </xdr:from>
    <xdr:to>
      <xdr:col>24</xdr:col>
      <xdr:colOff>152400</xdr:colOff>
      <xdr:row>38</xdr:row>
      <xdr:rowOff>101753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61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147871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291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29744</xdr:rowOff>
    </xdr:from>
    <xdr:to>
      <xdr:col>24</xdr:col>
      <xdr:colOff>152400</xdr:colOff>
      <xdr:row>32</xdr:row>
      <xdr:rowOff>29744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5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101753</xdr:rowOff>
    </xdr:from>
    <xdr:to>
      <xdr:col>24</xdr:col>
      <xdr:colOff>63500</xdr:colOff>
      <xdr:row>38</xdr:row>
      <xdr:rowOff>102209</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616853"/>
          <a:ext cx="838200" cy="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167555</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968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144678</xdr:rowOff>
    </xdr:from>
    <xdr:to>
      <xdr:col>24</xdr:col>
      <xdr:colOff>114300</xdr:colOff>
      <xdr:row>36</xdr:row>
      <xdr:rowOff>74828</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614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102209</xdr:rowOff>
    </xdr:from>
    <xdr:to>
      <xdr:col>19</xdr:col>
      <xdr:colOff>177800</xdr:colOff>
      <xdr:row>38</xdr:row>
      <xdr:rowOff>157073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617309"/>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40665</xdr:rowOff>
    </xdr:from>
    <xdr:to>
      <xdr:col>20</xdr:col>
      <xdr:colOff>38100</xdr:colOff>
      <xdr:row>36</xdr:row>
      <xdr:rowOff>142265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2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158792</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988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83007</xdr:rowOff>
    </xdr:from>
    <xdr:to>
      <xdr:col>15</xdr:col>
      <xdr:colOff>50800</xdr:colOff>
      <xdr:row>38</xdr:row>
      <xdr:rowOff>157073</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598107"/>
          <a:ext cx="889000" cy="74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74269</xdr:rowOff>
    </xdr:from>
    <xdr:to>
      <xdr:col>15</xdr:col>
      <xdr:colOff>101600</xdr:colOff>
      <xdr:row>37</xdr:row>
      <xdr:rowOff>4419</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24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20946</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02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83007</xdr:rowOff>
    </xdr:from>
    <xdr:to>
      <xdr:col>10</xdr:col>
      <xdr:colOff>114300</xdr:colOff>
      <xdr:row>38</xdr:row>
      <xdr:rowOff>115468</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598107"/>
          <a:ext cx="889000" cy="3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101930</xdr:rowOff>
    </xdr:from>
    <xdr:to>
      <xdr:col>10</xdr:col>
      <xdr:colOff>165100</xdr:colOff>
      <xdr:row>37</xdr:row>
      <xdr:rowOff>32080</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27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48607</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049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123190</xdr:rowOff>
    </xdr:from>
    <xdr:to>
      <xdr:col>6</xdr:col>
      <xdr:colOff>38100</xdr:colOff>
      <xdr:row>37</xdr:row>
      <xdr:rowOff>53340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29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69867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070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50953</xdr:rowOff>
    </xdr:from>
    <xdr:to>
      <xdr:col>24</xdr:col>
      <xdr:colOff>114300</xdr:colOff>
      <xdr:row>38</xdr:row>
      <xdr:rowOff>152553</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56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137330</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480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51409</xdr:rowOff>
    </xdr:from>
    <xdr:to>
      <xdr:col>20</xdr:col>
      <xdr:colOff>38100</xdr:colOff>
      <xdr:row>38</xdr:row>
      <xdr:rowOff>153009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566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144136</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6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106273</xdr:rowOff>
    </xdr:from>
    <xdr:to>
      <xdr:col>15</xdr:col>
      <xdr:colOff>101600</xdr:colOff>
      <xdr:row>39</xdr:row>
      <xdr:rowOff>36423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62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27550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71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32207</xdr:rowOff>
    </xdr:from>
    <xdr:to>
      <xdr:col>10</xdr:col>
      <xdr:colOff>165100</xdr:colOff>
      <xdr:row>38</xdr:row>
      <xdr:rowOff>133807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54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124934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640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64668</xdr:rowOff>
    </xdr:from>
    <xdr:to>
      <xdr:col>6</xdr:col>
      <xdr:colOff>38100</xdr:colOff>
      <xdr:row>38</xdr:row>
      <xdr:rowOff>166268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57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157395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67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43322</xdr:rowOff>
    </xdr:from>
    <xdr:to>
      <xdr:col>24</xdr:col>
      <xdr:colOff>62865</xdr:colOff>
      <xdr:row>57</xdr:row>
      <xdr:rowOff>34983</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87272"/>
          <a:ext cx="1270" cy="1020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38810</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981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34983</xdr:rowOff>
    </xdr:from>
    <xdr:to>
      <xdr:col>24</xdr:col>
      <xdr:colOff>152400</xdr:colOff>
      <xdr:row>57</xdr:row>
      <xdr:rowOff>34983</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980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161449</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283,580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43322</xdr:rowOff>
    </xdr:from>
    <xdr:to>
      <xdr:col>24</xdr:col>
      <xdr:colOff>152400</xdr:colOff>
      <xdr:row>51</xdr:row>
      <xdr:rowOff>43322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153795</xdr:rowOff>
    </xdr:from>
    <xdr:to>
      <xdr:col>24</xdr:col>
      <xdr:colOff>63500</xdr:colOff>
      <xdr:row>57</xdr:row>
      <xdr:rowOff>8822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9754995"/>
          <a:ext cx="838200" cy="2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32357</xdr:rowOff>
    </xdr:from>
    <xdr:ext cx="599010"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2906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9480</xdr:rowOff>
    </xdr:from>
    <xdr:to>
      <xdr:col>24</xdr:col>
      <xdr:colOff>114300</xdr:colOff>
      <xdr:row>55</xdr:row>
      <xdr:rowOff>111080</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4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92233</xdr:rowOff>
    </xdr:from>
    <xdr:to>
      <xdr:col>19</xdr:col>
      <xdr:colOff>177800</xdr:colOff>
      <xdr:row>57</xdr:row>
      <xdr:rowOff>8822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908300" y="9693433"/>
          <a:ext cx="889000" cy="88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119587</xdr:rowOff>
    </xdr:from>
    <xdr:to>
      <xdr:col>20</xdr:col>
      <xdr:colOff>38100</xdr:colOff>
      <xdr:row>56</xdr:row>
      <xdr:rowOff>49737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54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66264</xdr:rowOff>
    </xdr:from>
    <xdr:ext cx="599010"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497795" y="9324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92233</xdr:rowOff>
    </xdr:from>
    <xdr:to>
      <xdr:col>15</xdr:col>
      <xdr:colOff>50800</xdr:colOff>
      <xdr:row>56</xdr:row>
      <xdr:rowOff>111454</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019300" y="9693433"/>
          <a:ext cx="889000" cy="19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95420</xdr:rowOff>
    </xdr:from>
    <xdr:to>
      <xdr:col>15</xdr:col>
      <xdr:colOff>101600</xdr:colOff>
      <xdr:row>56</xdr:row>
      <xdr:rowOff>25570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5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42097</xdr:rowOff>
    </xdr:from>
    <xdr:ext cx="599010"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08795" y="930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121161</xdr:rowOff>
    </xdr:from>
    <xdr:to>
      <xdr:col>10</xdr:col>
      <xdr:colOff>114300</xdr:colOff>
      <xdr:row>56</xdr:row>
      <xdr:rowOff>111454</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379461"/>
          <a:ext cx="889000" cy="333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80497</xdr:rowOff>
    </xdr:from>
    <xdr:to>
      <xdr:col>10</xdr:col>
      <xdr:colOff>165100</xdr:colOff>
      <xdr:row>56</xdr:row>
      <xdr:rowOff>10647</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51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27174</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19795" y="9285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53179</xdr:rowOff>
    </xdr:from>
    <xdr:to>
      <xdr:col>6</xdr:col>
      <xdr:colOff>38100</xdr:colOff>
      <xdr:row>53</xdr:row>
      <xdr:rowOff>154779</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140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171306</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8915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102995</xdr:rowOff>
    </xdr:from>
    <xdr:to>
      <xdr:col>24</xdr:col>
      <xdr:colOff>114300</xdr:colOff>
      <xdr:row>57</xdr:row>
      <xdr:rowOff>33145</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70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17922</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619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129472</xdr:rowOff>
    </xdr:from>
    <xdr:to>
      <xdr:col>20</xdr:col>
      <xdr:colOff>38100</xdr:colOff>
      <xdr:row>57</xdr:row>
      <xdr:rowOff>59622</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73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50749</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9823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41433</xdr:rowOff>
    </xdr:from>
    <xdr:to>
      <xdr:col>15</xdr:col>
      <xdr:colOff>101600</xdr:colOff>
      <xdr:row>56</xdr:row>
      <xdr:rowOff>143033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642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134160</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9735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60654</xdr:rowOff>
    </xdr:from>
    <xdr:to>
      <xdr:col>10</xdr:col>
      <xdr:colOff>165100</xdr:colOff>
      <xdr:row>56</xdr:row>
      <xdr:rowOff>162254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66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153381</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9754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70361</xdr:rowOff>
    </xdr:from>
    <xdr:to>
      <xdr:col>6</xdr:col>
      <xdr:colOff>38100</xdr:colOff>
      <xdr:row>55</xdr:row>
      <xdr:rowOff>511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32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163088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421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58433</xdr:rowOff>
    </xdr:from>
    <xdr:to>
      <xdr:col>24</xdr:col>
      <xdr:colOff>62865</xdr:colOff>
      <xdr:row>76</xdr:row>
      <xdr:rowOff>138961</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059933"/>
          <a:ext cx="1270" cy="1109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142788</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172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138961</xdr:rowOff>
    </xdr:from>
    <xdr:to>
      <xdr:col>24</xdr:col>
      <xdr:colOff>152400</xdr:colOff>
      <xdr:row>76</xdr:row>
      <xdr:rowOff>138961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169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5110</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35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300,665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58433</xdr:rowOff>
    </xdr:from>
    <xdr:to>
      <xdr:col>24</xdr:col>
      <xdr:colOff>152400</xdr:colOff>
      <xdr:row>70</xdr:row>
      <xdr:rowOff>58433</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0599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155618</xdr:rowOff>
    </xdr:from>
    <xdr:to>
      <xdr:col>24</xdr:col>
      <xdr:colOff>63500</xdr:colOff>
      <xdr:row>77</xdr:row>
      <xdr:rowOff>38919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014368"/>
          <a:ext cx="838200" cy="226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161909</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677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139032</xdr:rowOff>
    </xdr:from>
    <xdr:to>
      <xdr:col>24</xdr:col>
      <xdr:colOff>114300</xdr:colOff>
      <xdr:row>75</xdr:row>
      <xdr:rowOff>69182</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2826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38919</xdr:rowOff>
    </xdr:from>
    <xdr:to>
      <xdr:col>19</xdr:col>
      <xdr:colOff>177800</xdr:colOff>
      <xdr:row>77</xdr:row>
      <xdr:rowOff>83693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240569"/>
          <a:ext cx="889000" cy="44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75032</xdr:rowOff>
    </xdr:from>
    <xdr:to>
      <xdr:col>20</xdr:col>
      <xdr:colOff>38100</xdr:colOff>
      <xdr:row>76</xdr:row>
      <xdr:rowOff>5181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293378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21709</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709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29980</xdr:rowOff>
    </xdr:from>
    <xdr:to>
      <xdr:col>15</xdr:col>
      <xdr:colOff>50800</xdr:colOff>
      <xdr:row>77</xdr:row>
      <xdr:rowOff>83693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231630"/>
          <a:ext cx="889000" cy="53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147749</xdr:rowOff>
    </xdr:from>
    <xdr:to>
      <xdr:col>15</xdr:col>
      <xdr:colOff>101600</xdr:colOff>
      <xdr:row>76</xdr:row>
      <xdr:rowOff>77899</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006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94426</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781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29980</xdr:rowOff>
    </xdr:from>
    <xdr:to>
      <xdr:col>10</xdr:col>
      <xdr:colOff>114300</xdr:colOff>
      <xdr:row>78</xdr:row>
      <xdr:rowOff>52702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231630"/>
          <a:ext cx="889000" cy="19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87696</xdr:rowOff>
    </xdr:from>
    <xdr:to>
      <xdr:col>10</xdr:col>
      <xdr:colOff>165100</xdr:colOff>
      <xdr:row>76</xdr:row>
      <xdr:rowOff>17847</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2946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34373</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72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149448</xdr:rowOff>
    </xdr:from>
    <xdr:to>
      <xdr:col>6</xdr:col>
      <xdr:colOff>38100</xdr:colOff>
      <xdr:row>77</xdr:row>
      <xdr:rowOff>79598</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179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96125</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2954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104818</xdr:rowOff>
    </xdr:from>
    <xdr:to>
      <xdr:col>24</xdr:col>
      <xdr:colOff>114300</xdr:colOff>
      <xdr:row>76</xdr:row>
      <xdr:rowOff>34968</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2963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83245</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941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159569</xdr:rowOff>
    </xdr:from>
    <xdr:to>
      <xdr:col>20</xdr:col>
      <xdr:colOff>38100</xdr:colOff>
      <xdr:row>77</xdr:row>
      <xdr:rowOff>89719</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18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80846</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282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32893</xdr:rowOff>
    </xdr:from>
    <xdr:to>
      <xdr:col>15</xdr:col>
      <xdr:colOff>101600</xdr:colOff>
      <xdr:row>77</xdr:row>
      <xdr:rowOff>134493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23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125620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327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150630</xdr:rowOff>
    </xdr:from>
    <xdr:to>
      <xdr:col>10</xdr:col>
      <xdr:colOff>165100</xdr:colOff>
      <xdr:row>77</xdr:row>
      <xdr:rowOff>80780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18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71907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273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1902</xdr:rowOff>
    </xdr:from>
    <xdr:to>
      <xdr:col>6</xdr:col>
      <xdr:colOff>38100</xdr:colOff>
      <xdr:row>78</xdr:row>
      <xdr:rowOff>103502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37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94629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46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161582</xdr:rowOff>
    </xdr:from>
    <xdr:to>
      <xdr:col>24</xdr:col>
      <xdr:colOff>62865</xdr:colOff>
      <xdr:row>98</xdr:row>
      <xdr:rowOff>168377</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92082"/>
          <a:ext cx="1270" cy="1378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754</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97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168377</xdr:rowOff>
    </xdr:from>
    <xdr:to>
      <xdr:col>24</xdr:col>
      <xdr:colOff>152400</xdr:colOff>
      <xdr:row>98</xdr:row>
      <xdr:rowOff>168377</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97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108259</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67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748,513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161582</xdr:rowOff>
    </xdr:from>
    <xdr:to>
      <xdr:col>24</xdr:col>
      <xdr:colOff>152400</xdr:colOff>
      <xdr:row>90</xdr:row>
      <xdr:rowOff>161582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92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152716</xdr:rowOff>
    </xdr:from>
    <xdr:to>
      <xdr:col>24</xdr:col>
      <xdr:colOff>63500</xdr:colOff>
      <xdr:row>98</xdr:row>
      <xdr:rowOff>156342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3797300" y="16954816"/>
          <a:ext cx="838200" cy="3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43623</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674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20746</xdr:rowOff>
    </xdr:from>
    <xdr:to>
      <xdr:col>24</xdr:col>
      <xdr:colOff>114300</xdr:colOff>
      <xdr:row>98</xdr:row>
      <xdr:rowOff>122346</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8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145810</xdr:rowOff>
    </xdr:from>
    <xdr:to>
      <xdr:col>19</xdr:col>
      <xdr:colOff>177800</xdr:colOff>
      <xdr:row>98</xdr:row>
      <xdr:rowOff>152716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2908300" y="16947910"/>
          <a:ext cx="889000" cy="6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62843</xdr:rowOff>
    </xdr:from>
    <xdr:to>
      <xdr:col>20</xdr:col>
      <xdr:colOff>38100</xdr:colOff>
      <xdr:row>98</xdr:row>
      <xdr:rowOff>164443</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864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9520</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64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145810</xdr:rowOff>
    </xdr:from>
    <xdr:to>
      <xdr:col>15</xdr:col>
      <xdr:colOff>50800</xdr:colOff>
      <xdr:row>98</xdr:row>
      <xdr:rowOff>152122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947910"/>
          <a:ext cx="889000" cy="6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66746</xdr:rowOff>
    </xdr:from>
    <xdr:to>
      <xdr:col>15</xdr:col>
      <xdr:colOff>101600</xdr:colOff>
      <xdr:row>98</xdr:row>
      <xdr:rowOff>168346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86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13423</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644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152122</xdr:rowOff>
    </xdr:from>
    <xdr:to>
      <xdr:col>10</xdr:col>
      <xdr:colOff>114300</xdr:colOff>
      <xdr:row>98</xdr:row>
      <xdr:rowOff>164040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954222"/>
          <a:ext cx="889000" cy="11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62443</xdr:rowOff>
    </xdr:from>
    <xdr:to>
      <xdr:col>10</xdr:col>
      <xdr:colOff>165100</xdr:colOff>
      <xdr:row>98</xdr:row>
      <xdr:rowOff>164043</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86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9120</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63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68295</xdr:rowOff>
    </xdr:from>
    <xdr:to>
      <xdr:col>6</xdr:col>
      <xdr:colOff>38100</xdr:colOff>
      <xdr:row>98</xdr:row>
      <xdr:rowOff>169895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87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14972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64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105542</xdr:rowOff>
    </xdr:from>
    <xdr:to>
      <xdr:col>24</xdr:col>
      <xdr:colOff>114300</xdr:colOff>
      <xdr:row>99</xdr:row>
      <xdr:rowOff>35692</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907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20469</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82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101916</xdr:rowOff>
    </xdr:from>
    <xdr:to>
      <xdr:col>20</xdr:col>
      <xdr:colOff>38100</xdr:colOff>
      <xdr:row>99</xdr:row>
      <xdr:rowOff>32066</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90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23193</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99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95010</xdr:rowOff>
    </xdr:from>
    <xdr:to>
      <xdr:col>15</xdr:col>
      <xdr:colOff>101600</xdr:colOff>
      <xdr:row>99</xdr:row>
      <xdr:rowOff>25160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89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16287</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989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101322</xdr:rowOff>
    </xdr:from>
    <xdr:to>
      <xdr:col>10</xdr:col>
      <xdr:colOff>165100</xdr:colOff>
      <xdr:row>99</xdr:row>
      <xdr:rowOff>31472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903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22599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996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113240</xdr:rowOff>
    </xdr:from>
    <xdr:to>
      <xdr:col>6</xdr:col>
      <xdr:colOff>38100</xdr:colOff>
      <xdr:row>99</xdr:row>
      <xdr:rowOff>43390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91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34517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700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労働費グラフ枠">
          <a:extLst>
            <a:ext uri="{FF2B5EF4-FFF2-40B4-BE49-F238E27FC236}">
              <a16:creationId xmlns:a16="http://schemas.microsoft.com/office/drawing/2014/main" id="{00000000-0008-0000-0700-00001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118669</xdr:rowOff>
    </xdr:from>
    <xdr:to>
      <xdr:col>54</xdr:col>
      <xdr:colOff>189865</xdr:colOff>
      <xdr:row>38</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flipV="1">
          <a:off x="10475595" y="5433619"/>
          <a:ext cx="1270" cy="1221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0" name="労働費最小値テキスト">
          <a:extLst>
            <a:ext uri="{FF2B5EF4-FFF2-40B4-BE49-F238E27FC236}">
              <a16:creationId xmlns:a16="http://schemas.microsoft.com/office/drawing/2014/main" id="{00000000-0008-0000-0700-000018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65346</xdr:rowOff>
    </xdr:from>
    <xdr:ext cx="469744" cy="259045"/>
    <xdr:sp macro="" textlink="">
      <xdr:nvSpPr>
        <xdr:cNvPr id="282" name="労働費最大値テキスト">
          <a:extLst>
            <a:ext uri="{FF2B5EF4-FFF2-40B4-BE49-F238E27FC236}">
              <a16:creationId xmlns:a16="http://schemas.microsoft.com/office/drawing/2014/main" id="{00000000-0008-0000-0700-00001A010000}"/>
            </a:ext>
          </a:extLst>
        </xdr:cNvPr>
        <xdr:cNvSpPr txBox="1"/>
      </xdr:nvSpPr>
      <xdr:spPr>
        <a:xfrm>
          <a:off x="10528300" y="520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118669</xdr:rowOff>
    </xdr:from>
    <xdr:to>
      <xdr:col>55</xdr:col>
      <xdr:colOff>88900</xdr:colOff>
      <xdr:row>31</xdr:row>
      <xdr:rowOff>118669</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5433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138785</xdr:rowOff>
    </xdr:from>
    <xdr:to>
      <xdr:col>55</xdr:col>
      <xdr:colOff>0</xdr:colOff>
      <xdr:row>38</xdr:row>
      <xdr:rowOff>139014</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9639300" y="6653885"/>
          <a:ext cx="8382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116577</xdr:rowOff>
    </xdr:from>
    <xdr:ext cx="378565" cy="259045"/>
    <xdr:sp macro="" textlink="">
      <xdr:nvSpPr>
        <xdr:cNvPr id="285" name="労働費平均値テキスト">
          <a:extLst>
            <a:ext uri="{FF2B5EF4-FFF2-40B4-BE49-F238E27FC236}">
              <a16:creationId xmlns:a16="http://schemas.microsoft.com/office/drawing/2014/main" id="{00000000-0008-0000-0700-00001D010000}"/>
            </a:ext>
          </a:extLst>
        </xdr:cNvPr>
        <xdr:cNvSpPr txBox="1"/>
      </xdr:nvSpPr>
      <xdr:spPr>
        <a:xfrm>
          <a:off x="10528300" y="62887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93700</xdr:rowOff>
    </xdr:from>
    <xdr:to>
      <xdr:col>55</xdr:col>
      <xdr:colOff>50800</xdr:colOff>
      <xdr:row>38</xdr:row>
      <xdr:rowOff>23850</xdr:rowOff>
    </xdr:to>
    <xdr:sp macro="" textlink="">
      <xdr:nvSpPr>
        <xdr:cNvPr id="286" name="フローチャート: 判断 285">
          <a:extLst>
            <a:ext uri="{FF2B5EF4-FFF2-40B4-BE49-F238E27FC236}">
              <a16:creationId xmlns:a16="http://schemas.microsoft.com/office/drawing/2014/main" id="{00000000-0008-0000-0700-00001E010000}"/>
            </a:ext>
          </a:extLst>
        </xdr:cNvPr>
        <xdr:cNvSpPr/>
      </xdr:nvSpPr>
      <xdr:spPr>
        <a:xfrm>
          <a:off x="10426700" y="64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138785</xdr:rowOff>
    </xdr:from>
    <xdr:to>
      <xdr:col>50</xdr:col>
      <xdr:colOff>114300</xdr:colOff>
      <xdr:row>38</xdr:row>
      <xdr:rowOff>139014</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8750300" y="6653885"/>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140792</xdr:rowOff>
    </xdr:from>
    <xdr:to>
      <xdr:col>50</xdr:col>
      <xdr:colOff>165100</xdr:colOff>
      <xdr:row>38</xdr:row>
      <xdr:rowOff>70942</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9588500" y="648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87469</xdr:rowOff>
    </xdr:from>
    <xdr:ext cx="378565"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9450017" y="62596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139014</xdr:rowOff>
    </xdr:from>
    <xdr:to>
      <xdr:col>45</xdr:col>
      <xdr:colOff>177800</xdr:colOff>
      <xdr:row>38</xdr:row>
      <xdr:rowOff>139014</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7861300" y="66541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131191</xdr:rowOff>
    </xdr:from>
    <xdr:to>
      <xdr:col>46</xdr:col>
      <xdr:colOff>38100</xdr:colOff>
      <xdr:row>38</xdr:row>
      <xdr:rowOff>61340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8699500" y="647484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77868</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8561017" y="6250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139014</xdr:rowOff>
    </xdr:from>
    <xdr:to>
      <xdr:col>41</xdr:col>
      <xdr:colOff>50800</xdr:colOff>
      <xdr:row>38</xdr:row>
      <xdr:rowOff>139243</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6972300" y="6654114"/>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82957</xdr:rowOff>
    </xdr:from>
    <xdr:to>
      <xdr:col>41</xdr:col>
      <xdr:colOff>101600</xdr:colOff>
      <xdr:row>38</xdr:row>
      <xdr:rowOff>13106</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7810500" y="642660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29634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7672017" y="6201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141250</xdr:rowOff>
    </xdr:from>
    <xdr:to>
      <xdr:col>36</xdr:col>
      <xdr:colOff>165100</xdr:colOff>
      <xdr:row>38</xdr:row>
      <xdr:rowOff>71400</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6921500" y="64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87927</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6783017" y="62601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88214</xdr:rowOff>
    </xdr:from>
    <xdr:to>
      <xdr:col>55</xdr:col>
      <xdr:colOff>50800</xdr:colOff>
      <xdr:row>39</xdr:row>
      <xdr:rowOff>18364</xdr:rowOff>
    </xdr:to>
    <xdr:sp macro="" textlink="">
      <xdr:nvSpPr>
        <xdr:cNvPr id="303" name="楕円 302">
          <a:extLst>
            <a:ext uri="{FF2B5EF4-FFF2-40B4-BE49-F238E27FC236}">
              <a16:creationId xmlns:a16="http://schemas.microsoft.com/office/drawing/2014/main" id="{00000000-0008-0000-0700-00002F010000}"/>
            </a:ext>
          </a:extLst>
        </xdr:cNvPr>
        <xdr:cNvSpPr/>
      </xdr:nvSpPr>
      <xdr:spPr>
        <a:xfrm>
          <a:off x="10426700" y="660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3141</xdr:rowOff>
    </xdr:from>
    <xdr:ext cx="249299" cy="259045"/>
    <xdr:sp macro="" textlink="">
      <xdr:nvSpPr>
        <xdr:cNvPr id="304" name="労働費該当値テキスト">
          <a:extLst>
            <a:ext uri="{FF2B5EF4-FFF2-40B4-BE49-F238E27FC236}">
              <a16:creationId xmlns:a16="http://schemas.microsoft.com/office/drawing/2014/main" id="{00000000-0008-0000-0700-000030010000}"/>
            </a:ext>
          </a:extLst>
        </xdr:cNvPr>
        <xdr:cNvSpPr txBox="1"/>
      </xdr:nvSpPr>
      <xdr:spPr>
        <a:xfrm>
          <a:off x="10528300" y="65182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87985</xdr:rowOff>
    </xdr:from>
    <xdr:to>
      <xdr:col>50</xdr:col>
      <xdr:colOff>165100</xdr:colOff>
      <xdr:row>39</xdr:row>
      <xdr:rowOff>18135</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9588500" y="660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9262</xdr:rowOff>
    </xdr:from>
    <xdr:ext cx="249299"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514650" y="66958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88214</xdr:rowOff>
    </xdr:from>
    <xdr:to>
      <xdr:col>46</xdr:col>
      <xdr:colOff>38100</xdr:colOff>
      <xdr:row>39</xdr:row>
      <xdr:rowOff>18364</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8699500" y="660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9491</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625650" y="66960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88214</xdr:rowOff>
    </xdr:from>
    <xdr:to>
      <xdr:col>41</xdr:col>
      <xdr:colOff>101600</xdr:colOff>
      <xdr:row>39</xdr:row>
      <xdr:rowOff>18364</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7810500" y="660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9491</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736650" y="66960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88443</xdr:rowOff>
    </xdr:from>
    <xdr:to>
      <xdr:col>36</xdr:col>
      <xdr:colOff>165100</xdr:colOff>
      <xdr:row>39</xdr:row>
      <xdr:rowOff>18593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6921500" y="66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9720</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847650" y="669627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a:extLst>
            <a:ext uri="{FF2B5EF4-FFF2-40B4-BE49-F238E27FC236}">
              <a16:creationId xmlns:a16="http://schemas.microsoft.com/office/drawing/2014/main" id="{00000000-0008-0000-0700-00003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a16="http://schemas.microsoft.com/office/drawing/2014/main" id="{00000000-0008-0000-0700-00004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13562</xdr:rowOff>
    </xdr:from>
    <xdr:to>
      <xdr:col>54</xdr:col>
      <xdr:colOff>189865</xdr:colOff>
      <xdr:row>59</xdr:row>
      <xdr:rowOff>16484</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586062"/>
          <a:ext cx="1270" cy="1545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20311</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3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16484</xdr:rowOff>
    </xdr:from>
    <xdr:to>
      <xdr:col>55</xdr:col>
      <xdr:colOff>88900</xdr:colOff>
      <xdr:row>59</xdr:row>
      <xdr:rowOff>16484</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32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131689</xdr:rowOff>
    </xdr:from>
    <xdr:ext cx="534377"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3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99,725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13562</xdr:rowOff>
    </xdr:from>
    <xdr:to>
      <xdr:col>55</xdr:col>
      <xdr:colOff>88900</xdr:colOff>
      <xdr:row>50</xdr:row>
      <xdr:rowOff>13562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5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136075</xdr:rowOff>
    </xdr:from>
    <xdr:to>
      <xdr:col>55</xdr:col>
      <xdr:colOff>0</xdr:colOff>
      <xdr:row>58</xdr:row>
      <xdr:rowOff>155196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10080175"/>
          <a:ext cx="838200" cy="19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12989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442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161562</xdr:rowOff>
    </xdr:from>
    <xdr:to>
      <xdr:col>55</xdr:col>
      <xdr:colOff>50800</xdr:colOff>
      <xdr:row>56</xdr:row>
      <xdr:rowOff>91712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59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155196</xdr:rowOff>
    </xdr:from>
    <xdr:to>
      <xdr:col>50</xdr:col>
      <xdr:colOff>114300</xdr:colOff>
      <xdr:row>59</xdr:row>
      <xdr:rowOff>5952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10099296"/>
          <a:ext cx="889000" cy="22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162836</xdr:rowOff>
    </xdr:from>
    <xdr:to>
      <xdr:col>50</xdr:col>
      <xdr:colOff>165100</xdr:colOff>
      <xdr:row>56</xdr:row>
      <xdr:rowOff>92986</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5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109513</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36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5952</xdr:rowOff>
    </xdr:from>
    <xdr:to>
      <xdr:col>45</xdr:col>
      <xdr:colOff>177800</xdr:colOff>
      <xdr:row>59</xdr:row>
      <xdr:rowOff>13284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10121502"/>
          <a:ext cx="889000" cy="7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122978</xdr:rowOff>
    </xdr:from>
    <xdr:to>
      <xdr:col>46</xdr:col>
      <xdr:colOff>38100</xdr:colOff>
      <xdr:row>56</xdr:row>
      <xdr:rowOff>53128</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55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69655</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327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10247</xdr:rowOff>
    </xdr:from>
    <xdr:to>
      <xdr:col>41</xdr:col>
      <xdr:colOff>50800</xdr:colOff>
      <xdr:row>59</xdr:row>
      <xdr:rowOff>13284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10125797"/>
          <a:ext cx="889000" cy="3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160190</xdr:rowOff>
    </xdr:from>
    <xdr:to>
      <xdr:col>41</xdr:col>
      <xdr:colOff>101600</xdr:colOff>
      <xdr:row>56</xdr:row>
      <xdr:rowOff>90340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58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106867</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36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151667</xdr:rowOff>
    </xdr:from>
    <xdr:to>
      <xdr:col>36</xdr:col>
      <xdr:colOff>165100</xdr:colOff>
      <xdr:row>56</xdr:row>
      <xdr:rowOff>81817</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58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98344</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35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85275</xdr:rowOff>
    </xdr:from>
    <xdr:to>
      <xdr:col>55</xdr:col>
      <xdr:colOff>50800</xdr:colOff>
      <xdr:row>59</xdr:row>
      <xdr:rowOff>15425</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1002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202</xdr:rowOff>
    </xdr:from>
    <xdr:ext cx="469744"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94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104396</xdr:rowOff>
    </xdr:from>
    <xdr:to>
      <xdr:col>50</xdr:col>
      <xdr:colOff>165100</xdr:colOff>
      <xdr:row>59</xdr:row>
      <xdr:rowOff>34546</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1004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25673</xdr:rowOff>
    </xdr:from>
    <xdr:ext cx="469744"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04428" y="10141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126602</xdr:rowOff>
    </xdr:from>
    <xdr:to>
      <xdr:col>46</xdr:col>
      <xdr:colOff>38100</xdr:colOff>
      <xdr:row>59</xdr:row>
      <xdr:rowOff>56752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1007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47879</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15428" y="10163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133934</xdr:rowOff>
    </xdr:from>
    <xdr:to>
      <xdr:col>41</xdr:col>
      <xdr:colOff>101600</xdr:colOff>
      <xdr:row>59</xdr:row>
      <xdr:rowOff>64084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10078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55211</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26428" y="10170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130897</xdr:rowOff>
    </xdr:from>
    <xdr:to>
      <xdr:col>36</xdr:col>
      <xdr:colOff>165100</xdr:colOff>
      <xdr:row>59</xdr:row>
      <xdr:rowOff>61047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10074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52174</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37428" y="10167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a:extLst>
            <a:ext uri="{FF2B5EF4-FFF2-40B4-BE49-F238E27FC236}">
              <a16:creationId xmlns:a16="http://schemas.microsoft.com/office/drawing/2014/main" id="{00000000-0008-0000-07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144935</xdr:rowOff>
    </xdr:from>
    <xdr:to>
      <xdr:col>54</xdr:col>
      <xdr:colOff>189865</xdr:colOff>
      <xdr:row>78</xdr:row>
      <xdr:rowOff>114646</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flipV="1">
          <a:off x="10475595" y="12317885"/>
          <a:ext cx="1270" cy="116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118473</xdr:rowOff>
    </xdr:from>
    <xdr:ext cx="469744" cy="259045"/>
    <xdr:sp macro="" textlink="">
      <xdr:nvSpPr>
        <xdr:cNvPr id="394" name="商工費最小値テキスト">
          <a:extLst>
            <a:ext uri="{FF2B5EF4-FFF2-40B4-BE49-F238E27FC236}">
              <a16:creationId xmlns:a16="http://schemas.microsoft.com/office/drawing/2014/main" id="{00000000-0008-0000-0700-00008A010000}"/>
            </a:ext>
          </a:extLst>
        </xdr:cNvPr>
        <xdr:cNvSpPr txBox="1"/>
      </xdr:nvSpPr>
      <xdr:spPr>
        <a:xfrm>
          <a:off x="10528300" y="1349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114646</xdr:rowOff>
    </xdr:from>
    <xdr:to>
      <xdr:col>55</xdr:col>
      <xdr:colOff>88900</xdr:colOff>
      <xdr:row>78</xdr:row>
      <xdr:rowOff>114646</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10388600" y="13487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91612</xdr:rowOff>
    </xdr:from>
    <xdr:ext cx="534377" cy="259045"/>
    <xdr:sp macro="" textlink="">
      <xdr:nvSpPr>
        <xdr:cNvPr id="396" name="商工費最大値テキスト">
          <a:extLst>
            <a:ext uri="{FF2B5EF4-FFF2-40B4-BE49-F238E27FC236}">
              <a16:creationId xmlns:a16="http://schemas.microsoft.com/office/drawing/2014/main" id="{00000000-0008-0000-0700-00008C010000}"/>
            </a:ext>
          </a:extLst>
        </xdr:cNvPr>
        <xdr:cNvSpPr txBox="1"/>
      </xdr:nvSpPr>
      <xdr:spPr>
        <a:xfrm>
          <a:off x="10528300" y="1209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144935</xdr:rowOff>
    </xdr:from>
    <xdr:to>
      <xdr:col>55</xdr:col>
      <xdr:colOff>88900</xdr:colOff>
      <xdr:row>71</xdr:row>
      <xdr:rowOff>144935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231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59370</xdr:rowOff>
    </xdr:from>
    <xdr:to>
      <xdr:col>55</xdr:col>
      <xdr:colOff>0</xdr:colOff>
      <xdr:row>77</xdr:row>
      <xdr:rowOff>167977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9639300" y="13261020"/>
          <a:ext cx="838200" cy="108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63268</xdr:rowOff>
    </xdr:from>
    <xdr:ext cx="534377" cy="259045"/>
    <xdr:sp macro="" textlink="">
      <xdr:nvSpPr>
        <xdr:cNvPr id="399" name="商工費平均値テキスト">
          <a:extLst>
            <a:ext uri="{FF2B5EF4-FFF2-40B4-BE49-F238E27FC236}">
              <a16:creationId xmlns:a16="http://schemas.microsoft.com/office/drawing/2014/main" id="{00000000-0008-0000-0700-00008F010000}"/>
            </a:ext>
          </a:extLst>
        </xdr:cNvPr>
        <xdr:cNvSpPr txBox="1"/>
      </xdr:nvSpPr>
      <xdr:spPr>
        <a:xfrm>
          <a:off x="10528300" y="1292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40391</xdr:rowOff>
    </xdr:from>
    <xdr:to>
      <xdr:col>55</xdr:col>
      <xdr:colOff>50800</xdr:colOff>
      <xdr:row>76</xdr:row>
      <xdr:rowOff>141991</xdr:rowOff>
    </xdr:to>
    <xdr:sp macro=""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10426700" y="1307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167977</xdr:rowOff>
    </xdr:from>
    <xdr:to>
      <xdr:col>50</xdr:col>
      <xdr:colOff>114300</xdr:colOff>
      <xdr:row>78</xdr:row>
      <xdr:rowOff>58387</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8750300" y="13369627"/>
          <a:ext cx="889000" cy="61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24961</xdr:rowOff>
    </xdr:from>
    <xdr:to>
      <xdr:col>50</xdr:col>
      <xdr:colOff>165100</xdr:colOff>
      <xdr:row>76</xdr:row>
      <xdr:rowOff>126561</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9588500" y="1305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143087</xdr:rowOff>
    </xdr:from>
    <xdr:ext cx="534377"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9372111" y="1283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52969</xdr:rowOff>
    </xdr:from>
    <xdr:to>
      <xdr:col>45</xdr:col>
      <xdr:colOff>177800</xdr:colOff>
      <xdr:row>78</xdr:row>
      <xdr:rowOff>58387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7861300" y="13426069"/>
          <a:ext cx="889000" cy="5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136883</xdr:rowOff>
    </xdr:from>
    <xdr:to>
      <xdr:col>46</xdr:col>
      <xdr:colOff>38100</xdr:colOff>
      <xdr:row>76</xdr:row>
      <xdr:rowOff>67033</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8699500" y="1299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83560</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8483111" y="1277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170173</xdr:rowOff>
    </xdr:from>
    <xdr:to>
      <xdr:col>41</xdr:col>
      <xdr:colOff>50800</xdr:colOff>
      <xdr:row>78</xdr:row>
      <xdr:rowOff>52969</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6972300" y="13371823"/>
          <a:ext cx="889000" cy="5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154623</xdr:rowOff>
    </xdr:from>
    <xdr:to>
      <xdr:col>41</xdr:col>
      <xdr:colOff>101600</xdr:colOff>
      <xdr:row>76</xdr:row>
      <xdr:rowOff>84773</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7810500" y="1301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101299</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7594111" y="12788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112400</xdr:rowOff>
    </xdr:from>
    <xdr:to>
      <xdr:col>36</xdr:col>
      <xdr:colOff>165100</xdr:colOff>
      <xdr:row>76</xdr:row>
      <xdr:rowOff>42549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6921500" y="1297115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59077</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6705111" y="1274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8570</xdr:rowOff>
    </xdr:from>
    <xdr:to>
      <xdr:col>55</xdr:col>
      <xdr:colOff>50800</xdr:colOff>
      <xdr:row>77</xdr:row>
      <xdr:rowOff>110170</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10426700" y="1321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158447</xdr:rowOff>
    </xdr:from>
    <xdr:ext cx="534377" cy="259045"/>
    <xdr:sp macro="" textlink="">
      <xdr:nvSpPr>
        <xdr:cNvPr id="418" name="商工費該当値テキスト">
          <a:extLst>
            <a:ext uri="{FF2B5EF4-FFF2-40B4-BE49-F238E27FC236}">
              <a16:creationId xmlns:a16="http://schemas.microsoft.com/office/drawing/2014/main" id="{00000000-0008-0000-0700-0000A2010000}"/>
            </a:ext>
          </a:extLst>
        </xdr:cNvPr>
        <xdr:cNvSpPr txBox="1"/>
      </xdr:nvSpPr>
      <xdr:spPr>
        <a:xfrm>
          <a:off x="10528300" y="13188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117177</xdr:rowOff>
    </xdr:from>
    <xdr:to>
      <xdr:col>50</xdr:col>
      <xdr:colOff>165100</xdr:colOff>
      <xdr:row>78</xdr:row>
      <xdr:rowOff>47327</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9588500" y="1331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38454</xdr:rowOff>
    </xdr:from>
    <xdr:ext cx="469744"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04428" y="13411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7587</xdr:rowOff>
    </xdr:from>
    <xdr:to>
      <xdr:col>46</xdr:col>
      <xdr:colOff>38100</xdr:colOff>
      <xdr:row>78</xdr:row>
      <xdr:rowOff>109187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8699500" y="13380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100314</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15428" y="13473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2169</xdr:rowOff>
    </xdr:from>
    <xdr:to>
      <xdr:col>41</xdr:col>
      <xdr:colOff>101600</xdr:colOff>
      <xdr:row>78</xdr:row>
      <xdr:rowOff>103769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7810500" y="13375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94896</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26428" y="13467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119373</xdr:rowOff>
    </xdr:from>
    <xdr:to>
      <xdr:col>36</xdr:col>
      <xdr:colOff>165100</xdr:colOff>
      <xdr:row>78</xdr:row>
      <xdr:rowOff>49523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6921500" y="13321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40650</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37428" y="13413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7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土木費グラフ枠">
          <a:extLst>
            <a:ext uri="{FF2B5EF4-FFF2-40B4-BE49-F238E27FC236}">
              <a16:creationId xmlns:a16="http://schemas.microsoft.com/office/drawing/2014/main" id="{00000000-0008-0000-07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34410</xdr:rowOff>
    </xdr:from>
    <xdr:to>
      <xdr:col>54</xdr:col>
      <xdr:colOff>189865</xdr:colOff>
      <xdr:row>98</xdr:row>
      <xdr:rowOff>3702</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flipV="1">
          <a:off x="10475595" y="15636360"/>
          <a:ext cx="1270" cy="1169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7529</xdr:rowOff>
    </xdr:from>
    <xdr:ext cx="534377" cy="259045"/>
    <xdr:sp macro="" textlink="">
      <xdr:nvSpPr>
        <xdr:cNvPr id="452" name="土木費最小値テキスト">
          <a:extLst>
            <a:ext uri="{FF2B5EF4-FFF2-40B4-BE49-F238E27FC236}">
              <a16:creationId xmlns:a16="http://schemas.microsoft.com/office/drawing/2014/main" id="{00000000-0008-0000-0700-0000C4010000}"/>
            </a:ext>
          </a:extLst>
        </xdr:cNvPr>
        <xdr:cNvSpPr txBox="1"/>
      </xdr:nvSpPr>
      <xdr:spPr>
        <a:xfrm>
          <a:off x="10528300" y="1680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3702</xdr:rowOff>
    </xdr:from>
    <xdr:to>
      <xdr:col>55</xdr:col>
      <xdr:colOff>88900</xdr:colOff>
      <xdr:row>98</xdr:row>
      <xdr:rowOff>3702</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10388600" y="16805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152537</xdr:rowOff>
    </xdr:from>
    <xdr:ext cx="534377" cy="259045"/>
    <xdr:sp macro="" textlink="">
      <xdr:nvSpPr>
        <xdr:cNvPr id="454" name="土木費最大値テキスト">
          <a:extLst>
            <a:ext uri="{FF2B5EF4-FFF2-40B4-BE49-F238E27FC236}">
              <a16:creationId xmlns:a16="http://schemas.microsoft.com/office/drawing/2014/main" id="{00000000-0008-0000-0700-0000C6010000}"/>
            </a:ext>
          </a:extLst>
        </xdr:cNvPr>
        <xdr:cNvSpPr txBox="1"/>
      </xdr:nvSpPr>
      <xdr:spPr>
        <a:xfrm>
          <a:off x="10528300" y="1541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34410</xdr:rowOff>
    </xdr:from>
    <xdr:to>
      <xdr:col>55</xdr:col>
      <xdr:colOff>88900</xdr:colOff>
      <xdr:row>91</xdr:row>
      <xdr:rowOff>34410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5636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138385</xdr:rowOff>
    </xdr:from>
    <xdr:to>
      <xdr:col>55</xdr:col>
      <xdr:colOff>0</xdr:colOff>
      <xdr:row>95</xdr:row>
      <xdr:rowOff>143681</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9639300" y="16426135"/>
          <a:ext cx="838200" cy="5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61599</xdr:rowOff>
    </xdr:from>
    <xdr:ext cx="534377" cy="259045"/>
    <xdr:sp macro="" textlink="">
      <xdr:nvSpPr>
        <xdr:cNvPr id="457" name="土木費平均値テキスト">
          <a:extLst>
            <a:ext uri="{FF2B5EF4-FFF2-40B4-BE49-F238E27FC236}">
              <a16:creationId xmlns:a16="http://schemas.microsoft.com/office/drawing/2014/main" id="{00000000-0008-0000-0700-0000C9010000}"/>
            </a:ext>
          </a:extLst>
        </xdr:cNvPr>
        <xdr:cNvSpPr txBox="1"/>
      </xdr:nvSpPr>
      <xdr:spPr>
        <a:xfrm>
          <a:off x="10528300" y="160064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38722</xdr:rowOff>
    </xdr:from>
    <xdr:to>
      <xdr:col>55</xdr:col>
      <xdr:colOff>50800</xdr:colOff>
      <xdr:row>94</xdr:row>
      <xdr:rowOff>140322</xdr:rowOff>
    </xdr:to>
    <xdr:sp macro="" textlink="">
      <xdr:nvSpPr>
        <xdr:cNvPr id="458" name="フローチャート: 判断 457">
          <a:extLst>
            <a:ext uri="{FF2B5EF4-FFF2-40B4-BE49-F238E27FC236}">
              <a16:creationId xmlns:a16="http://schemas.microsoft.com/office/drawing/2014/main" id="{00000000-0008-0000-0700-0000CA010000}"/>
            </a:ext>
          </a:extLst>
        </xdr:cNvPr>
        <xdr:cNvSpPr/>
      </xdr:nvSpPr>
      <xdr:spPr>
        <a:xfrm>
          <a:off x="10426700" y="1615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138385</xdr:rowOff>
    </xdr:from>
    <xdr:to>
      <xdr:col>50</xdr:col>
      <xdr:colOff>114300</xdr:colOff>
      <xdr:row>96</xdr:row>
      <xdr:rowOff>135813</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8750300" y="16426135"/>
          <a:ext cx="889000" cy="168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83528</xdr:rowOff>
    </xdr:from>
    <xdr:to>
      <xdr:col>50</xdr:col>
      <xdr:colOff>165100</xdr:colOff>
      <xdr:row>95</xdr:row>
      <xdr:rowOff>13678</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9588500" y="161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30205</xdr:rowOff>
    </xdr:from>
    <xdr:ext cx="534377"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9372111" y="1597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135813</xdr:rowOff>
    </xdr:from>
    <xdr:to>
      <xdr:col>45</xdr:col>
      <xdr:colOff>177800</xdr:colOff>
      <xdr:row>97</xdr:row>
      <xdr:rowOff>153149</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7861300" y="16595013"/>
          <a:ext cx="889000" cy="18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62058</xdr:rowOff>
    </xdr:from>
    <xdr:to>
      <xdr:col>46</xdr:col>
      <xdr:colOff>38100</xdr:colOff>
      <xdr:row>94</xdr:row>
      <xdr:rowOff>163658</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8699500" y="1617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8735</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8483111" y="15953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75806</xdr:rowOff>
    </xdr:from>
    <xdr:to>
      <xdr:col>41</xdr:col>
      <xdr:colOff>50800</xdr:colOff>
      <xdr:row>97</xdr:row>
      <xdr:rowOff>153149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6972300" y="16706456"/>
          <a:ext cx="889000" cy="7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120962</xdr:rowOff>
    </xdr:from>
    <xdr:to>
      <xdr:col>41</xdr:col>
      <xdr:colOff>101600</xdr:colOff>
      <xdr:row>95</xdr:row>
      <xdr:rowOff>51112</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7810500" y="16237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67639</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7594111" y="1601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90957</xdr:rowOff>
    </xdr:from>
    <xdr:to>
      <xdr:col>36</xdr:col>
      <xdr:colOff>165100</xdr:colOff>
      <xdr:row>95</xdr:row>
      <xdr:rowOff>21107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6921500" y="1620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37634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6705111" y="1598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92881</xdr:rowOff>
    </xdr:from>
    <xdr:to>
      <xdr:col>55</xdr:col>
      <xdr:colOff>50800</xdr:colOff>
      <xdr:row>96</xdr:row>
      <xdr:rowOff>23031</xdr:rowOff>
    </xdr:to>
    <xdr:sp macro="" textlink="">
      <xdr:nvSpPr>
        <xdr:cNvPr id="475" name="楕円 474">
          <a:extLst>
            <a:ext uri="{FF2B5EF4-FFF2-40B4-BE49-F238E27FC236}">
              <a16:creationId xmlns:a16="http://schemas.microsoft.com/office/drawing/2014/main" id="{00000000-0008-0000-0700-0000DB010000}"/>
            </a:ext>
          </a:extLst>
        </xdr:cNvPr>
        <xdr:cNvSpPr/>
      </xdr:nvSpPr>
      <xdr:spPr>
        <a:xfrm>
          <a:off x="10426700" y="1638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71308</xdr:rowOff>
    </xdr:from>
    <xdr:ext cx="534377" cy="259045"/>
    <xdr:sp macro="" textlink="">
      <xdr:nvSpPr>
        <xdr:cNvPr id="476" name="土木費該当値テキスト">
          <a:extLst>
            <a:ext uri="{FF2B5EF4-FFF2-40B4-BE49-F238E27FC236}">
              <a16:creationId xmlns:a16="http://schemas.microsoft.com/office/drawing/2014/main" id="{00000000-0008-0000-0700-0000DC010000}"/>
            </a:ext>
          </a:extLst>
        </xdr:cNvPr>
        <xdr:cNvSpPr txBox="1"/>
      </xdr:nvSpPr>
      <xdr:spPr>
        <a:xfrm>
          <a:off x="10528300" y="16359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87585</xdr:rowOff>
    </xdr:from>
    <xdr:to>
      <xdr:col>50</xdr:col>
      <xdr:colOff>165100</xdr:colOff>
      <xdr:row>96</xdr:row>
      <xdr:rowOff>17735</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9588500" y="1637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8862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372111" y="16468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85013</xdr:rowOff>
    </xdr:from>
    <xdr:to>
      <xdr:col>46</xdr:col>
      <xdr:colOff>38100</xdr:colOff>
      <xdr:row>97</xdr:row>
      <xdr:rowOff>15163</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8699500" y="1654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6290</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483111" y="16636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102349</xdr:rowOff>
    </xdr:from>
    <xdr:to>
      <xdr:col>41</xdr:col>
      <xdr:colOff>101600</xdr:colOff>
      <xdr:row>98</xdr:row>
      <xdr:rowOff>32499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7810500" y="16732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23626</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594111" y="16825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25006</xdr:rowOff>
    </xdr:from>
    <xdr:to>
      <xdr:col>36</xdr:col>
      <xdr:colOff>165100</xdr:colOff>
      <xdr:row>97</xdr:row>
      <xdr:rowOff>126606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6921500" y="1665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117733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05111" y="16748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155408</xdr:rowOff>
    </xdr:from>
    <xdr:to>
      <xdr:col>85</xdr:col>
      <xdr:colOff>126364</xdr:colOff>
      <xdr:row>38</xdr:row>
      <xdr:rowOff>113117</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127458"/>
          <a:ext cx="1269" cy="1500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116944</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632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113117</xdr:rowOff>
    </xdr:from>
    <xdr:to>
      <xdr:col>86</xdr:col>
      <xdr:colOff>25400</xdr:colOff>
      <xdr:row>38</xdr:row>
      <xdr:rowOff>113117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62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102085</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4902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152,307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155408</xdr:rowOff>
    </xdr:from>
    <xdr:to>
      <xdr:col>86</xdr:col>
      <xdr:colOff>25400</xdr:colOff>
      <xdr:row>29</xdr:row>
      <xdr:rowOff>155408</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127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14036</xdr:rowOff>
    </xdr:from>
    <xdr:to>
      <xdr:col>85</xdr:col>
      <xdr:colOff>127000</xdr:colOff>
      <xdr:row>38</xdr:row>
      <xdr:rowOff>97899</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5481300" y="6529136"/>
          <a:ext cx="838200" cy="83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51851</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62240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28974</xdr:rowOff>
    </xdr:from>
    <xdr:to>
      <xdr:col>85</xdr:col>
      <xdr:colOff>177800</xdr:colOff>
      <xdr:row>37</xdr:row>
      <xdr:rowOff>130574</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37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97899</xdr:rowOff>
    </xdr:from>
    <xdr:to>
      <xdr:col>81</xdr:col>
      <xdr:colOff>50800</xdr:colOff>
      <xdr:row>38</xdr:row>
      <xdr:rowOff>112105</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4592300" y="6612999"/>
          <a:ext cx="889000" cy="1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37128</xdr:rowOff>
    </xdr:from>
    <xdr:to>
      <xdr:col>81</xdr:col>
      <xdr:colOff>101600</xdr:colOff>
      <xdr:row>37</xdr:row>
      <xdr:rowOff>138728</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38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155255</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15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112105</xdr:rowOff>
    </xdr:from>
    <xdr:to>
      <xdr:col>76</xdr:col>
      <xdr:colOff>114300</xdr:colOff>
      <xdr:row>38</xdr:row>
      <xdr:rowOff>112681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3703300" y="6627205"/>
          <a:ext cx="889000" cy="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103041</xdr:rowOff>
    </xdr:from>
    <xdr:to>
      <xdr:col>76</xdr:col>
      <xdr:colOff>165100</xdr:colOff>
      <xdr:row>38</xdr:row>
      <xdr:rowOff>33190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44669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49718</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622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96647</xdr:rowOff>
    </xdr:from>
    <xdr:to>
      <xdr:col>71</xdr:col>
      <xdr:colOff>177800</xdr:colOff>
      <xdr:row>38</xdr:row>
      <xdr:rowOff>112681</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2814300" y="6611747"/>
          <a:ext cx="889000" cy="1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105947</xdr:rowOff>
    </xdr:from>
    <xdr:to>
      <xdr:col>72</xdr:col>
      <xdr:colOff>38100</xdr:colOff>
      <xdr:row>38</xdr:row>
      <xdr:rowOff>36097</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44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52624</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622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44976</xdr:rowOff>
    </xdr:from>
    <xdr:to>
      <xdr:col>67</xdr:col>
      <xdr:colOff>101600</xdr:colOff>
      <xdr:row>37</xdr:row>
      <xdr:rowOff>146576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38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163103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616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134685</xdr:rowOff>
    </xdr:from>
    <xdr:to>
      <xdr:col>85</xdr:col>
      <xdr:colOff>177800</xdr:colOff>
      <xdr:row>38</xdr:row>
      <xdr:rowOff>64835</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47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49612</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639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47099</xdr:rowOff>
    </xdr:from>
    <xdr:to>
      <xdr:col>81</xdr:col>
      <xdr:colOff>101600</xdr:colOff>
      <xdr:row>38</xdr:row>
      <xdr:rowOff>148699</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56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139826</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6654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61305</xdr:rowOff>
    </xdr:from>
    <xdr:to>
      <xdr:col>76</xdr:col>
      <xdr:colOff>165100</xdr:colOff>
      <xdr:row>38</xdr:row>
      <xdr:rowOff>162905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57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154032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6669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61881</xdr:rowOff>
    </xdr:from>
    <xdr:to>
      <xdr:col>72</xdr:col>
      <xdr:colOff>38100</xdr:colOff>
      <xdr:row>38</xdr:row>
      <xdr:rowOff>163481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576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154608</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6669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45847</xdr:rowOff>
    </xdr:from>
    <xdr:to>
      <xdr:col>67</xdr:col>
      <xdr:colOff>101600</xdr:colOff>
      <xdr:row>38</xdr:row>
      <xdr:rowOff>147447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56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138574</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6653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127508</xdr:rowOff>
    </xdr:from>
    <xdr:to>
      <xdr:col>85</xdr:col>
      <xdr:colOff>126364</xdr:colOff>
      <xdr:row>59</xdr:row>
      <xdr:rowOff>109410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28558"/>
          <a:ext cx="1269" cy="169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113237</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22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109410</xdr:rowOff>
    </xdr:from>
    <xdr:to>
      <xdr:col>86</xdr:col>
      <xdr:colOff>25400</xdr:colOff>
      <xdr:row>59</xdr:row>
      <xdr:rowOff>109410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224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74185</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03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127508</xdr:rowOff>
    </xdr:from>
    <xdr:to>
      <xdr:col>86</xdr:col>
      <xdr:colOff>25400</xdr:colOff>
      <xdr:row>49</xdr:row>
      <xdr:rowOff>127508</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28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117164</xdr:rowOff>
    </xdr:from>
    <xdr:to>
      <xdr:col>85</xdr:col>
      <xdr:colOff>127000</xdr:colOff>
      <xdr:row>58</xdr:row>
      <xdr:rowOff>143587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889814"/>
          <a:ext cx="838200" cy="197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19556</xdr:rowOff>
    </xdr:from>
    <xdr:ext cx="534377"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277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168129</xdr:rowOff>
    </xdr:from>
    <xdr:to>
      <xdr:col>85</xdr:col>
      <xdr:colOff>177800</xdr:colOff>
      <xdr:row>55</xdr:row>
      <xdr:rowOff>98279</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426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143587</xdr:rowOff>
    </xdr:from>
    <xdr:to>
      <xdr:col>81</xdr:col>
      <xdr:colOff>50800</xdr:colOff>
      <xdr:row>58</xdr:row>
      <xdr:rowOff>145149</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10087687"/>
          <a:ext cx="889000" cy="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53086</xdr:rowOff>
    </xdr:from>
    <xdr:to>
      <xdr:col>81</xdr:col>
      <xdr:colOff>101600</xdr:colOff>
      <xdr:row>55</xdr:row>
      <xdr:rowOff>154686</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48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171213</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25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145149</xdr:rowOff>
    </xdr:from>
    <xdr:to>
      <xdr:col>76</xdr:col>
      <xdr:colOff>114300</xdr:colOff>
      <xdr:row>58</xdr:row>
      <xdr:rowOff>161627</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10089249"/>
          <a:ext cx="889000" cy="1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159271</xdr:rowOff>
    </xdr:from>
    <xdr:to>
      <xdr:col>76</xdr:col>
      <xdr:colOff>165100</xdr:colOff>
      <xdr:row>56</xdr:row>
      <xdr:rowOff>89421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58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105948</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364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28105</xdr:rowOff>
    </xdr:from>
    <xdr:to>
      <xdr:col>71</xdr:col>
      <xdr:colOff>177800</xdr:colOff>
      <xdr:row>58</xdr:row>
      <xdr:rowOff>161627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9800755"/>
          <a:ext cx="889000" cy="304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25844</xdr:rowOff>
    </xdr:from>
    <xdr:to>
      <xdr:col>72</xdr:col>
      <xdr:colOff>38100</xdr:colOff>
      <xdr:row>56</xdr:row>
      <xdr:rowOff>127444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627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143971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40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158128</xdr:rowOff>
    </xdr:from>
    <xdr:to>
      <xdr:col>67</xdr:col>
      <xdr:colOff>101600</xdr:colOff>
      <xdr:row>56</xdr:row>
      <xdr:rowOff>88278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58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104805</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363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66364</xdr:rowOff>
    </xdr:from>
    <xdr:to>
      <xdr:col>85</xdr:col>
      <xdr:colOff>177800</xdr:colOff>
      <xdr:row>57</xdr:row>
      <xdr:rowOff>167964</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83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44791</xdr:rowOff>
    </xdr:from>
    <xdr:ext cx="534377"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817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92787</xdr:rowOff>
    </xdr:from>
    <xdr:to>
      <xdr:col>81</xdr:col>
      <xdr:colOff>101600</xdr:colOff>
      <xdr:row>59</xdr:row>
      <xdr:rowOff>22937</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10036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14064</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10129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94349</xdr:rowOff>
    </xdr:from>
    <xdr:to>
      <xdr:col>76</xdr:col>
      <xdr:colOff>165100</xdr:colOff>
      <xdr:row>59</xdr:row>
      <xdr:rowOff>24499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1003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15626</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10131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110827</xdr:rowOff>
    </xdr:from>
    <xdr:to>
      <xdr:col>72</xdr:col>
      <xdr:colOff>38100</xdr:colOff>
      <xdr:row>59</xdr:row>
      <xdr:rowOff>40977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10054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32104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147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148755</xdr:rowOff>
    </xdr:from>
    <xdr:to>
      <xdr:col>67</xdr:col>
      <xdr:colOff>101600</xdr:colOff>
      <xdr:row>57</xdr:row>
      <xdr:rowOff>78905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74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70032</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9842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41370</xdr:rowOff>
    </xdr:from>
    <xdr:to>
      <xdr:col>85</xdr:col>
      <xdr:colOff>126364</xdr:colOff>
      <xdr:row>79</xdr:row>
      <xdr:rowOff>98879</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042870"/>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159497</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181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98,022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41370</xdr:rowOff>
    </xdr:from>
    <xdr:to>
      <xdr:col>86</xdr:col>
      <xdr:colOff>25400</xdr:colOff>
      <xdr:row>70</xdr:row>
      <xdr:rowOff>41370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042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120643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322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97766</xdr:rowOff>
    </xdr:from>
    <xdr:to>
      <xdr:col>85</xdr:col>
      <xdr:colOff>177800</xdr:colOff>
      <xdr:row>79</xdr:row>
      <xdr:rowOff>27916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7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67069</xdr:rowOff>
    </xdr:from>
    <xdr:to>
      <xdr:col>81</xdr:col>
      <xdr:colOff>101600</xdr:colOff>
      <xdr:row>78</xdr:row>
      <xdr:rowOff>168669</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40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13746</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129803</xdr:rowOff>
    </xdr:from>
    <xdr:to>
      <xdr:col>76</xdr:col>
      <xdr:colOff>165100</xdr:colOff>
      <xdr:row>79</xdr:row>
      <xdr:rowOff>59953</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50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76480</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27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137886</xdr:rowOff>
    </xdr:from>
    <xdr:to>
      <xdr:col>72</xdr:col>
      <xdr:colOff>38100</xdr:colOff>
      <xdr:row>79</xdr:row>
      <xdr:rowOff>68036</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51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84563</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28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102795</xdr:rowOff>
    </xdr:from>
    <xdr:to>
      <xdr:col>67</xdr:col>
      <xdr:colOff>101600</xdr:colOff>
      <xdr:row>79</xdr:row>
      <xdr:rowOff>32945</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7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49472</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251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78663</xdr:rowOff>
    </xdr:from>
    <xdr:to>
      <xdr:col>85</xdr:col>
      <xdr:colOff>126364</xdr:colOff>
      <xdr:row>98</xdr:row>
      <xdr:rowOff>153239</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509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157066</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153239</xdr:rowOff>
    </xdr:from>
    <xdr:to>
      <xdr:col>86</xdr:col>
      <xdr:colOff>25400</xdr:colOff>
      <xdr:row>98</xdr:row>
      <xdr:rowOff>153239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55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25340</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284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78663</xdr:rowOff>
    </xdr:from>
    <xdr:to>
      <xdr:col>86</xdr:col>
      <xdr:colOff>25400</xdr:colOff>
      <xdr:row>90</xdr:row>
      <xdr:rowOff>78663</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509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55714</xdr:rowOff>
    </xdr:from>
    <xdr:to>
      <xdr:col>85</xdr:col>
      <xdr:colOff>127000</xdr:colOff>
      <xdr:row>97</xdr:row>
      <xdr:rowOff>65506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686364"/>
          <a:ext cx="838200" cy="9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131055</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075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108178</xdr:rowOff>
    </xdr:from>
    <xdr:to>
      <xdr:col>85</xdr:col>
      <xdr:colOff>177800</xdr:colOff>
      <xdr:row>95</xdr:row>
      <xdr:rowOff>38328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22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38188</xdr:rowOff>
    </xdr:from>
    <xdr:to>
      <xdr:col>81</xdr:col>
      <xdr:colOff>50800</xdr:colOff>
      <xdr:row>97</xdr:row>
      <xdr:rowOff>55714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668838"/>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111570</xdr:rowOff>
    </xdr:from>
    <xdr:to>
      <xdr:col>81</xdr:col>
      <xdr:colOff>101600</xdr:colOff>
      <xdr:row>95</xdr:row>
      <xdr:rowOff>41720</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2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58247</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003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38188</xdr:rowOff>
    </xdr:from>
    <xdr:to>
      <xdr:col>76</xdr:col>
      <xdr:colOff>114300</xdr:colOff>
      <xdr:row>97</xdr:row>
      <xdr:rowOff>43942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668838"/>
          <a:ext cx="889000" cy="5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88316</xdr:rowOff>
    </xdr:from>
    <xdr:to>
      <xdr:col>76</xdr:col>
      <xdr:colOff>165100</xdr:colOff>
      <xdr:row>95</xdr:row>
      <xdr:rowOff>18466</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20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34993</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5979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43942</xdr:rowOff>
    </xdr:from>
    <xdr:to>
      <xdr:col>71</xdr:col>
      <xdr:colOff>177800</xdr:colOff>
      <xdr:row>97</xdr:row>
      <xdr:rowOff>73189</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674592"/>
          <a:ext cx="889000" cy="29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112319</xdr:rowOff>
    </xdr:from>
    <xdr:to>
      <xdr:col>72</xdr:col>
      <xdr:colOff>38100</xdr:colOff>
      <xdr:row>95</xdr:row>
      <xdr:rowOff>42469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2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58996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00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139661</xdr:rowOff>
    </xdr:from>
    <xdr:to>
      <xdr:col>67</xdr:col>
      <xdr:colOff>101600</xdr:colOff>
      <xdr:row>95</xdr:row>
      <xdr:rowOff>69811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25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86338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03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14706</xdr:rowOff>
    </xdr:from>
    <xdr:to>
      <xdr:col>85</xdr:col>
      <xdr:colOff>177800</xdr:colOff>
      <xdr:row>97</xdr:row>
      <xdr:rowOff>116306</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64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164583</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623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4914</xdr:rowOff>
    </xdr:from>
    <xdr:to>
      <xdr:col>81</xdr:col>
      <xdr:colOff>101600</xdr:colOff>
      <xdr:row>97</xdr:row>
      <xdr:rowOff>106514</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635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97641</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728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158838</xdr:rowOff>
    </xdr:from>
    <xdr:to>
      <xdr:col>76</xdr:col>
      <xdr:colOff>165100</xdr:colOff>
      <xdr:row>97</xdr:row>
      <xdr:rowOff>88988</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18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80115</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10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164592</xdr:rowOff>
    </xdr:from>
    <xdr:to>
      <xdr:col>72</xdr:col>
      <xdr:colOff>38100</xdr:colOff>
      <xdr:row>97</xdr:row>
      <xdr:rowOff>94742</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62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85869</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716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22389</xdr:rowOff>
    </xdr:from>
    <xdr:to>
      <xdr:col>67</xdr:col>
      <xdr:colOff>101600</xdr:colOff>
      <xdr:row>97</xdr:row>
      <xdr:rowOff>123989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65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115116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45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125984</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440934"/>
          <a:ext cx="1269"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153179</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68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72661</xdr:rowOff>
    </xdr:from>
    <xdr:ext cx="378565"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216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125984</xdr:rowOff>
    </xdr:from>
    <xdr:to>
      <xdr:col>116</xdr:col>
      <xdr:colOff>152400</xdr:colOff>
      <xdr:row>31</xdr:row>
      <xdr:rowOff>125984</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440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70629</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142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47752</xdr:rowOff>
    </xdr:from>
    <xdr:to>
      <xdr:col>116</xdr:col>
      <xdr:colOff>114300</xdr:colOff>
      <xdr:row>38</xdr:row>
      <xdr:rowOff>149352</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47752</xdr:rowOff>
    </xdr:from>
    <xdr:to>
      <xdr:col>112</xdr:col>
      <xdr:colOff>38100</xdr:colOff>
      <xdr:row>38</xdr:row>
      <xdr:rowOff>149352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165879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47752</xdr:rowOff>
    </xdr:from>
    <xdr:to>
      <xdr:col>107</xdr:col>
      <xdr:colOff>101600</xdr:colOff>
      <xdr:row>38</xdr:row>
      <xdr:rowOff>149352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165879</xdr:rowOff>
    </xdr:from>
    <xdr:ext cx="313932"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77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47752</xdr:rowOff>
    </xdr:from>
    <xdr:to>
      <xdr:col>102</xdr:col>
      <xdr:colOff>165100</xdr:colOff>
      <xdr:row>38</xdr:row>
      <xdr:rowOff>149352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165879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155194</xdr:rowOff>
    </xdr:from>
    <xdr:to>
      <xdr:col>98</xdr:col>
      <xdr:colOff>38100</xdr:colOff>
      <xdr:row>37</xdr:row>
      <xdr:rowOff>85344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32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101871</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7017" y="6102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26179</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41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すべてにおいて、類似団体平均より、一人あたりのコストは少なくなっている。また、衛生費や消防費が比較的少ないのは、一部事務組合で事務を行っていることが大きな要因であると考えられる。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また、一方では農林水産費や商工費も低いことから今後は地域経済の活性化を検討する必要がある。全体としては、今後とも、コストを抑え効率的な行政運営を行っていけるよう努める必要がある。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岐阜県神戸町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kumimoji="1" lang="ja-JP" altLang="en-US" sz="1400">
              <a:latin typeface="ＭＳ ゴシック" pitchFamily="49" charset="-128"/>
              <a:ea typeface="ＭＳ ゴシック" pitchFamily="49" charset="-128"/>
            </a:rPr>
            <a:t>財政調整基金残高については、前年度より</a:t>
          </a:r>
          <a:r>
            <a:rPr kumimoji="1" lang="en-US" altLang="ja-JP" sz="1400">
              <a:latin typeface="ＭＳ ゴシック" pitchFamily="49" charset="-128"/>
              <a:ea typeface="ＭＳ ゴシック" pitchFamily="49" charset="-128"/>
            </a:rPr>
            <a:t>4.66</a:t>
          </a:r>
          <a:r>
            <a:rPr kumimoji="1" lang="ja-JP" altLang="en-US" sz="1400">
              <a:latin typeface="ＭＳ ゴシック" pitchFamily="49" charset="-128"/>
              <a:ea typeface="ＭＳ ゴシック" pitchFamily="49" charset="-128"/>
            </a:rPr>
            <a:t>ポイント減少し た。歳出の増加と財政調整基金からの繰入による残高の減少が要因と考えられる。実質単年度収支は、直近</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か年で初めてマイナスとった。また今後も、基金の取崩しだけでなく、余裕のある年度は積立をすることが必要である。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岐阜県神戸町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前年度に引き続き、赤字が生じている会計は存在しない。今後も事 業の適正化を図り、各会計が健全な状況で推移していくように努める。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なお、下水道事業については地方公営企業法に基づく公営企業会計を適用したため、前年度の神戸町下水道事業特別会計から移行となっている。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岐阜県神戸町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令和４年度をピークに元利償還金は減少へ転じている。また同時に算入公債費等も減少したが、実質公債費比率の分子の数値が令和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年度に比べて減少も、全体としては増加傾向にある。今後も大型事業の実施 に伴う新規普通債の発行により今後公債費が増加することが予測されることから、節度とメリハリのある 財政運営に努める必要がある。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岐阜県神戸町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年度の地方債現在高は昨年度に引き続き減 少したがその他の繰入見込額、負担見込額全体 の総額が増加をしたため、将来負担額が増加し ている。また、充当可能財源等が減少し、特に基金残高減少のため、将来負担比率の分子は前年度比で増加している。今後も地方債の新規発行等による将来負担額の増加が予測されるため、事業の適正な取捨選択するべく優先順位整理し、財政の健全化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岐阜県神戸町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・令和６年度末の基金残高は、普通会計で約３，５１５百万円となっており、前年度から約１２０百万円の減少となっている。 これは、積立額が前年度と比較して約１２７百万円減少したことが金残高全体が減少した主な要因となっている。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すべての事務事業において評価を実施し、より一層事務の再点検や見直しを進め、費用対効果の小さい事務事業については計画的に廃止・縮小するなど、事業の取捨選択を行い、健全かつ適切な財政運営の堅持に努め、今後も、持続可能なまちづくりをしていくために、計画的な運用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・ふるさと納税基金：子どもの保育や教育環境の整備、文化及び歴史保存の事業、社会保障に関わる町単独経費、まちづくり事業の振興を図る。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・公共施設整備基金：公共施設の整備等の振興を図る。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・ふるさと振興地域福祉基金：高齢者社会に対応し、地域ぐるみで温かい福祉社会を築いていくための振興を図る。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・ふるさと納税基金：ふるさと納税寄附金約５４百万円を積立てしたことで増加している。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・公共施設整備基金：今後の施設老朽化に備え約６３百万円の増加となっている。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・ふるさと納税基金：今後もふるさと納税寄付金は継続して積立をしていく。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・公共施設整備基金：今後も施設老朽化対策に備え継続的に積立を行う。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・令和６年度末の基金残高は、約１，６６８百万円となっており、前年度から約２３８百万円の減少となっている。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・大規模な建設事業計画や大規模災害の発生など不測の事態に対する財源確保の観点から、これまで同様、予算編成や予算執行における効率化の徹底を図っていく。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・財政調整基金の残高が標準財政規模の２０％を数値目標とし、現状の残高を維持していけるよう計画的に積立をしていく。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・令和６年度末の基金残高は、約３２９百万円となっており、対前年度比では増減は見受けられない。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・今後、金利変動等の公債費の償還リスクや、町内各施設の長寿命化対策における町債の新規発行による公債費の増加に備えるため、減債基金を計画的に積立していく。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828E275-A0D0-417F-B9E2-B401F4ECDE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D5D93BC-73F2-43C9-89C6-F367D09048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F9FE099F-46BA-43DD-B70E-2659A6ED0567}"/>
            </a:ext>
          </a:extLst>
        </xdr:cNvPr>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18F66335-A1AC-4852-95A5-E1176A65E040}"/>
            </a:ext>
          </a:extLst>
        </xdr:cNvPr>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7EE761E0-389C-4636-A08B-58E8AA9BFF81}"/>
            </a:ext>
          </a:extLst>
        </xdr:cNvPr>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9B0550E3-EC76-459F-9768-3C083165D3E4}"/>
            </a:ext>
          </a:extLst>
        </xdr:cNvPr>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岐阜県神戸町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3AC9FE-10F5-4D68-AEBC-B71953421667}"/>
            </a:ext>
          </a:extLst>
        </xdr:cNvPr>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294492B5-1938-4B5A-A7F3-C936E24EA1EE}"/>
            </a:ext>
          </a:extLst>
        </xdr:cNvPr>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C074CD0-202F-49AC-B55E-30D7AEDCF2AA}"/>
            </a:ext>
          </a:extLst>
        </xdr:cNvPr>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8626459D-458D-48AA-A278-EF6887598AD0}"/>
            </a:ext>
          </a:extLst>
        </xdr:cNvPr>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C5BDB7AF-70AD-4CC8-B0A4-0578D81A4DD6}"/>
            </a:ext>
          </a:extLst>
        </xdr:cNvPr>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253D77DE-BF09-4A3F-BB46-CB0DB3B5ECF7}"/>
            </a:ext>
          </a:extLst>
        </xdr:cNvPr>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18,210
17,671
18.78
8,745,280
8,301,173
374,263
5,165,334
4,276,003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2E600AD7-2740-4D14-B692-AFAFEF39E146}"/>
            </a:ext>
          </a:extLst>
        </xdr:cNvPr>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9D678465-F7A0-44EE-A7B9-7D4D82418CCE}"/>
            </a:ext>
          </a:extLst>
        </xdr:cNvPr>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8328A6A2-C96C-4244-AAB5-93E1CBE889B0}"/>
            </a:ext>
          </a:extLst>
        </xdr:cNvPr>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44.9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E223EC42-1B25-4EAA-AD3B-412C5C0AECA1}"/>
            </a:ext>
          </a:extLst>
        </xdr:cNvPr>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CA0CD892-CDF5-4AD4-9291-88BD09C5B15A}"/>
            </a:ext>
          </a:extLst>
        </xdr:cNvPr>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A04A027-45B7-452F-89C8-CE31E70FE6A2}"/>
            </a:ext>
          </a:extLst>
        </xdr:cNvPr>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60373B7C-65D8-40BE-8796-497914271CE7}"/>
            </a:ext>
          </a:extLst>
        </xdr:cNvPr>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2117DEE5-7243-4C1F-956A-142658793FFB}"/>
            </a:ext>
          </a:extLst>
        </xdr:cNvPr>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39FF55F2-65C0-42F4-BA1E-DB268784EEC5}"/>
            </a:ext>
          </a:extLst>
        </xdr:cNvPr>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2029703-6136-4922-89E0-6D4E1A4AB2A0}"/>
            </a:ext>
          </a:extLst>
        </xdr:cNvPr>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58D3F21-E509-426B-8416-BE086B8084A2}"/>
            </a:ext>
          </a:extLst>
        </xdr:cNvPr>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6190FAB3-2026-4D9D-B597-5A3B85CF68F5}"/>
            </a:ext>
          </a:extLst>
        </xdr:cNvPr>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305E338F-4374-4305-A443-58AAEFE74ED9}"/>
            </a:ext>
          </a:extLst>
        </xdr:cNvPr>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5B9266A7-EFAB-4991-9D7E-E85275EBEA24}"/>
            </a:ext>
          </a:extLst>
        </xdr:cNvPr>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532FD5FB-82E6-461F-BD1C-0A27DA10B107}"/>
            </a:ext>
          </a:extLst>
        </xdr:cNvPr>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3DF6A6CE-280C-420A-B033-952CEFA4C919}"/>
            </a:ext>
          </a:extLst>
        </xdr:cNvPr>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C040570D-CE3C-4FF1-93E2-3DEDDD632532}"/>
            </a:ext>
          </a:extLst>
        </xdr:cNvPr>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DDB60D4F-57F7-4D9B-9795-7896767F5080}"/>
            </a:ext>
          </a:extLst>
        </xdr:cNvPr>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6D90AD48-9BE8-4925-80E1-E0CA9CC73F49}"/>
            </a:ext>
          </a:extLst>
        </xdr:cNvPr>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A804341B-FE32-4CB6-88D9-08C8942AEE4A}"/>
            </a:ext>
          </a:extLst>
        </xdr:cNvPr>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E7431C36-3BB9-4E10-905F-86080AD42D62}"/>
            </a:ext>
          </a:extLst>
        </xdr:cNvPr>
        <xdr:cNvSpPr txBox="1"/>
      </xdr:nvSpPr>
      <xdr:spPr>
        <a:xfrm>
          <a:off x="419100" y="275526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A205AB8F-E878-4A09-8C5D-240D33585881}"/>
            </a:ext>
          </a:extLst>
        </xdr:cNvPr>
        <xdr:cNvSpPr txBox="1"/>
      </xdr:nvSpPr>
      <xdr:spPr>
        <a:xfrm>
          <a:off x="419100" y="299275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E20AD059-24B8-455A-9879-84C46CF532F8}"/>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649FAB16-2389-439C-A7B8-24738C1CAFFE}"/>
            </a:ext>
          </a:extLst>
        </xdr:cNvPr>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1EAAEE89-64F5-4EDD-8075-C4E50666227D}"/>
            </a:ext>
          </a:extLst>
        </xdr:cNvPr>
        <xdr:cNvSpPr/>
      </xdr:nvSpPr>
      <xdr:spPr>
        <a:xfrm>
          <a:off x="3387084" y="3752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599DCC40-CBF1-4759-9FE8-3C61AA7D7E98}"/>
            </a:ext>
          </a:extLst>
        </xdr:cNvPr>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394CD19A-D194-4A9A-ACB1-DA7873E1B092}"/>
            </a:ext>
          </a:extLst>
        </xdr:cNvPr>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2015FEA8-1D63-443F-919C-DC9EF17D1854}"/>
            </a:ext>
          </a:extLst>
        </xdr:cNvPr>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F05F568E-DCC3-4A14-B504-856404D42441}"/>
            </a:ext>
          </a:extLst>
        </xdr:cNvPr>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70C24A8E-242C-4410-A904-9283E49E026F}"/>
            </a:ext>
          </a:extLst>
        </xdr:cNvPr>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BC20CE9E-0F31-4161-A3B2-B1DDA0A34710}"/>
            </a:ext>
          </a:extLst>
        </xdr:cNvPr>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7AD53B1E-912D-4BB6-B0A9-FDCFAF0ED9BC}"/>
            </a:ext>
          </a:extLst>
        </xdr:cNvPr>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1A26BCD-8CCB-429E-BA95-3DFD182D29D7}"/>
            </a:ext>
          </a:extLst>
        </xdr:cNvPr>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76A0E58F-594B-425F-9737-84036DCA859A}"/>
            </a:ext>
          </a:extLst>
        </xdr:cNvPr>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B5B6104A-B0AE-4ACF-B265-C90FF0BDBB61}"/>
            </a:ext>
          </a:extLst>
        </xdr:cNvPr>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当該団体の有形固定資産減価償却率は、</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R02 </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の </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58.8% </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から </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R06 </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の </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66.8% </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まで上昇しており、資産の減価が着実に進行している。各年度の値は類似団体平均と概ね同程度の水準で推移しており、当該団体の資産減価の進行度合いは標準的な範囲にあると整理できる。</a:t>
          </a:r>
          <a:endParaRPr kumimoji="1" lang="en-US" altLang="ja-JP" sz="1050">
            <a:solidFill>
              <a:sysClr val="windowText" lastClr="000000"/>
            </a:solidFill>
            <a:latin typeface="ＭＳ Ｐゴシック" panose="020B0600070205080204" pitchFamily="50" charset="-128"/>
            <a:ea typeface="ＭＳ Ｐゴシック" panose="020B0600070205080204" pitchFamily="50" charset="-128"/>
          </a:endParaRPr>
        </a:p>
        <a:p>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正誤：</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有形固定資産減価償却率</a:t>
          </a:r>
          <a:r>
            <a:rPr kumimoji="1"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R05</a:t>
          </a:r>
          <a:r>
            <a:rPr kumimoji="1"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年度）</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○誤：</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66.8</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　正：</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64.7</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％（県から国への報告誤りのため）</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E4C12ED2-1FE0-480F-BB99-F08A16353A88}"/>
            </a:ext>
          </a:extLst>
        </xdr:cNvPr>
        <xdr:cNvSpPr txBox="1"/>
      </xdr:nvSpPr>
      <xdr:spPr>
        <a:xfrm>
          <a:off x="110426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67F706D7-217E-463F-A5E6-147B50A02867}"/>
            </a:ext>
          </a:extLst>
        </xdr:cNvPr>
        <xdr:cNvCxnSpPr/>
      </xdr:nvCxnSpPr>
      <xdr:spPr>
        <a:xfrm>
          <a:off x="1127125" y="6203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4EB08448-F66C-496C-A771-2BC0F6883FE6}"/>
            </a:ext>
          </a:extLst>
        </xdr:cNvPr>
        <xdr:cNvSpPr txBox="1"/>
      </xdr:nvSpPr>
      <xdr:spPr>
        <a:xfrm>
          <a:off x="721516" y="61095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55621D58-4705-4038-8B2B-20002F39A273}"/>
            </a:ext>
          </a:extLst>
        </xdr:cNvPr>
        <xdr:cNvCxnSpPr/>
      </xdr:nvCxnSpPr>
      <xdr:spPr>
        <a:xfrm>
          <a:off x="1127125" y="589869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E82C02D8-579E-4A7A-B846-5FF3D75D4D43}"/>
            </a:ext>
          </a:extLst>
        </xdr:cNvPr>
        <xdr:cNvSpPr txBox="1"/>
      </xdr:nvSpPr>
      <xdr:spPr>
        <a:xfrm>
          <a:off x="772811" y="58087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7B6A6A0F-76D4-468D-9CA4-452BA189FCAE}"/>
            </a:ext>
          </a:extLst>
        </xdr:cNvPr>
        <xdr:cNvCxnSpPr/>
      </xdr:nvCxnSpPr>
      <xdr:spPr>
        <a:xfrm>
          <a:off x="1127125" y="559788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8827AF84-E13C-49BF-A6F3-B85C52042B3E}"/>
            </a:ext>
          </a:extLst>
        </xdr:cNvPr>
        <xdr:cNvSpPr txBox="1"/>
      </xdr:nvSpPr>
      <xdr:spPr>
        <a:xfrm>
          <a:off x="772811" y="550789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6E2D9C6D-F986-4AC2-A548-58AE546FD906}"/>
            </a:ext>
          </a:extLst>
        </xdr:cNvPr>
        <xdr:cNvCxnSpPr/>
      </xdr:nvCxnSpPr>
      <xdr:spPr>
        <a:xfrm>
          <a:off x="1127125" y="529707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49345458-8DB5-4DD9-837C-FC44DA860275}"/>
            </a:ext>
          </a:extLst>
        </xdr:cNvPr>
        <xdr:cNvSpPr txBox="1"/>
      </xdr:nvSpPr>
      <xdr:spPr>
        <a:xfrm>
          <a:off x="772811" y="520327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6B99E712-A3C1-4FAC-B87B-5E8E685902EF}"/>
            </a:ext>
          </a:extLst>
        </xdr:cNvPr>
        <xdr:cNvCxnSpPr/>
      </xdr:nvCxnSpPr>
      <xdr:spPr>
        <a:xfrm>
          <a:off x="1127125" y="499627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BFA6C26F-E933-4BF6-93BE-60E3D494601A}"/>
            </a:ext>
          </a:extLst>
        </xdr:cNvPr>
        <xdr:cNvSpPr txBox="1"/>
      </xdr:nvSpPr>
      <xdr:spPr>
        <a:xfrm>
          <a:off x="772811" y="490247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B5BE2A15-1666-47A2-B33A-79DBE4CBDBCD}"/>
            </a:ext>
          </a:extLst>
        </xdr:cNvPr>
        <xdr:cNvCxnSpPr/>
      </xdr:nvCxnSpPr>
      <xdr:spPr>
        <a:xfrm>
          <a:off x="1127125" y="469546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E911FEC-EC91-4637-A619-34DCDAD769AB}"/>
            </a:ext>
          </a:extLst>
        </xdr:cNvPr>
        <xdr:cNvSpPr txBox="1"/>
      </xdr:nvSpPr>
      <xdr:spPr>
        <a:xfrm>
          <a:off x="772811" y="460166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D6B4FD3A-464F-4B63-8856-1BE91D36592B}"/>
            </a:ext>
          </a:extLst>
        </xdr:cNvPr>
        <xdr:cNvCxnSpPr/>
      </xdr:nvCxnSpPr>
      <xdr:spPr>
        <a:xfrm>
          <a:off x="1127125" y="439084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68DA997E-8741-41CB-BAD5-D852525B7934}"/>
            </a:ext>
          </a:extLst>
        </xdr:cNvPr>
        <xdr:cNvSpPr txBox="1"/>
      </xdr:nvSpPr>
      <xdr:spPr>
        <a:xfrm>
          <a:off x="772811" y="43008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247675DB-11B7-4E08-8E3D-AD5F713EB005}"/>
            </a:ext>
          </a:extLst>
        </xdr:cNvPr>
        <xdr:cNvCxnSpPr/>
      </xdr:nvCxnSpPr>
      <xdr:spPr>
        <a:xfrm>
          <a:off x="1127125" y="4090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8D60257F-B8C3-47FF-934F-819560323D29}"/>
            </a:ext>
          </a:extLst>
        </xdr:cNvPr>
        <xdr:cNvSpPr txBox="1"/>
      </xdr:nvSpPr>
      <xdr:spPr>
        <a:xfrm>
          <a:off x="772811" y="40000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C64BDC56-4F87-4211-BD84-C49E4B22BE7D}"/>
            </a:ext>
          </a:extLst>
        </xdr:cNvPr>
        <xdr:cNvSpPr/>
      </xdr:nvSpPr>
      <xdr:spPr>
        <a:xfrm>
          <a:off x="1127125" y="4090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124732</xdr:rowOff>
    </xdr:from>
    <xdr:to>
      <xdr:col>23</xdr:col>
      <xdr:colOff>85090</xdr:colOff>
      <xdr:row>34</xdr:row>
      <xdr:rowOff>39279</xdr:rowOff>
    </xdr:to>
    <xdr:cxnSp macro="">
      <xdr:nvCxnSpPr>
        <xdr:cNvPr id="67" name="直線コネクタ 66">
          <a:extLst>
            <a:ext uri="{FF2B5EF4-FFF2-40B4-BE49-F238E27FC236}">
              <a16:creationId xmlns:a16="http://schemas.microsoft.com/office/drawing/2014/main" id="{CA298D25-31C3-4667-AD95-57D1FD630E97}"/>
            </a:ext>
          </a:extLst>
        </xdr:cNvPr>
        <xdr:cNvCxnSpPr/>
      </xdr:nvCxnSpPr>
      <xdr:spPr>
        <a:xfrm flipV="1">
          <a:off x="4206240" y="4483372"/>
          <a:ext cx="1270" cy="1255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43106</xdr:rowOff>
    </xdr:from>
    <xdr:ext cx="405111" cy="259045"/>
    <xdr:sp macro="" textlink="">
      <xdr:nvSpPr>
        <xdr:cNvPr id="68" name="有形固定資産減価償却率最小値テキスト">
          <a:extLst>
            <a:ext uri="{FF2B5EF4-FFF2-40B4-BE49-F238E27FC236}">
              <a16:creationId xmlns:a16="http://schemas.microsoft.com/office/drawing/2014/main" id="{3DAC787E-329E-40A2-A6D8-A8A6BD2D5564}"/>
            </a:ext>
          </a:extLst>
        </xdr:cNvPr>
        <xdr:cNvSpPr txBox="1"/>
      </xdr:nvSpPr>
      <xdr:spPr>
        <a:xfrm>
          <a:off x="4258945" y="574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39279</xdr:rowOff>
    </xdr:from>
    <xdr:to>
      <xdr:col>23</xdr:col>
      <xdr:colOff>174625</xdr:colOff>
      <xdr:row>34</xdr:row>
      <xdr:rowOff>39279</xdr:rowOff>
    </xdr:to>
    <xdr:cxnSp macro="">
      <xdr:nvCxnSpPr>
        <xdr:cNvPr id="69" name="直線コネクタ 68">
          <a:extLst>
            <a:ext uri="{FF2B5EF4-FFF2-40B4-BE49-F238E27FC236}">
              <a16:creationId xmlns:a16="http://schemas.microsoft.com/office/drawing/2014/main" id="{114CBF25-1E92-4618-AB70-74482B27E530}"/>
            </a:ext>
          </a:extLst>
        </xdr:cNvPr>
        <xdr:cNvCxnSpPr/>
      </xdr:nvCxnSpPr>
      <xdr:spPr>
        <a:xfrm>
          <a:off x="4119245" y="573903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71409</xdr:rowOff>
    </xdr:from>
    <xdr:ext cx="405111" cy="259045"/>
    <xdr:sp macro="" textlink="">
      <xdr:nvSpPr>
        <xdr:cNvPr id="70" name="有形固定資産減価償却率最大値テキスト">
          <a:extLst>
            <a:ext uri="{FF2B5EF4-FFF2-40B4-BE49-F238E27FC236}">
              <a16:creationId xmlns:a16="http://schemas.microsoft.com/office/drawing/2014/main" id="{614B6B72-9634-42FC-A7EB-B937D6D42615}"/>
            </a:ext>
          </a:extLst>
        </xdr:cNvPr>
        <xdr:cNvSpPr txBox="1"/>
      </xdr:nvSpPr>
      <xdr:spPr>
        <a:xfrm>
          <a:off x="4258945" y="4262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124732</xdr:rowOff>
    </xdr:from>
    <xdr:to>
      <xdr:col>23</xdr:col>
      <xdr:colOff>174625</xdr:colOff>
      <xdr:row>26</xdr:row>
      <xdr:rowOff>124732</xdr:rowOff>
    </xdr:to>
    <xdr:cxnSp macro="">
      <xdr:nvCxnSpPr>
        <xdr:cNvPr id="71" name="直線コネクタ 70">
          <a:extLst>
            <a:ext uri="{FF2B5EF4-FFF2-40B4-BE49-F238E27FC236}">
              <a16:creationId xmlns:a16="http://schemas.microsoft.com/office/drawing/2014/main" id="{AA13949C-9E3D-4455-97E0-5686B6111C30}"/>
            </a:ext>
          </a:extLst>
        </xdr:cNvPr>
        <xdr:cNvCxnSpPr/>
      </xdr:nvCxnSpPr>
      <xdr:spPr>
        <a:xfrm>
          <a:off x="4119245" y="448337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125294</xdr:rowOff>
    </xdr:from>
    <xdr:ext cx="405111" cy="259045"/>
    <xdr:sp macro="" textlink="">
      <xdr:nvSpPr>
        <xdr:cNvPr id="72" name="有形固定資産減価償却率平均値テキスト">
          <a:extLst>
            <a:ext uri="{FF2B5EF4-FFF2-40B4-BE49-F238E27FC236}">
              <a16:creationId xmlns:a16="http://schemas.microsoft.com/office/drawing/2014/main" id="{98CD5581-F34B-456F-A430-EED66BB0FDA1}"/>
            </a:ext>
          </a:extLst>
        </xdr:cNvPr>
        <xdr:cNvSpPr txBox="1"/>
      </xdr:nvSpPr>
      <xdr:spPr>
        <a:xfrm>
          <a:off x="4258945" y="51544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146867</xdr:rowOff>
    </xdr:from>
    <xdr:to>
      <xdr:col>23</xdr:col>
      <xdr:colOff>136525</xdr:colOff>
      <xdr:row>31</xdr:row>
      <xdr:rowOff>77017</xdr:rowOff>
    </xdr:to>
    <xdr:sp macro="" textlink="">
      <xdr:nvSpPr>
        <xdr:cNvPr id="73" name="フローチャート: 判断 72">
          <a:extLst>
            <a:ext uri="{FF2B5EF4-FFF2-40B4-BE49-F238E27FC236}">
              <a16:creationId xmlns:a16="http://schemas.microsoft.com/office/drawing/2014/main" id="{9F43D836-5A7B-45EF-87D6-3F4560578681}"/>
            </a:ext>
          </a:extLst>
        </xdr:cNvPr>
        <xdr:cNvSpPr/>
      </xdr:nvSpPr>
      <xdr:spPr>
        <a:xfrm>
          <a:off x="4157345" y="51760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128361</xdr:rowOff>
    </xdr:from>
    <xdr:to>
      <xdr:col>19</xdr:col>
      <xdr:colOff>187325</xdr:colOff>
      <xdr:row>31</xdr:row>
      <xdr:rowOff>58511</xdr:rowOff>
    </xdr:to>
    <xdr:sp macro="" textlink="">
      <xdr:nvSpPr>
        <xdr:cNvPr id="74" name="フローチャート: 判断 73">
          <a:extLst>
            <a:ext uri="{FF2B5EF4-FFF2-40B4-BE49-F238E27FC236}">
              <a16:creationId xmlns:a16="http://schemas.microsoft.com/office/drawing/2014/main" id="{218DC68D-AC6A-496A-95A1-FA1A10B3099A}"/>
            </a:ext>
          </a:extLst>
        </xdr:cNvPr>
        <xdr:cNvSpPr/>
      </xdr:nvSpPr>
      <xdr:spPr>
        <a:xfrm>
          <a:off x="3537585" y="51575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75" name="フローチャート: 判断 74">
          <a:extLst>
            <a:ext uri="{FF2B5EF4-FFF2-40B4-BE49-F238E27FC236}">
              <a16:creationId xmlns:a16="http://schemas.microsoft.com/office/drawing/2014/main" id="{2E9EE5D0-686F-4B27-AC46-A20C7C13B137}"/>
            </a:ext>
          </a:extLst>
        </xdr:cNvPr>
        <xdr:cNvSpPr/>
      </xdr:nvSpPr>
      <xdr:spPr>
        <a:xfrm>
          <a:off x="2867025" y="51174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45085</xdr:rowOff>
    </xdr:from>
    <xdr:to>
      <xdr:col>11</xdr:col>
      <xdr:colOff>187325</xdr:colOff>
      <xdr:row>30</xdr:row>
      <xdr:rowOff>146685</xdr:rowOff>
    </xdr:to>
    <xdr:sp macro="" textlink="">
      <xdr:nvSpPr>
        <xdr:cNvPr id="76" name="フローチャート: 判断 75">
          <a:extLst>
            <a:ext uri="{FF2B5EF4-FFF2-40B4-BE49-F238E27FC236}">
              <a16:creationId xmlns:a16="http://schemas.microsoft.com/office/drawing/2014/main" id="{679D9D4A-213D-45D5-9F9C-C338D0609656}"/>
            </a:ext>
          </a:extLst>
        </xdr:cNvPr>
        <xdr:cNvSpPr/>
      </xdr:nvSpPr>
      <xdr:spPr>
        <a:xfrm>
          <a:off x="2196465" y="50742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69759</xdr:rowOff>
    </xdr:from>
    <xdr:to>
      <xdr:col>7</xdr:col>
      <xdr:colOff>187325</xdr:colOff>
      <xdr:row>30</xdr:row>
      <xdr:rowOff>171359</xdr:rowOff>
    </xdr:to>
    <xdr:sp macro="" textlink="">
      <xdr:nvSpPr>
        <xdr:cNvPr id="77" name="フローチャート: 判断 76">
          <a:extLst>
            <a:ext uri="{FF2B5EF4-FFF2-40B4-BE49-F238E27FC236}">
              <a16:creationId xmlns:a16="http://schemas.microsoft.com/office/drawing/2014/main" id="{5BCBC48D-41B2-43E1-AAEF-8A4C53EE1973}"/>
            </a:ext>
          </a:extLst>
        </xdr:cNvPr>
        <xdr:cNvSpPr/>
      </xdr:nvSpPr>
      <xdr:spPr>
        <a:xfrm>
          <a:off x="1525905" y="50989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A4A873A7-9EA2-4AD2-BE84-60C244619F50}"/>
            </a:ext>
          </a:extLst>
        </xdr:cNvPr>
        <xdr:cNvSpPr txBox="1"/>
      </xdr:nvSpPr>
      <xdr:spPr>
        <a:xfrm>
          <a:off x="40532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C2B6E0EC-B078-487A-8389-30D51266022C}"/>
            </a:ext>
          </a:extLst>
        </xdr:cNvPr>
        <xdr:cNvSpPr txBox="1"/>
      </xdr:nvSpPr>
      <xdr:spPr>
        <a:xfrm>
          <a:off x="34334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8A4212ED-4887-48D6-B168-E88345141E61}"/>
            </a:ext>
          </a:extLst>
        </xdr:cNvPr>
        <xdr:cNvSpPr txBox="1"/>
      </xdr:nvSpPr>
      <xdr:spPr>
        <a:xfrm>
          <a:off x="27628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A28E30B2-2700-4269-901F-FF5558D831EC}"/>
            </a:ext>
          </a:extLst>
        </xdr:cNvPr>
        <xdr:cNvSpPr txBox="1"/>
      </xdr:nvSpPr>
      <xdr:spPr>
        <a:xfrm>
          <a:off x="20923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6FD4677E-8707-4D63-94D0-719480588ED9}"/>
            </a:ext>
          </a:extLst>
        </xdr:cNvPr>
        <xdr:cNvSpPr txBox="1"/>
      </xdr:nvSpPr>
      <xdr:spPr>
        <a:xfrm>
          <a:off x="14217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122192</xdr:rowOff>
    </xdr:from>
    <xdr:to>
      <xdr:col>23</xdr:col>
      <xdr:colOff>136525</xdr:colOff>
      <xdr:row>31</xdr:row>
      <xdr:rowOff>52342</xdr:rowOff>
    </xdr:to>
    <xdr:sp macro="" textlink="">
      <xdr:nvSpPr>
        <xdr:cNvPr id="83" name="楕円 82">
          <a:extLst>
            <a:ext uri="{FF2B5EF4-FFF2-40B4-BE49-F238E27FC236}">
              <a16:creationId xmlns:a16="http://schemas.microsoft.com/office/drawing/2014/main" id="{58BEDF77-C693-457F-BE38-3E671A6B47AC}"/>
            </a:ext>
          </a:extLst>
        </xdr:cNvPr>
        <xdr:cNvSpPr/>
      </xdr:nvSpPr>
      <xdr:spPr>
        <a:xfrm>
          <a:off x="4157345" y="51513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145069</xdr:rowOff>
    </xdr:from>
    <xdr:ext cx="405111" cy="259045"/>
    <xdr:sp macro="" textlink="">
      <xdr:nvSpPr>
        <xdr:cNvPr id="84" name="有形固定資産減価償却率該当値テキスト">
          <a:extLst>
            <a:ext uri="{FF2B5EF4-FFF2-40B4-BE49-F238E27FC236}">
              <a16:creationId xmlns:a16="http://schemas.microsoft.com/office/drawing/2014/main" id="{F8C1AAB2-1122-4AF4-B6DD-EBC792CE50C8}"/>
            </a:ext>
          </a:extLst>
        </xdr:cNvPr>
        <xdr:cNvSpPr txBox="1"/>
      </xdr:nvSpPr>
      <xdr:spPr>
        <a:xfrm>
          <a:off x="4258945" y="5006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122192</xdr:rowOff>
    </xdr:from>
    <xdr:to>
      <xdr:col>19</xdr:col>
      <xdr:colOff>187325</xdr:colOff>
      <xdr:row>31</xdr:row>
      <xdr:rowOff>52342</xdr:rowOff>
    </xdr:to>
    <xdr:sp macro="" textlink="">
      <xdr:nvSpPr>
        <xdr:cNvPr id="85" name="楕円 84">
          <a:extLst>
            <a:ext uri="{FF2B5EF4-FFF2-40B4-BE49-F238E27FC236}">
              <a16:creationId xmlns:a16="http://schemas.microsoft.com/office/drawing/2014/main" id="{1B1508E9-8727-4090-BBC3-C7BD8BF59CE9}"/>
            </a:ext>
          </a:extLst>
        </xdr:cNvPr>
        <xdr:cNvSpPr/>
      </xdr:nvSpPr>
      <xdr:spPr>
        <a:xfrm>
          <a:off x="3537585" y="51513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1542</xdr:rowOff>
    </xdr:from>
    <xdr:to>
      <xdr:col>23</xdr:col>
      <xdr:colOff>85725</xdr:colOff>
      <xdr:row>31</xdr:row>
      <xdr:rowOff>1542</xdr:rowOff>
    </xdr:to>
    <xdr:cxnSp macro="">
      <xdr:nvCxnSpPr>
        <xdr:cNvPr id="86" name="直線コネクタ 85">
          <a:extLst>
            <a:ext uri="{FF2B5EF4-FFF2-40B4-BE49-F238E27FC236}">
              <a16:creationId xmlns:a16="http://schemas.microsoft.com/office/drawing/2014/main" id="{EDFD5C4D-61B4-446D-8715-94B70C571B45}"/>
            </a:ext>
          </a:extLst>
        </xdr:cNvPr>
        <xdr:cNvCxnSpPr/>
      </xdr:nvCxnSpPr>
      <xdr:spPr>
        <a:xfrm>
          <a:off x="3588385" y="5198382"/>
          <a:ext cx="619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167186</xdr:rowOff>
    </xdr:from>
    <xdr:to>
      <xdr:col>15</xdr:col>
      <xdr:colOff>187325</xdr:colOff>
      <xdr:row>30</xdr:row>
      <xdr:rowOff>97336</xdr:rowOff>
    </xdr:to>
    <xdr:sp macro="" textlink="">
      <xdr:nvSpPr>
        <xdr:cNvPr id="87" name="楕円 86">
          <a:extLst>
            <a:ext uri="{FF2B5EF4-FFF2-40B4-BE49-F238E27FC236}">
              <a16:creationId xmlns:a16="http://schemas.microsoft.com/office/drawing/2014/main" id="{5138540F-1527-4915-97B8-933AA52A3CB4}"/>
            </a:ext>
          </a:extLst>
        </xdr:cNvPr>
        <xdr:cNvSpPr/>
      </xdr:nvSpPr>
      <xdr:spPr>
        <a:xfrm>
          <a:off x="2867025" y="50287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46536</xdr:rowOff>
    </xdr:from>
    <xdr:to>
      <xdr:col>19</xdr:col>
      <xdr:colOff>136525</xdr:colOff>
      <xdr:row>31</xdr:row>
      <xdr:rowOff>1542</xdr:rowOff>
    </xdr:to>
    <xdr:cxnSp macro="">
      <xdr:nvCxnSpPr>
        <xdr:cNvPr id="88" name="直線コネクタ 87">
          <a:extLst>
            <a:ext uri="{FF2B5EF4-FFF2-40B4-BE49-F238E27FC236}">
              <a16:creationId xmlns:a16="http://schemas.microsoft.com/office/drawing/2014/main" id="{FBF3E197-6893-44AE-AE4E-3EEE19E3F2C4}"/>
            </a:ext>
          </a:extLst>
        </xdr:cNvPr>
        <xdr:cNvCxnSpPr/>
      </xdr:nvCxnSpPr>
      <xdr:spPr>
        <a:xfrm>
          <a:off x="2917825" y="5075736"/>
          <a:ext cx="670560" cy="122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117838</xdr:rowOff>
    </xdr:from>
    <xdr:to>
      <xdr:col>11</xdr:col>
      <xdr:colOff>187325</xdr:colOff>
      <xdr:row>30</xdr:row>
      <xdr:rowOff>47988</xdr:rowOff>
    </xdr:to>
    <xdr:sp macro="" textlink="">
      <xdr:nvSpPr>
        <xdr:cNvPr id="89" name="楕円 88">
          <a:extLst>
            <a:ext uri="{FF2B5EF4-FFF2-40B4-BE49-F238E27FC236}">
              <a16:creationId xmlns:a16="http://schemas.microsoft.com/office/drawing/2014/main" id="{678E6D5F-24C7-4C2E-A127-0E2BA26F735B}"/>
            </a:ext>
          </a:extLst>
        </xdr:cNvPr>
        <xdr:cNvSpPr/>
      </xdr:nvSpPr>
      <xdr:spPr>
        <a:xfrm>
          <a:off x="2196465" y="49793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168638</xdr:rowOff>
    </xdr:from>
    <xdr:to>
      <xdr:col>15</xdr:col>
      <xdr:colOff>136525</xdr:colOff>
      <xdr:row>30</xdr:row>
      <xdr:rowOff>46536</xdr:rowOff>
    </xdr:to>
    <xdr:cxnSp macro="">
      <xdr:nvCxnSpPr>
        <xdr:cNvPr id="90" name="直線コネクタ 89">
          <a:extLst>
            <a:ext uri="{FF2B5EF4-FFF2-40B4-BE49-F238E27FC236}">
              <a16:creationId xmlns:a16="http://schemas.microsoft.com/office/drawing/2014/main" id="{41380958-28CC-460A-B0B5-A8A0DA1BC226}"/>
            </a:ext>
          </a:extLst>
        </xdr:cNvPr>
        <xdr:cNvCxnSpPr/>
      </xdr:nvCxnSpPr>
      <xdr:spPr>
        <a:xfrm>
          <a:off x="2247265" y="5030198"/>
          <a:ext cx="670560" cy="45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46899</xdr:rowOff>
    </xdr:from>
    <xdr:to>
      <xdr:col>7</xdr:col>
      <xdr:colOff>187325</xdr:colOff>
      <xdr:row>29</xdr:row>
      <xdr:rowOff>148499</xdr:rowOff>
    </xdr:to>
    <xdr:sp macro="" textlink="">
      <xdr:nvSpPr>
        <xdr:cNvPr id="91" name="楕円 90">
          <a:extLst>
            <a:ext uri="{FF2B5EF4-FFF2-40B4-BE49-F238E27FC236}">
              <a16:creationId xmlns:a16="http://schemas.microsoft.com/office/drawing/2014/main" id="{712EA80E-8433-4BF4-93E9-35AF89A4B4D7}"/>
            </a:ext>
          </a:extLst>
        </xdr:cNvPr>
        <xdr:cNvSpPr/>
      </xdr:nvSpPr>
      <xdr:spPr>
        <a:xfrm>
          <a:off x="1525905" y="49084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97699</xdr:rowOff>
    </xdr:from>
    <xdr:to>
      <xdr:col>11</xdr:col>
      <xdr:colOff>136525</xdr:colOff>
      <xdr:row>29</xdr:row>
      <xdr:rowOff>168638</xdr:rowOff>
    </xdr:to>
    <xdr:cxnSp macro="">
      <xdr:nvCxnSpPr>
        <xdr:cNvPr id="92" name="直線コネクタ 91">
          <a:extLst>
            <a:ext uri="{FF2B5EF4-FFF2-40B4-BE49-F238E27FC236}">
              <a16:creationId xmlns:a16="http://schemas.microsoft.com/office/drawing/2014/main" id="{EBD4A462-750C-47BC-B4E2-B64752349132}"/>
            </a:ext>
          </a:extLst>
        </xdr:cNvPr>
        <xdr:cNvCxnSpPr/>
      </xdr:nvCxnSpPr>
      <xdr:spPr>
        <a:xfrm>
          <a:off x="1576705" y="4959259"/>
          <a:ext cx="670560" cy="70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49638</xdr:rowOff>
    </xdr:from>
    <xdr:ext cx="405111" cy="259045"/>
    <xdr:sp macro="" textlink="">
      <xdr:nvSpPr>
        <xdr:cNvPr id="93" name="n_1aveValue有形固定資産減価償却率">
          <a:extLst>
            <a:ext uri="{FF2B5EF4-FFF2-40B4-BE49-F238E27FC236}">
              <a16:creationId xmlns:a16="http://schemas.microsoft.com/office/drawing/2014/main" id="{6E52069C-3F68-4A8B-80D0-3511AE0EA5F1}"/>
            </a:ext>
          </a:extLst>
        </xdr:cNvPr>
        <xdr:cNvSpPr txBox="1"/>
      </xdr:nvSpPr>
      <xdr:spPr>
        <a:xfrm>
          <a:off x="3395989" y="5246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9542</xdr:rowOff>
    </xdr:from>
    <xdr:ext cx="405111" cy="259045"/>
    <xdr:sp macro="" textlink="">
      <xdr:nvSpPr>
        <xdr:cNvPr id="94" name="n_2aveValue有形固定資産減価償却率">
          <a:extLst>
            <a:ext uri="{FF2B5EF4-FFF2-40B4-BE49-F238E27FC236}">
              <a16:creationId xmlns:a16="http://schemas.microsoft.com/office/drawing/2014/main" id="{C722E08F-EB61-46DB-8A78-C1EE12DCE919}"/>
            </a:ext>
          </a:extLst>
        </xdr:cNvPr>
        <xdr:cNvSpPr txBox="1"/>
      </xdr:nvSpPr>
      <xdr:spPr>
        <a:xfrm>
          <a:off x="2738129" y="5206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137812</xdr:rowOff>
    </xdr:from>
    <xdr:ext cx="405111" cy="259045"/>
    <xdr:sp macro="" textlink="">
      <xdr:nvSpPr>
        <xdr:cNvPr id="95" name="n_3aveValue有形固定資産減価償却率">
          <a:extLst>
            <a:ext uri="{FF2B5EF4-FFF2-40B4-BE49-F238E27FC236}">
              <a16:creationId xmlns:a16="http://schemas.microsoft.com/office/drawing/2014/main" id="{27CA4A6C-EBEA-403F-8D59-67AFD3DAA4D4}"/>
            </a:ext>
          </a:extLst>
        </xdr:cNvPr>
        <xdr:cNvSpPr txBox="1"/>
      </xdr:nvSpPr>
      <xdr:spPr>
        <a:xfrm>
          <a:off x="2067569" y="516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162486</xdr:rowOff>
    </xdr:from>
    <xdr:ext cx="405111" cy="259045"/>
    <xdr:sp macro="" textlink="">
      <xdr:nvSpPr>
        <xdr:cNvPr id="96" name="n_4aveValue有形固定資産減価償却率">
          <a:extLst>
            <a:ext uri="{FF2B5EF4-FFF2-40B4-BE49-F238E27FC236}">
              <a16:creationId xmlns:a16="http://schemas.microsoft.com/office/drawing/2014/main" id="{F294976A-9C6E-42AE-8BDD-72CE453D3183}"/>
            </a:ext>
          </a:extLst>
        </xdr:cNvPr>
        <xdr:cNvSpPr txBox="1"/>
      </xdr:nvSpPr>
      <xdr:spPr>
        <a:xfrm>
          <a:off x="1397009" y="5191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68869</xdr:rowOff>
    </xdr:from>
    <xdr:ext cx="405111" cy="259045"/>
    <xdr:sp macro="" textlink="">
      <xdr:nvSpPr>
        <xdr:cNvPr id="97" name="n_1mainValue有形固定資産減価償却率">
          <a:extLst>
            <a:ext uri="{FF2B5EF4-FFF2-40B4-BE49-F238E27FC236}">
              <a16:creationId xmlns:a16="http://schemas.microsoft.com/office/drawing/2014/main" id="{6758532E-229E-4894-ADE7-E9EC7E4EDA95}"/>
            </a:ext>
          </a:extLst>
        </xdr:cNvPr>
        <xdr:cNvSpPr txBox="1"/>
      </xdr:nvSpPr>
      <xdr:spPr>
        <a:xfrm>
          <a:off x="3395989" y="4930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113863</xdr:rowOff>
    </xdr:from>
    <xdr:ext cx="405111" cy="259045"/>
    <xdr:sp macro="" textlink="">
      <xdr:nvSpPr>
        <xdr:cNvPr id="98" name="n_2mainValue有形固定資産減価償却率">
          <a:extLst>
            <a:ext uri="{FF2B5EF4-FFF2-40B4-BE49-F238E27FC236}">
              <a16:creationId xmlns:a16="http://schemas.microsoft.com/office/drawing/2014/main" id="{D9F76645-E2D9-44E8-9AF7-BEE3A975844E}"/>
            </a:ext>
          </a:extLst>
        </xdr:cNvPr>
        <xdr:cNvSpPr txBox="1"/>
      </xdr:nvSpPr>
      <xdr:spPr>
        <a:xfrm>
          <a:off x="2738129" y="4807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64515</xdr:rowOff>
    </xdr:from>
    <xdr:ext cx="405111" cy="259045"/>
    <xdr:sp macro="" textlink="">
      <xdr:nvSpPr>
        <xdr:cNvPr id="99" name="n_3mainValue有形固定資産減価償却率">
          <a:extLst>
            <a:ext uri="{FF2B5EF4-FFF2-40B4-BE49-F238E27FC236}">
              <a16:creationId xmlns:a16="http://schemas.microsoft.com/office/drawing/2014/main" id="{20C90462-A9C6-4AE5-A01C-4097B4D4BE7E}"/>
            </a:ext>
          </a:extLst>
        </xdr:cNvPr>
        <xdr:cNvSpPr txBox="1"/>
      </xdr:nvSpPr>
      <xdr:spPr>
        <a:xfrm>
          <a:off x="2067569" y="4758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165026</xdr:rowOff>
    </xdr:from>
    <xdr:ext cx="405111" cy="259045"/>
    <xdr:sp macro="" textlink="">
      <xdr:nvSpPr>
        <xdr:cNvPr id="100" name="n_4mainValue有形固定資産減価償却率">
          <a:extLst>
            <a:ext uri="{FF2B5EF4-FFF2-40B4-BE49-F238E27FC236}">
              <a16:creationId xmlns:a16="http://schemas.microsoft.com/office/drawing/2014/main" id="{9EC8B38D-25CD-4BE4-BF46-A886565D3B55}"/>
            </a:ext>
          </a:extLst>
        </xdr:cNvPr>
        <xdr:cNvSpPr txBox="1"/>
      </xdr:nvSpPr>
      <xdr:spPr>
        <a:xfrm>
          <a:off x="1397009" y="4691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A4D1D677-8173-4178-A90A-F21247483B0B}"/>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C2D8D36-4A18-4D2C-9F46-4DA5D53EF6BB}"/>
            </a:ext>
          </a:extLst>
        </xdr:cNvPr>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22C01641-0080-45A3-9173-1D676091A8D1}"/>
            </a:ext>
          </a:extLst>
        </xdr:cNvPr>
        <xdr:cNvSpPr/>
      </xdr:nvSpPr>
      <xdr:spPr>
        <a:xfrm>
          <a:off x="12166505" y="375262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[ 545.0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6AB8CD9F-7640-4E4B-8A39-BDA467C5CB2F}"/>
            </a:ext>
          </a:extLst>
        </xdr:cNvPr>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6467C017-951C-4F25-9D7D-3B4D6FA86E9B}"/>
            </a:ext>
          </a:extLst>
        </xdr:cNvPr>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F16DDC86-B6D7-4906-B4C0-AB56F90CB9AB}"/>
            </a:ext>
          </a:extLst>
        </xdr:cNvPr>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12CC9E9A-DDD3-4C29-BA67-D341F22AB9E1}"/>
            </a:ext>
          </a:extLst>
        </xdr:cNvPr>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3F0913C-7CC2-4CB3-9FBB-EE6A07ACE5AC}"/>
            </a:ext>
          </a:extLst>
        </xdr:cNvPr>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2E7C810E-F70D-494D-9402-EBA7DEE4712D}"/>
            </a:ext>
          </a:extLst>
        </xdr:cNvPr>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DCF73E80-A714-4ACA-A1B0-1A1CE41F9B47}"/>
            </a:ext>
          </a:extLst>
        </xdr:cNvPr>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DC0A89B9-1AF3-4F2F-A21B-83511489F120}"/>
            </a:ext>
          </a:extLst>
        </xdr:cNvPr>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ADBDAA0A-FAAD-4A4B-AE8C-F1D4B983F254}"/>
            </a:ext>
          </a:extLst>
        </xdr:cNvPr>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2A7520A8-57B2-4AF5-AFD6-63424D57F717}"/>
            </a:ext>
          </a:extLst>
        </xdr:cNvPr>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当該団体の債務償還費率は、R02 の 638.3% から R06 にかけて </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500</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台で推移しており、公債費負担の大きさが一貫して高い水準にある。各年度の値は類似団体平均を大きく上回っており、当該団体の債務償還負担は相対的に重い状況にあると整理できる。</a:t>
          </a:r>
        </a:p>
        <a:p>
          <a:endParaRPr kumimoji="1" lang="ja-JP" altLang="en-US" sz="1100" b="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E3296A8F-C8F9-4F19-B6CF-3F6F8A66D79E}"/>
            </a:ext>
          </a:extLst>
        </xdr:cNvPr>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C97D3EB0-2758-458E-A047-CAB057D89282}"/>
            </a:ext>
          </a:extLst>
        </xdr:cNvPr>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A9215783-70D9-4396-82AC-A942B5AE7B19}"/>
            </a:ext>
          </a:extLst>
        </xdr:cNvPr>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A723E09F-A822-4FAD-AD72-FB6CEEEB02AF}"/>
            </a:ext>
          </a:extLst>
        </xdr:cNvPr>
        <xdr:cNvCxnSpPr/>
      </xdr:nvCxnSpPr>
      <xdr:spPr>
        <a:xfrm>
          <a:off x="9971405" y="589869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3D72EA63-845F-40AD-A83C-D8FB48D0E11E}"/>
            </a:ext>
          </a:extLst>
        </xdr:cNvPr>
        <xdr:cNvSpPr txBox="1"/>
      </xdr:nvSpPr>
      <xdr:spPr>
        <a:xfrm>
          <a:off x="9486041" y="58087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7446B9A7-19DE-43A7-B5C5-29DBE9F2F3E1}"/>
            </a:ext>
          </a:extLst>
        </xdr:cNvPr>
        <xdr:cNvCxnSpPr/>
      </xdr:nvCxnSpPr>
      <xdr:spPr>
        <a:xfrm>
          <a:off x="9971405" y="5597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93E2176C-5723-4686-9C66-EC24503BADA3}"/>
            </a:ext>
          </a:extLst>
        </xdr:cNvPr>
        <xdr:cNvSpPr txBox="1"/>
      </xdr:nvSpPr>
      <xdr:spPr>
        <a:xfrm>
          <a:off x="9542936" y="550789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4E78C453-5506-4636-B1DD-3DFA3C687482}"/>
            </a:ext>
          </a:extLst>
        </xdr:cNvPr>
        <xdr:cNvCxnSpPr/>
      </xdr:nvCxnSpPr>
      <xdr:spPr>
        <a:xfrm>
          <a:off x="9971405" y="529707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CB4F17A1-B8A4-48EA-8B72-2C95AF759F45}"/>
            </a:ext>
          </a:extLst>
        </xdr:cNvPr>
        <xdr:cNvSpPr txBox="1"/>
      </xdr:nvSpPr>
      <xdr:spPr>
        <a:xfrm>
          <a:off x="9542936" y="520327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009A1627-00ED-479D-9749-B77934ED838F}"/>
            </a:ext>
          </a:extLst>
        </xdr:cNvPr>
        <xdr:cNvCxnSpPr/>
      </xdr:nvCxnSpPr>
      <xdr:spPr>
        <a:xfrm>
          <a:off x="9971405" y="499627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E0EC0211-8772-42CF-98E4-D97ED20195BF}"/>
            </a:ext>
          </a:extLst>
        </xdr:cNvPr>
        <xdr:cNvSpPr txBox="1"/>
      </xdr:nvSpPr>
      <xdr:spPr>
        <a:xfrm>
          <a:off x="9542936" y="490247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3AB4798D-5328-49AF-8F2C-F8F39FA49044}"/>
            </a:ext>
          </a:extLst>
        </xdr:cNvPr>
        <xdr:cNvCxnSpPr/>
      </xdr:nvCxnSpPr>
      <xdr:spPr>
        <a:xfrm>
          <a:off x="9971405" y="4695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2FA4DCC7-714D-4D33-864B-116BB4DE3A68}"/>
            </a:ext>
          </a:extLst>
        </xdr:cNvPr>
        <xdr:cNvSpPr txBox="1"/>
      </xdr:nvSpPr>
      <xdr:spPr>
        <a:xfrm>
          <a:off x="9542936" y="460166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C15D0701-0C26-43A5-9A26-214AF99EBC52}"/>
            </a:ext>
          </a:extLst>
        </xdr:cNvPr>
        <xdr:cNvCxnSpPr/>
      </xdr:nvCxnSpPr>
      <xdr:spPr>
        <a:xfrm>
          <a:off x="9971405" y="439084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58060B48-05CA-4DC9-AA2D-9FD2C10278D7}"/>
            </a:ext>
          </a:extLst>
        </xdr:cNvPr>
        <xdr:cNvSpPr txBox="1"/>
      </xdr:nvSpPr>
      <xdr:spPr>
        <a:xfrm>
          <a:off x="9645528" y="43008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E638F909-630F-4A6B-A869-3B5E2F6470E1}"/>
            </a:ext>
          </a:extLst>
        </xdr:cNvPr>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83E0198D-52EE-45DB-A53A-5D193A0F8DE0}"/>
            </a:ext>
          </a:extLst>
        </xdr:cNvPr>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12600</xdr:rowOff>
    </xdr:to>
    <xdr:cxnSp macro="">
      <xdr:nvCxnSpPr>
        <xdr:cNvPr id="131" name="直線コネクタ 130">
          <a:extLst>
            <a:ext uri="{FF2B5EF4-FFF2-40B4-BE49-F238E27FC236}">
              <a16:creationId xmlns:a16="http://schemas.microsoft.com/office/drawing/2014/main" id="{3BA068F4-8DB0-4484-B38C-2AD173791569}"/>
            </a:ext>
          </a:extLst>
        </xdr:cNvPr>
        <xdr:cNvCxnSpPr/>
      </xdr:nvCxnSpPr>
      <xdr:spPr>
        <a:xfrm flipV="1">
          <a:off x="13027660" y="4390843"/>
          <a:ext cx="1269" cy="13215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16427</xdr:rowOff>
    </xdr:from>
    <xdr:ext cx="469744" cy="259045"/>
    <xdr:sp macro="" textlink="">
      <xdr:nvSpPr>
        <xdr:cNvPr id="132" name="債務償還比率最小値テキスト">
          <a:extLst>
            <a:ext uri="{FF2B5EF4-FFF2-40B4-BE49-F238E27FC236}">
              <a16:creationId xmlns:a16="http://schemas.microsoft.com/office/drawing/2014/main" id="{ADB08BDE-CA2D-4643-B549-C866FE9DA948}"/>
            </a:ext>
          </a:extLst>
        </xdr:cNvPr>
        <xdr:cNvSpPr txBox="1"/>
      </xdr:nvSpPr>
      <xdr:spPr>
        <a:xfrm>
          <a:off x="13080365" y="571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12600</xdr:rowOff>
    </xdr:from>
    <xdr:to>
      <xdr:col>76</xdr:col>
      <xdr:colOff>111125</xdr:colOff>
      <xdr:row>34</xdr:row>
      <xdr:rowOff>12600</xdr:rowOff>
    </xdr:to>
    <xdr:cxnSp macro="">
      <xdr:nvCxnSpPr>
        <xdr:cNvPr id="133" name="直線コネクタ 132">
          <a:extLst>
            <a:ext uri="{FF2B5EF4-FFF2-40B4-BE49-F238E27FC236}">
              <a16:creationId xmlns:a16="http://schemas.microsoft.com/office/drawing/2014/main" id="{8273EADA-4C94-4C97-BBB4-DCFCE502343C}"/>
            </a:ext>
          </a:extLst>
        </xdr:cNvPr>
        <xdr:cNvCxnSpPr/>
      </xdr:nvCxnSpPr>
      <xdr:spPr>
        <a:xfrm>
          <a:off x="12963525" y="57123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1A3908BE-C128-47DD-9F85-D71C75AA09E5}"/>
            </a:ext>
          </a:extLst>
        </xdr:cNvPr>
        <xdr:cNvSpPr txBox="1"/>
      </xdr:nvSpPr>
      <xdr:spPr>
        <a:xfrm>
          <a:off x="13080365" y="41736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A44158B3-769E-41F7-B30D-F0C2CD098D3D}"/>
            </a:ext>
          </a:extLst>
        </xdr:cNvPr>
        <xdr:cNvCxnSpPr/>
      </xdr:nvCxnSpPr>
      <xdr:spPr>
        <a:xfrm>
          <a:off x="12963525" y="43908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80417</xdr:rowOff>
    </xdr:from>
    <xdr:ext cx="469744" cy="259045"/>
    <xdr:sp macro="" textlink="">
      <xdr:nvSpPr>
        <xdr:cNvPr id="136" name="債務償還比率平均値テキスト">
          <a:extLst>
            <a:ext uri="{FF2B5EF4-FFF2-40B4-BE49-F238E27FC236}">
              <a16:creationId xmlns:a16="http://schemas.microsoft.com/office/drawing/2014/main" id="{EBD6FF2A-4D64-49E7-8840-46D617662B1F}"/>
            </a:ext>
          </a:extLst>
        </xdr:cNvPr>
        <xdr:cNvSpPr txBox="1"/>
      </xdr:nvSpPr>
      <xdr:spPr>
        <a:xfrm>
          <a:off x="13080365" y="47743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57540</xdr:rowOff>
    </xdr:from>
    <xdr:to>
      <xdr:col>76</xdr:col>
      <xdr:colOff>73025</xdr:colOff>
      <xdr:row>29</xdr:row>
      <xdr:rowOff>159140</xdr:rowOff>
    </xdr:to>
    <xdr:sp macro="" textlink="">
      <xdr:nvSpPr>
        <xdr:cNvPr id="137" name="フローチャート: 判断 136">
          <a:extLst>
            <a:ext uri="{FF2B5EF4-FFF2-40B4-BE49-F238E27FC236}">
              <a16:creationId xmlns:a16="http://schemas.microsoft.com/office/drawing/2014/main" id="{B0E701FD-64E1-4475-92DF-DE8038CBF1EB}"/>
            </a:ext>
          </a:extLst>
        </xdr:cNvPr>
        <xdr:cNvSpPr/>
      </xdr:nvSpPr>
      <xdr:spPr>
        <a:xfrm>
          <a:off x="13001625" y="49191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34871</xdr:rowOff>
    </xdr:from>
    <xdr:to>
      <xdr:col>72</xdr:col>
      <xdr:colOff>123825</xdr:colOff>
      <xdr:row>29</xdr:row>
      <xdr:rowOff>136471</xdr:rowOff>
    </xdr:to>
    <xdr:sp macro="" textlink="">
      <xdr:nvSpPr>
        <xdr:cNvPr id="138" name="フローチャート: 判断 137">
          <a:extLst>
            <a:ext uri="{FF2B5EF4-FFF2-40B4-BE49-F238E27FC236}">
              <a16:creationId xmlns:a16="http://schemas.microsoft.com/office/drawing/2014/main" id="{73AF4696-C5C5-4492-8CD2-29FDEBCE703D}"/>
            </a:ext>
          </a:extLst>
        </xdr:cNvPr>
        <xdr:cNvSpPr/>
      </xdr:nvSpPr>
      <xdr:spPr>
        <a:xfrm>
          <a:off x="12359005" y="4896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35333</xdr:rowOff>
    </xdr:from>
    <xdr:to>
      <xdr:col>68</xdr:col>
      <xdr:colOff>123825</xdr:colOff>
      <xdr:row>29</xdr:row>
      <xdr:rowOff>136933</xdr:rowOff>
    </xdr:to>
    <xdr:sp macro="" textlink="">
      <xdr:nvSpPr>
        <xdr:cNvPr id="139" name="フローチャート: 判断 138">
          <a:extLst>
            <a:ext uri="{FF2B5EF4-FFF2-40B4-BE49-F238E27FC236}">
              <a16:creationId xmlns:a16="http://schemas.microsoft.com/office/drawing/2014/main" id="{2BABD886-64EE-4E30-B797-623755DA9F89}"/>
            </a:ext>
          </a:extLst>
        </xdr:cNvPr>
        <xdr:cNvSpPr/>
      </xdr:nvSpPr>
      <xdr:spPr>
        <a:xfrm>
          <a:off x="11688445" y="4896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12818</xdr:rowOff>
    </xdr:from>
    <xdr:to>
      <xdr:col>64</xdr:col>
      <xdr:colOff>123825</xdr:colOff>
      <xdr:row>29</xdr:row>
      <xdr:rowOff>114418</xdr:rowOff>
    </xdr:to>
    <xdr:sp macro="" textlink="">
      <xdr:nvSpPr>
        <xdr:cNvPr id="140" name="フローチャート: 判断 139">
          <a:extLst>
            <a:ext uri="{FF2B5EF4-FFF2-40B4-BE49-F238E27FC236}">
              <a16:creationId xmlns:a16="http://schemas.microsoft.com/office/drawing/2014/main" id="{329C435D-A97C-42AE-88D5-E60C0CD0DD51}"/>
            </a:ext>
          </a:extLst>
        </xdr:cNvPr>
        <xdr:cNvSpPr/>
      </xdr:nvSpPr>
      <xdr:spPr>
        <a:xfrm>
          <a:off x="11017885" y="4874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45548</xdr:rowOff>
    </xdr:from>
    <xdr:to>
      <xdr:col>60</xdr:col>
      <xdr:colOff>123825</xdr:colOff>
      <xdr:row>30</xdr:row>
      <xdr:rowOff>147148</xdr:rowOff>
    </xdr:to>
    <xdr:sp macro="" textlink="">
      <xdr:nvSpPr>
        <xdr:cNvPr id="141" name="フローチャート: 判断 140">
          <a:extLst>
            <a:ext uri="{FF2B5EF4-FFF2-40B4-BE49-F238E27FC236}">
              <a16:creationId xmlns:a16="http://schemas.microsoft.com/office/drawing/2014/main" id="{2B0C50F0-5824-45A2-BB18-7F96F2DD64CC}"/>
            </a:ext>
          </a:extLst>
        </xdr:cNvPr>
        <xdr:cNvSpPr/>
      </xdr:nvSpPr>
      <xdr:spPr>
        <a:xfrm>
          <a:off x="10347325" y="5074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202B9BF0-18F4-4E9E-9CF8-14C6FCD0F556}"/>
            </a:ext>
          </a:extLst>
        </xdr:cNvPr>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CB653747-521E-4573-8261-319869387940}"/>
            </a:ext>
          </a:extLst>
        </xdr:cNvPr>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E37498FB-B5DE-4098-B762-1E8B5CC96DEE}"/>
            </a:ext>
          </a:extLst>
        </xdr:cNvPr>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15C51918-A475-4789-92AF-983D3B1E869B}"/>
            </a:ext>
          </a:extLst>
        </xdr:cNvPr>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F6E525A9-DDEC-4AFD-921D-0A31E593F5C3}"/>
            </a:ext>
          </a:extLst>
        </xdr:cNvPr>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136072</xdr:rowOff>
    </xdr:from>
    <xdr:to>
      <xdr:col>76</xdr:col>
      <xdr:colOff>73025</xdr:colOff>
      <xdr:row>31</xdr:row>
      <xdr:rowOff>66222</xdr:rowOff>
    </xdr:to>
    <xdr:sp macro="" textlink="">
      <xdr:nvSpPr>
        <xdr:cNvPr id="147" name="楕円 146">
          <a:extLst>
            <a:ext uri="{FF2B5EF4-FFF2-40B4-BE49-F238E27FC236}">
              <a16:creationId xmlns:a16="http://schemas.microsoft.com/office/drawing/2014/main" id="{49E9B9D9-046F-4F98-8EDD-12A81A7A76AF}"/>
            </a:ext>
          </a:extLst>
        </xdr:cNvPr>
        <xdr:cNvSpPr/>
      </xdr:nvSpPr>
      <xdr:spPr>
        <a:xfrm>
          <a:off x="13001625" y="51652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114499</xdr:rowOff>
    </xdr:from>
    <xdr:ext cx="469744" cy="259045"/>
    <xdr:sp macro="" textlink="">
      <xdr:nvSpPr>
        <xdr:cNvPr id="148" name="債務償還比率該当値テキスト">
          <a:extLst>
            <a:ext uri="{FF2B5EF4-FFF2-40B4-BE49-F238E27FC236}">
              <a16:creationId xmlns:a16="http://schemas.microsoft.com/office/drawing/2014/main" id="{2A3B6178-D606-4AF1-9BBD-0F771077E8FB}"/>
            </a:ext>
          </a:extLst>
        </xdr:cNvPr>
        <xdr:cNvSpPr txBox="1"/>
      </xdr:nvSpPr>
      <xdr:spPr>
        <a:xfrm>
          <a:off x="13080365" y="5143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95359</xdr:rowOff>
    </xdr:from>
    <xdr:to>
      <xdr:col>72</xdr:col>
      <xdr:colOff>123825</xdr:colOff>
      <xdr:row>31</xdr:row>
      <xdr:rowOff>25509</xdr:rowOff>
    </xdr:to>
    <xdr:sp macro="" textlink="">
      <xdr:nvSpPr>
        <xdr:cNvPr id="149" name="楕円 148">
          <a:extLst>
            <a:ext uri="{FF2B5EF4-FFF2-40B4-BE49-F238E27FC236}">
              <a16:creationId xmlns:a16="http://schemas.microsoft.com/office/drawing/2014/main" id="{6FA8380C-6FE4-48F8-920C-65A594D4960E}"/>
            </a:ext>
          </a:extLst>
        </xdr:cNvPr>
        <xdr:cNvSpPr/>
      </xdr:nvSpPr>
      <xdr:spPr>
        <a:xfrm>
          <a:off x="12359005" y="51245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146159</xdr:rowOff>
    </xdr:from>
    <xdr:to>
      <xdr:col>76</xdr:col>
      <xdr:colOff>22225</xdr:colOff>
      <xdr:row>31</xdr:row>
      <xdr:rowOff>15422</xdr:rowOff>
    </xdr:to>
    <xdr:cxnSp macro="">
      <xdr:nvCxnSpPr>
        <xdr:cNvPr id="150" name="直線コネクタ 149">
          <a:extLst>
            <a:ext uri="{FF2B5EF4-FFF2-40B4-BE49-F238E27FC236}">
              <a16:creationId xmlns:a16="http://schemas.microsoft.com/office/drawing/2014/main" id="{45369E58-A6C4-4264-A355-BB4503FA687A}"/>
            </a:ext>
          </a:extLst>
        </xdr:cNvPr>
        <xdr:cNvCxnSpPr/>
      </xdr:nvCxnSpPr>
      <xdr:spPr>
        <a:xfrm>
          <a:off x="12409805" y="5175359"/>
          <a:ext cx="619760" cy="36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27196</xdr:rowOff>
    </xdr:from>
    <xdr:to>
      <xdr:col>68</xdr:col>
      <xdr:colOff>123825</xdr:colOff>
      <xdr:row>30</xdr:row>
      <xdr:rowOff>128796</xdr:rowOff>
    </xdr:to>
    <xdr:sp macro="" textlink="">
      <xdr:nvSpPr>
        <xdr:cNvPr id="151" name="楕円 150">
          <a:extLst>
            <a:ext uri="{FF2B5EF4-FFF2-40B4-BE49-F238E27FC236}">
              <a16:creationId xmlns:a16="http://schemas.microsoft.com/office/drawing/2014/main" id="{E3C94505-9BFB-4156-9170-B388B4962E97}"/>
            </a:ext>
          </a:extLst>
        </xdr:cNvPr>
        <xdr:cNvSpPr/>
      </xdr:nvSpPr>
      <xdr:spPr>
        <a:xfrm>
          <a:off x="11688445" y="505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77996</xdr:rowOff>
    </xdr:from>
    <xdr:to>
      <xdr:col>72</xdr:col>
      <xdr:colOff>73025</xdr:colOff>
      <xdr:row>30</xdr:row>
      <xdr:rowOff>146159</xdr:rowOff>
    </xdr:to>
    <xdr:cxnSp macro="">
      <xdr:nvCxnSpPr>
        <xdr:cNvPr id="152" name="直線コネクタ 151">
          <a:extLst>
            <a:ext uri="{FF2B5EF4-FFF2-40B4-BE49-F238E27FC236}">
              <a16:creationId xmlns:a16="http://schemas.microsoft.com/office/drawing/2014/main" id="{0F14255D-F494-4490-8FC5-42682E9F298E}"/>
            </a:ext>
          </a:extLst>
        </xdr:cNvPr>
        <xdr:cNvCxnSpPr/>
      </xdr:nvCxnSpPr>
      <xdr:spPr>
        <a:xfrm>
          <a:off x="11739245" y="5107196"/>
          <a:ext cx="670560" cy="6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7303</xdr:rowOff>
    </xdr:from>
    <xdr:to>
      <xdr:col>64</xdr:col>
      <xdr:colOff>123825</xdr:colOff>
      <xdr:row>30</xdr:row>
      <xdr:rowOff>108903</xdr:rowOff>
    </xdr:to>
    <xdr:sp macro="" textlink="">
      <xdr:nvSpPr>
        <xdr:cNvPr id="153" name="楕円 152">
          <a:extLst>
            <a:ext uri="{FF2B5EF4-FFF2-40B4-BE49-F238E27FC236}">
              <a16:creationId xmlns:a16="http://schemas.microsoft.com/office/drawing/2014/main" id="{D1F1853B-409F-4CEA-9C90-657A32F5DBE0}"/>
            </a:ext>
          </a:extLst>
        </xdr:cNvPr>
        <xdr:cNvSpPr/>
      </xdr:nvSpPr>
      <xdr:spPr>
        <a:xfrm>
          <a:off x="11017885" y="503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58103</xdr:rowOff>
    </xdr:from>
    <xdr:to>
      <xdr:col>68</xdr:col>
      <xdr:colOff>73025</xdr:colOff>
      <xdr:row>30</xdr:row>
      <xdr:rowOff>77996</xdr:rowOff>
    </xdr:to>
    <xdr:cxnSp macro="">
      <xdr:nvCxnSpPr>
        <xdr:cNvPr id="154" name="直線コネクタ 153">
          <a:extLst>
            <a:ext uri="{FF2B5EF4-FFF2-40B4-BE49-F238E27FC236}">
              <a16:creationId xmlns:a16="http://schemas.microsoft.com/office/drawing/2014/main" id="{48DE2895-4AA7-42FD-8D5E-79DEA2E90883}"/>
            </a:ext>
          </a:extLst>
        </xdr:cNvPr>
        <xdr:cNvCxnSpPr/>
      </xdr:nvCxnSpPr>
      <xdr:spPr>
        <a:xfrm>
          <a:off x="11068685" y="5087303"/>
          <a:ext cx="670560" cy="19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108503</xdr:rowOff>
    </xdr:from>
    <xdr:to>
      <xdr:col>60</xdr:col>
      <xdr:colOff>123825</xdr:colOff>
      <xdr:row>32</xdr:row>
      <xdr:rowOff>38653</xdr:rowOff>
    </xdr:to>
    <xdr:sp macro="" textlink="">
      <xdr:nvSpPr>
        <xdr:cNvPr id="155" name="楕円 154">
          <a:extLst>
            <a:ext uri="{FF2B5EF4-FFF2-40B4-BE49-F238E27FC236}">
              <a16:creationId xmlns:a16="http://schemas.microsoft.com/office/drawing/2014/main" id="{6401E019-07F3-4A00-B2E1-429B19B595DB}"/>
            </a:ext>
          </a:extLst>
        </xdr:cNvPr>
        <xdr:cNvSpPr/>
      </xdr:nvSpPr>
      <xdr:spPr>
        <a:xfrm>
          <a:off x="10347325" y="53053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58103</xdr:rowOff>
    </xdr:from>
    <xdr:to>
      <xdr:col>64</xdr:col>
      <xdr:colOff>73025</xdr:colOff>
      <xdr:row>31</xdr:row>
      <xdr:rowOff>159303</xdr:rowOff>
    </xdr:to>
    <xdr:cxnSp macro="">
      <xdr:nvCxnSpPr>
        <xdr:cNvPr id="156" name="直線コネクタ 155">
          <a:extLst>
            <a:ext uri="{FF2B5EF4-FFF2-40B4-BE49-F238E27FC236}">
              <a16:creationId xmlns:a16="http://schemas.microsoft.com/office/drawing/2014/main" id="{168A4398-BC4E-487E-88DB-52C98931F951}"/>
            </a:ext>
          </a:extLst>
        </xdr:cNvPr>
        <xdr:cNvCxnSpPr/>
      </xdr:nvCxnSpPr>
      <xdr:spPr>
        <a:xfrm flipV="1">
          <a:off x="10398125" y="5087303"/>
          <a:ext cx="670560" cy="268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152998</xdr:rowOff>
    </xdr:from>
    <xdr:ext cx="469744" cy="259045"/>
    <xdr:sp macro="" textlink="">
      <xdr:nvSpPr>
        <xdr:cNvPr id="157" name="n_1aveValue債務償還比率">
          <a:extLst>
            <a:ext uri="{FF2B5EF4-FFF2-40B4-BE49-F238E27FC236}">
              <a16:creationId xmlns:a16="http://schemas.microsoft.com/office/drawing/2014/main" id="{A961BA4E-4692-443C-AEE5-642663254409}"/>
            </a:ext>
          </a:extLst>
        </xdr:cNvPr>
        <xdr:cNvSpPr txBox="1"/>
      </xdr:nvSpPr>
      <xdr:spPr>
        <a:xfrm>
          <a:off x="12185092" y="4679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153460</xdr:rowOff>
    </xdr:from>
    <xdr:ext cx="469744" cy="259045"/>
    <xdr:sp macro="" textlink="">
      <xdr:nvSpPr>
        <xdr:cNvPr id="158" name="n_2aveValue債務償還比率">
          <a:extLst>
            <a:ext uri="{FF2B5EF4-FFF2-40B4-BE49-F238E27FC236}">
              <a16:creationId xmlns:a16="http://schemas.microsoft.com/office/drawing/2014/main" id="{023AA84A-C35C-4C26-B784-6FE509D3CCC3}"/>
            </a:ext>
          </a:extLst>
        </xdr:cNvPr>
        <xdr:cNvSpPr txBox="1"/>
      </xdr:nvSpPr>
      <xdr:spPr>
        <a:xfrm>
          <a:off x="11527232" y="4679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130945</xdr:rowOff>
    </xdr:from>
    <xdr:ext cx="469744" cy="259045"/>
    <xdr:sp macro="" textlink="">
      <xdr:nvSpPr>
        <xdr:cNvPr id="159" name="n_3aveValue債務償還比率">
          <a:extLst>
            <a:ext uri="{FF2B5EF4-FFF2-40B4-BE49-F238E27FC236}">
              <a16:creationId xmlns:a16="http://schemas.microsoft.com/office/drawing/2014/main" id="{455039C7-0FA9-4AC5-9228-BEFEDB3B7DCC}"/>
            </a:ext>
          </a:extLst>
        </xdr:cNvPr>
        <xdr:cNvSpPr txBox="1"/>
      </xdr:nvSpPr>
      <xdr:spPr>
        <a:xfrm>
          <a:off x="10856672" y="4657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163675</xdr:rowOff>
    </xdr:from>
    <xdr:ext cx="469744" cy="259045"/>
    <xdr:sp macro="" textlink="">
      <xdr:nvSpPr>
        <xdr:cNvPr id="160" name="n_4aveValue債務償還比率">
          <a:extLst>
            <a:ext uri="{FF2B5EF4-FFF2-40B4-BE49-F238E27FC236}">
              <a16:creationId xmlns:a16="http://schemas.microsoft.com/office/drawing/2014/main" id="{FB122AFD-B079-4E54-AEB7-BA7515630EF4}"/>
            </a:ext>
          </a:extLst>
        </xdr:cNvPr>
        <xdr:cNvSpPr txBox="1"/>
      </xdr:nvSpPr>
      <xdr:spPr>
        <a:xfrm>
          <a:off x="10186112" y="4857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16636</xdr:rowOff>
    </xdr:from>
    <xdr:ext cx="469744" cy="259045"/>
    <xdr:sp macro="" textlink="">
      <xdr:nvSpPr>
        <xdr:cNvPr id="161" name="n_1mainValue債務償還比率">
          <a:extLst>
            <a:ext uri="{FF2B5EF4-FFF2-40B4-BE49-F238E27FC236}">
              <a16:creationId xmlns:a16="http://schemas.microsoft.com/office/drawing/2014/main" id="{10F6FD4D-91C0-47BD-81D1-C4735D0C7DF2}"/>
            </a:ext>
          </a:extLst>
        </xdr:cNvPr>
        <xdr:cNvSpPr txBox="1"/>
      </xdr:nvSpPr>
      <xdr:spPr>
        <a:xfrm>
          <a:off x="12185092" y="521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119923</xdr:rowOff>
    </xdr:from>
    <xdr:ext cx="469744" cy="259045"/>
    <xdr:sp macro="" textlink="">
      <xdr:nvSpPr>
        <xdr:cNvPr id="162" name="n_2mainValue債務償還比率">
          <a:extLst>
            <a:ext uri="{FF2B5EF4-FFF2-40B4-BE49-F238E27FC236}">
              <a16:creationId xmlns:a16="http://schemas.microsoft.com/office/drawing/2014/main" id="{97D75A48-8A98-4A84-B229-60DDD66955F0}"/>
            </a:ext>
          </a:extLst>
        </xdr:cNvPr>
        <xdr:cNvSpPr txBox="1"/>
      </xdr:nvSpPr>
      <xdr:spPr>
        <a:xfrm>
          <a:off x="11527232" y="5149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100030</xdr:rowOff>
    </xdr:from>
    <xdr:ext cx="469744" cy="259045"/>
    <xdr:sp macro="" textlink="">
      <xdr:nvSpPr>
        <xdr:cNvPr id="163" name="n_3mainValue債務償還比率">
          <a:extLst>
            <a:ext uri="{FF2B5EF4-FFF2-40B4-BE49-F238E27FC236}">
              <a16:creationId xmlns:a16="http://schemas.microsoft.com/office/drawing/2014/main" id="{5A2DA581-5CC3-4C6A-ACFC-9F33E371F996}"/>
            </a:ext>
          </a:extLst>
        </xdr:cNvPr>
        <xdr:cNvSpPr txBox="1"/>
      </xdr:nvSpPr>
      <xdr:spPr>
        <a:xfrm>
          <a:off x="10856672" y="512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29780</xdr:rowOff>
    </xdr:from>
    <xdr:ext cx="469744" cy="259045"/>
    <xdr:sp macro="" textlink="">
      <xdr:nvSpPr>
        <xdr:cNvPr id="164" name="n_4mainValue債務償還比率">
          <a:extLst>
            <a:ext uri="{FF2B5EF4-FFF2-40B4-BE49-F238E27FC236}">
              <a16:creationId xmlns:a16="http://schemas.microsoft.com/office/drawing/2014/main" id="{25015F6B-EDBA-454A-8F22-7DEBA2792FD3}"/>
            </a:ext>
          </a:extLst>
        </xdr:cNvPr>
        <xdr:cNvSpPr txBox="1"/>
      </xdr:nvSpPr>
      <xdr:spPr>
        <a:xfrm>
          <a:off x="10186112" y="5394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3197E315-67E2-4446-B99D-69411D33438E}"/>
            </a:ext>
          </a:extLst>
        </xdr:cNvPr>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3E83CBB3-8269-44F0-B089-2E99663221F9}"/>
            </a:ext>
          </a:extLst>
        </xdr:cNvPr>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346C220F-4238-479D-80AB-EA8C9C1AC1BB}"/>
            </a:ext>
          </a:extLst>
        </xdr:cNvPr>
        <xdr:cNvSpPr txBox="1"/>
      </xdr:nvSpPr>
      <xdr:spPr>
        <a:xfrm>
          <a:off x="817245" y="72720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18A3745E-D457-4182-8E83-0ED6E21A746A}"/>
            </a:ext>
          </a:extLst>
        </xdr:cNvPr>
        <xdr:cNvSpPr txBox="1"/>
      </xdr:nvSpPr>
      <xdr:spPr>
        <a:xfrm>
          <a:off x="6156325" y="98818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FB190AB5-1D81-4591-B3AB-41B6D9E2E348}"/>
            </a:ext>
          </a:extLst>
        </xdr:cNvPr>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92B3D594-05F1-4DA6-91F5-C2A3FEF0AE56}"/>
            </a:ext>
          </a:extLst>
        </xdr:cNvPr>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5FE891F-45F2-41FC-A935-3026757F55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B8BF376-0D8E-4C01-B24A-1D61307EE45F}"/>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9E9C23A-5B11-4FF9-8B8C-2853AFA693EF}"/>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365C948-8581-487D-9B79-FBE011B845DF}"/>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岐阜県神戸町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3BE02D7-5D5D-467B-A74E-BAEAA4B24047}"/>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77E87FB-6796-420F-83DF-0B75BADB8A33}"/>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853E952-BF92-4D99-8E72-F67C476D253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E9CFB43-3057-4DD1-BB85-ADBD25166A28}"/>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9D6272E-4687-4000-B9A7-8731F3AE2153}"/>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BD8C0C4-964A-4B95-8916-91EA3AC074EF}"/>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18,210
17,671
18.78
8,745,280
8,301,173
374,263
5,165,334
4,276,003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870AD26-01EE-4C03-A1BB-FB305F1FF7BF}"/>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9D8C9AF-6189-4673-8724-ADD01F940574}"/>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5CFA5E4-89C7-4BC7-A88E-811EDAD17EEA}"/>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44.9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10E4B0A-E5D9-4990-95D1-7B1E923F011D}"/>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97D1F73-01AC-4A11-8BDF-1EA5CC3BAB2D}"/>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5C56249-A14D-4548-94CE-BAF15CF35DC7}"/>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CFC5624-4848-4DB6-BA1B-FA7C90214F0B}"/>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98856D4-8698-4090-9545-72BFBB97DDCA}"/>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7C642FD-0ED6-4AE1-AF4C-C779F8F273A9}"/>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FF3CEE9-39C1-4F89-ABB9-8A7285D4A3E2}"/>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6B14E86-641D-4EC7-962C-E97D122F5931}"/>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50A2A2E-93C9-4624-86A8-AD0C43A94AD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066E07F-8A64-45BE-9FD0-8D2686BFCD02}"/>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A5A6C4F-4D7D-4363-B537-FB34A4955491}"/>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C866482-1FD4-4F77-BAC7-7A78F5BC3968}"/>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4FFCCC0-B7FF-47CF-AE25-EC66D3790121}"/>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B071558-1A06-40A8-9422-AAFD7992C2DF}"/>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353EC17-980D-4302-93E3-EA114CE98593}"/>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06A7A7E-28C7-4310-8E28-9CC8DAF911EE}"/>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32403AF-F635-45F7-B613-676BADC5CE68}"/>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39C41E0-626C-4738-B260-5560A99BA343}"/>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93B9430-A2DA-4FC5-85C7-0926F0AB23DE}"/>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A3B8586-86CC-4356-BC0B-F4D46D4D18B7}"/>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3763B98-5C7A-425C-A643-5485C419A822}"/>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B486728-9FDE-4215-A97A-909778A9204F}"/>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BE1DFCA-608F-40DA-97CD-60554632E169}"/>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AAA3F2F-6E37-46B6-BE87-3A26C971019A}"/>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C7C6A6D-138C-47B1-B482-6F24DBCE638A}"/>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C8ADBA1-A446-4DB6-B6F2-78B942DFDB26}"/>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BD91F9C-DCF5-4B42-AEAE-1E1016A2AE67}"/>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DD80A15-517E-445F-AB98-0E8586188047}"/>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8698960-AB5F-4D67-BA65-87A24CE3CABF}"/>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FB165E1-F668-4A09-9905-117A7D093047}"/>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461742C-B4A3-4378-9BA5-7CF0C4569599}"/>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6A945FB-9E6D-49AF-999D-8B7ACEA17F5F}"/>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2AE4A57-6B31-4C3A-8DA7-BDBEDC405D76}"/>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FAC307E-1038-4119-8DA0-5768FFEDAAD7}"/>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B2E2880-9930-47D8-9F3D-5527A576BD9C}"/>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CD56ADE-1A5E-4516-9182-FA373642856D}"/>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0A3BCFB-B8C7-45CB-B712-C7BC812A9853}"/>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A95B91A-D816-4D18-9CCB-87739606AFA6}"/>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F1905F2-6DAD-482C-AFA9-CA920FA111E0}"/>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B7E002F-4FBB-4192-9BBB-6F40C820F351}"/>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E581DAD-6104-45BF-9DC8-D6D1663AACB2}"/>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8A7061D1-178C-48AF-B38F-7490271B8433}"/>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93345</xdr:rowOff>
    </xdr:from>
    <xdr:to>
      <xdr:col>24</xdr:col>
      <xdr:colOff>62865</xdr:colOff>
      <xdr:row>41</xdr:row>
      <xdr:rowOff>120015</xdr:rowOff>
    </xdr:to>
    <xdr:cxnSp macro="">
      <xdr:nvCxnSpPr>
        <xdr:cNvPr id="57" name="直線コネクタ 56">
          <a:extLst>
            <a:ext uri="{FF2B5EF4-FFF2-40B4-BE49-F238E27FC236}">
              <a16:creationId xmlns:a16="http://schemas.microsoft.com/office/drawing/2014/main" id="{35E1C82E-498F-4BED-BA98-17D6A6304EAF}"/>
            </a:ext>
          </a:extLst>
        </xdr:cNvPr>
        <xdr:cNvCxnSpPr/>
      </xdr:nvCxnSpPr>
      <xdr:spPr>
        <a:xfrm flipV="1">
          <a:off x="4086225" y="5793105"/>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123842</xdr:rowOff>
    </xdr:from>
    <xdr:ext cx="405111" cy="259045"/>
    <xdr:sp macro="" textlink="">
      <xdr:nvSpPr>
        <xdr:cNvPr id="58" name="【道路】&#10;有形固定資産減価償却率最小値テキスト">
          <a:extLst>
            <a:ext uri="{FF2B5EF4-FFF2-40B4-BE49-F238E27FC236}">
              <a16:creationId xmlns:a16="http://schemas.microsoft.com/office/drawing/2014/main" id="{A7806122-A8AA-4475-887D-6897915CC4E4}"/>
            </a:ext>
          </a:extLst>
        </xdr:cNvPr>
        <xdr:cNvSpPr txBox="1"/>
      </xdr:nvSpPr>
      <xdr:spPr>
        <a:xfrm>
          <a:off x="4124960" y="699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120015</xdr:rowOff>
    </xdr:from>
    <xdr:to>
      <xdr:col>24</xdr:col>
      <xdr:colOff>152400</xdr:colOff>
      <xdr:row>41</xdr:row>
      <xdr:rowOff>120015</xdr:rowOff>
    </xdr:to>
    <xdr:cxnSp macro="">
      <xdr:nvCxnSpPr>
        <xdr:cNvPr id="59" name="直線コネクタ 58">
          <a:extLst>
            <a:ext uri="{FF2B5EF4-FFF2-40B4-BE49-F238E27FC236}">
              <a16:creationId xmlns:a16="http://schemas.microsoft.com/office/drawing/2014/main" id="{50E1C53B-72D1-4E3E-ABF3-0D49D5BD4799}"/>
            </a:ext>
          </a:extLst>
        </xdr:cNvPr>
        <xdr:cNvCxnSpPr/>
      </xdr:nvCxnSpPr>
      <xdr:spPr>
        <a:xfrm>
          <a:off x="4020820" y="69932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40022</xdr:rowOff>
    </xdr:from>
    <xdr:ext cx="405111" cy="259045"/>
    <xdr:sp macro="" textlink="">
      <xdr:nvSpPr>
        <xdr:cNvPr id="60" name="【道路】&#10;有形固定資産減価償却率最大値テキスト">
          <a:extLst>
            <a:ext uri="{FF2B5EF4-FFF2-40B4-BE49-F238E27FC236}">
              <a16:creationId xmlns:a16="http://schemas.microsoft.com/office/drawing/2014/main" id="{D8C10A5B-A72F-4F91-A20A-5C7A87A8331B}"/>
            </a:ext>
          </a:extLst>
        </xdr:cNvPr>
        <xdr:cNvSpPr txBox="1"/>
      </xdr:nvSpPr>
      <xdr:spPr>
        <a:xfrm>
          <a:off x="412496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93345</xdr:rowOff>
    </xdr:from>
    <xdr:to>
      <xdr:col>24</xdr:col>
      <xdr:colOff>152400</xdr:colOff>
      <xdr:row>34</xdr:row>
      <xdr:rowOff>93345</xdr:rowOff>
    </xdr:to>
    <xdr:cxnSp macro="">
      <xdr:nvCxnSpPr>
        <xdr:cNvPr id="61" name="直線コネクタ 60">
          <a:extLst>
            <a:ext uri="{FF2B5EF4-FFF2-40B4-BE49-F238E27FC236}">
              <a16:creationId xmlns:a16="http://schemas.microsoft.com/office/drawing/2014/main" id="{CDD4F833-0EF6-4762-A445-63AEECFD451E}"/>
            </a:ext>
          </a:extLst>
        </xdr:cNvPr>
        <xdr:cNvCxnSpPr/>
      </xdr:nvCxnSpPr>
      <xdr:spPr>
        <a:xfrm>
          <a:off x="4020820" y="5793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74312</xdr:rowOff>
    </xdr:from>
    <xdr:ext cx="405111" cy="259045"/>
    <xdr:sp macro="" textlink="">
      <xdr:nvSpPr>
        <xdr:cNvPr id="62" name="【道路】&#10;有形固定資産減価償却率平均値テキスト">
          <a:extLst>
            <a:ext uri="{FF2B5EF4-FFF2-40B4-BE49-F238E27FC236}">
              <a16:creationId xmlns:a16="http://schemas.microsoft.com/office/drawing/2014/main" id="{53829A70-42BD-4FC2-B516-B0640F0FD2EB}"/>
            </a:ext>
          </a:extLst>
        </xdr:cNvPr>
        <xdr:cNvSpPr txBox="1"/>
      </xdr:nvSpPr>
      <xdr:spPr>
        <a:xfrm>
          <a:off x="4124960" y="6444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63" name="フローチャート: 判断 62">
          <a:extLst>
            <a:ext uri="{FF2B5EF4-FFF2-40B4-BE49-F238E27FC236}">
              <a16:creationId xmlns:a16="http://schemas.microsoft.com/office/drawing/2014/main" id="{E09DA3C7-3F95-4A7C-A72B-507945E1CB03}"/>
            </a:ext>
          </a:extLst>
        </xdr:cNvPr>
        <xdr:cNvSpPr/>
      </xdr:nvSpPr>
      <xdr:spPr>
        <a:xfrm>
          <a:off x="4036060" y="64662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65405</xdr:rowOff>
    </xdr:from>
    <xdr:to>
      <xdr:col>20</xdr:col>
      <xdr:colOff>38100</xdr:colOff>
      <xdr:row>38</xdr:row>
      <xdr:rowOff>167005</xdr:rowOff>
    </xdr:to>
    <xdr:sp macro="" textlink="">
      <xdr:nvSpPr>
        <xdr:cNvPr id="64" name="フローチャート: 判断 63">
          <a:extLst>
            <a:ext uri="{FF2B5EF4-FFF2-40B4-BE49-F238E27FC236}">
              <a16:creationId xmlns:a16="http://schemas.microsoft.com/office/drawing/2014/main" id="{A009CA85-36B1-4434-BE4F-4D94089997DF}"/>
            </a:ext>
          </a:extLst>
        </xdr:cNvPr>
        <xdr:cNvSpPr/>
      </xdr:nvSpPr>
      <xdr:spPr>
        <a:xfrm>
          <a:off x="3312160" y="64357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27305</xdr:rowOff>
    </xdr:from>
    <xdr:to>
      <xdr:col>15</xdr:col>
      <xdr:colOff>101600</xdr:colOff>
      <xdr:row>38</xdr:row>
      <xdr:rowOff>128905</xdr:rowOff>
    </xdr:to>
    <xdr:sp macro="" textlink="">
      <xdr:nvSpPr>
        <xdr:cNvPr id="65" name="フローチャート: 判断 64">
          <a:extLst>
            <a:ext uri="{FF2B5EF4-FFF2-40B4-BE49-F238E27FC236}">
              <a16:creationId xmlns:a16="http://schemas.microsoft.com/office/drawing/2014/main" id="{2AE6F334-3C18-4D1F-BD2B-09A8FCA1239A}"/>
            </a:ext>
          </a:extLst>
        </xdr:cNvPr>
        <xdr:cNvSpPr/>
      </xdr:nvSpPr>
      <xdr:spPr>
        <a:xfrm>
          <a:off x="25146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102235</xdr:rowOff>
    </xdr:to>
    <xdr:sp macro="" textlink="">
      <xdr:nvSpPr>
        <xdr:cNvPr id="66" name="フローチャート: 判断 65">
          <a:extLst>
            <a:ext uri="{FF2B5EF4-FFF2-40B4-BE49-F238E27FC236}">
              <a16:creationId xmlns:a16="http://schemas.microsoft.com/office/drawing/2014/main" id="{F3E8159A-415A-4D50-9EDC-7AEF934DFE7A}"/>
            </a:ext>
          </a:extLst>
        </xdr:cNvPr>
        <xdr:cNvSpPr/>
      </xdr:nvSpPr>
      <xdr:spPr>
        <a:xfrm>
          <a:off x="17399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42545</xdr:rowOff>
    </xdr:from>
    <xdr:to>
      <xdr:col>6</xdr:col>
      <xdr:colOff>38100</xdr:colOff>
      <xdr:row>38</xdr:row>
      <xdr:rowOff>144145</xdr:rowOff>
    </xdr:to>
    <xdr:sp macro="" textlink="">
      <xdr:nvSpPr>
        <xdr:cNvPr id="67" name="フローチャート: 判断 66">
          <a:extLst>
            <a:ext uri="{FF2B5EF4-FFF2-40B4-BE49-F238E27FC236}">
              <a16:creationId xmlns:a16="http://schemas.microsoft.com/office/drawing/2014/main" id="{571A920E-6F02-4449-ACE8-1D9F83B72CF5}"/>
            </a:ext>
          </a:extLst>
        </xdr:cNvPr>
        <xdr:cNvSpPr/>
      </xdr:nvSpPr>
      <xdr:spPr>
        <a:xfrm>
          <a:off x="965200" y="64128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0363567-9C7F-4CA4-ABC7-3426E1B8E826}"/>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ED93BD8-05FE-4814-BADC-CEBF75C1495E}"/>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D163D92-2B3D-4D7B-A6E8-0AD8E619F2B6}"/>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0D5C767-2FE6-4895-B123-C7229DF7DACE}"/>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5ED0166-907B-4282-BEFD-5FECDCC4DA2B}"/>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29210</xdr:rowOff>
    </xdr:from>
    <xdr:to>
      <xdr:col>24</xdr:col>
      <xdr:colOff>114300</xdr:colOff>
      <xdr:row>38</xdr:row>
      <xdr:rowOff>130810</xdr:rowOff>
    </xdr:to>
    <xdr:sp macro="" textlink="">
      <xdr:nvSpPr>
        <xdr:cNvPr id="73" name="楕円 72">
          <a:extLst>
            <a:ext uri="{FF2B5EF4-FFF2-40B4-BE49-F238E27FC236}">
              <a16:creationId xmlns:a16="http://schemas.microsoft.com/office/drawing/2014/main" id="{D9CD5E02-CFB8-41E2-81D6-C5607E7AE0FE}"/>
            </a:ext>
          </a:extLst>
        </xdr:cNvPr>
        <xdr:cNvSpPr/>
      </xdr:nvSpPr>
      <xdr:spPr>
        <a:xfrm>
          <a:off x="403606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52087</xdr:rowOff>
    </xdr:from>
    <xdr:ext cx="405111" cy="259045"/>
    <xdr:sp macro="" textlink="">
      <xdr:nvSpPr>
        <xdr:cNvPr id="74" name="【道路】&#10;有形固定資産減価償却率該当値テキスト">
          <a:extLst>
            <a:ext uri="{FF2B5EF4-FFF2-40B4-BE49-F238E27FC236}">
              <a16:creationId xmlns:a16="http://schemas.microsoft.com/office/drawing/2014/main" id="{D5A159DB-68CF-4B3D-8369-22B73318E204}"/>
            </a:ext>
          </a:extLst>
        </xdr:cNvPr>
        <xdr:cNvSpPr txBox="1"/>
      </xdr:nvSpPr>
      <xdr:spPr>
        <a:xfrm>
          <a:off x="4124960" y="625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29210</xdr:rowOff>
    </xdr:from>
    <xdr:to>
      <xdr:col>20</xdr:col>
      <xdr:colOff>38100</xdr:colOff>
      <xdr:row>38</xdr:row>
      <xdr:rowOff>130810</xdr:rowOff>
    </xdr:to>
    <xdr:sp macro="" textlink="">
      <xdr:nvSpPr>
        <xdr:cNvPr id="75" name="楕円 74">
          <a:extLst>
            <a:ext uri="{FF2B5EF4-FFF2-40B4-BE49-F238E27FC236}">
              <a16:creationId xmlns:a16="http://schemas.microsoft.com/office/drawing/2014/main" id="{F715CE2B-2F8D-40A8-819A-87FB3FBE8846}"/>
            </a:ext>
          </a:extLst>
        </xdr:cNvPr>
        <xdr:cNvSpPr/>
      </xdr:nvSpPr>
      <xdr:spPr>
        <a:xfrm>
          <a:off x="3312160" y="63995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80010</xdr:rowOff>
    </xdr:from>
    <xdr:to>
      <xdr:col>24</xdr:col>
      <xdr:colOff>63500</xdr:colOff>
      <xdr:row>38</xdr:row>
      <xdr:rowOff>80010</xdr:rowOff>
    </xdr:to>
    <xdr:cxnSp macro="">
      <xdr:nvCxnSpPr>
        <xdr:cNvPr id="76" name="直線コネクタ 75">
          <a:extLst>
            <a:ext uri="{FF2B5EF4-FFF2-40B4-BE49-F238E27FC236}">
              <a16:creationId xmlns:a16="http://schemas.microsoft.com/office/drawing/2014/main" id="{F5B1D965-1BFF-43BC-A444-2BE027A309C9}"/>
            </a:ext>
          </a:extLst>
        </xdr:cNvPr>
        <xdr:cNvCxnSpPr/>
      </xdr:nvCxnSpPr>
      <xdr:spPr>
        <a:xfrm>
          <a:off x="3355340" y="645033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61595</xdr:rowOff>
    </xdr:from>
    <xdr:to>
      <xdr:col>15</xdr:col>
      <xdr:colOff>101600</xdr:colOff>
      <xdr:row>38</xdr:row>
      <xdr:rowOff>163195</xdr:rowOff>
    </xdr:to>
    <xdr:sp macro="" textlink="">
      <xdr:nvSpPr>
        <xdr:cNvPr id="77" name="楕円 76">
          <a:extLst>
            <a:ext uri="{FF2B5EF4-FFF2-40B4-BE49-F238E27FC236}">
              <a16:creationId xmlns:a16="http://schemas.microsoft.com/office/drawing/2014/main" id="{1A939C04-4338-4B3C-9E34-32D999326CA6}"/>
            </a:ext>
          </a:extLst>
        </xdr:cNvPr>
        <xdr:cNvSpPr/>
      </xdr:nvSpPr>
      <xdr:spPr>
        <a:xfrm>
          <a:off x="2514600" y="643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80010</xdr:rowOff>
    </xdr:from>
    <xdr:to>
      <xdr:col>19</xdr:col>
      <xdr:colOff>177800</xdr:colOff>
      <xdr:row>38</xdr:row>
      <xdr:rowOff>112395</xdr:rowOff>
    </xdr:to>
    <xdr:cxnSp macro="">
      <xdr:nvCxnSpPr>
        <xdr:cNvPr id="78" name="直線コネクタ 77">
          <a:extLst>
            <a:ext uri="{FF2B5EF4-FFF2-40B4-BE49-F238E27FC236}">
              <a16:creationId xmlns:a16="http://schemas.microsoft.com/office/drawing/2014/main" id="{78526E3B-793A-4F69-A116-9EE0CB4CE0F9}"/>
            </a:ext>
          </a:extLst>
        </xdr:cNvPr>
        <xdr:cNvCxnSpPr/>
      </xdr:nvCxnSpPr>
      <xdr:spPr>
        <a:xfrm flipV="1">
          <a:off x="2565400" y="6450330"/>
          <a:ext cx="78994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46355</xdr:rowOff>
    </xdr:from>
    <xdr:to>
      <xdr:col>10</xdr:col>
      <xdr:colOff>165100</xdr:colOff>
      <xdr:row>38</xdr:row>
      <xdr:rowOff>147955</xdr:rowOff>
    </xdr:to>
    <xdr:sp macro="" textlink="">
      <xdr:nvSpPr>
        <xdr:cNvPr id="79" name="楕円 78">
          <a:extLst>
            <a:ext uri="{FF2B5EF4-FFF2-40B4-BE49-F238E27FC236}">
              <a16:creationId xmlns:a16="http://schemas.microsoft.com/office/drawing/2014/main" id="{552F72A4-1267-413F-868E-2AF0731373F3}"/>
            </a:ext>
          </a:extLst>
        </xdr:cNvPr>
        <xdr:cNvSpPr/>
      </xdr:nvSpPr>
      <xdr:spPr>
        <a:xfrm>
          <a:off x="1739900" y="64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97155</xdr:rowOff>
    </xdr:from>
    <xdr:to>
      <xdr:col>15</xdr:col>
      <xdr:colOff>50800</xdr:colOff>
      <xdr:row>38</xdr:row>
      <xdr:rowOff>112395</xdr:rowOff>
    </xdr:to>
    <xdr:cxnSp macro="">
      <xdr:nvCxnSpPr>
        <xdr:cNvPr id="80" name="直線コネクタ 79">
          <a:extLst>
            <a:ext uri="{FF2B5EF4-FFF2-40B4-BE49-F238E27FC236}">
              <a16:creationId xmlns:a16="http://schemas.microsoft.com/office/drawing/2014/main" id="{876BEF82-B08A-4C2E-86B5-64A0759C8B99}"/>
            </a:ext>
          </a:extLst>
        </xdr:cNvPr>
        <xdr:cNvCxnSpPr/>
      </xdr:nvCxnSpPr>
      <xdr:spPr>
        <a:xfrm>
          <a:off x="1790700" y="6467475"/>
          <a:ext cx="7747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137795</xdr:rowOff>
    </xdr:from>
    <xdr:to>
      <xdr:col>6</xdr:col>
      <xdr:colOff>38100</xdr:colOff>
      <xdr:row>38</xdr:row>
      <xdr:rowOff>67945</xdr:rowOff>
    </xdr:to>
    <xdr:sp macro="" textlink="">
      <xdr:nvSpPr>
        <xdr:cNvPr id="81" name="楕円 80">
          <a:extLst>
            <a:ext uri="{FF2B5EF4-FFF2-40B4-BE49-F238E27FC236}">
              <a16:creationId xmlns:a16="http://schemas.microsoft.com/office/drawing/2014/main" id="{5E7340BF-6FC3-4D39-A067-E29CBEC1EC64}"/>
            </a:ext>
          </a:extLst>
        </xdr:cNvPr>
        <xdr:cNvSpPr/>
      </xdr:nvSpPr>
      <xdr:spPr>
        <a:xfrm>
          <a:off x="965200" y="63404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17145</xdr:rowOff>
    </xdr:from>
    <xdr:to>
      <xdr:col>10</xdr:col>
      <xdr:colOff>114300</xdr:colOff>
      <xdr:row>38</xdr:row>
      <xdr:rowOff>97155</xdr:rowOff>
    </xdr:to>
    <xdr:cxnSp macro="">
      <xdr:nvCxnSpPr>
        <xdr:cNvPr id="82" name="直線コネクタ 81">
          <a:extLst>
            <a:ext uri="{FF2B5EF4-FFF2-40B4-BE49-F238E27FC236}">
              <a16:creationId xmlns:a16="http://schemas.microsoft.com/office/drawing/2014/main" id="{AF5F2A0F-538E-4CDF-B6CF-2DC32CD677FC}"/>
            </a:ext>
          </a:extLst>
        </xdr:cNvPr>
        <xdr:cNvCxnSpPr/>
      </xdr:nvCxnSpPr>
      <xdr:spPr>
        <a:xfrm>
          <a:off x="1008380" y="6387465"/>
          <a:ext cx="78232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158132</xdr:rowOff>
    </xdr:from>
    <xdr:ext cx="405111" cy="259045"/>
    <xdr:sp macro="" textlink="">
      <xdr:nvSpPr>
        <xdr:cNvPr id="83" name="n_1aveValue【道路】&#10;有形固定資産減価償却率">
          <a:extLst>
            <a:ext uri="{FF2B5EF4-FFF2-40B4-BE49-F238E27FC236}">
              <a16:creationId xmlns:a16="http://schemas.microsoft.com/office/drawing/2014/main" id="{71A5F27B-0D82-4CA8-9DCD-8F4C165799FE}"/>
            </a:ext>
          </a:extLst>
        </xdr:cNvPr>
        <xdr:cNvSpPr txBox="1"/>
      </xdr:nvSpPr>
      <xdr:spPr>
        <a:xfrm>
          <a:off x="3170564" y="652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145432</xdr:rowOff>
    </xdr:from>
    <xdr:ext cx="405111" cy="259045"/>
    <xdr:sp macro="" textlink="">
      <xdr:nvSpPr>
        <xdr:cNvPr id="84" name="n_2aveValue【道路】&#10;有形固定資産減価償却率">
          <a:extLst>
            <a:ext uri="{FF2B5EF4-FFF2-40B4-BE49-F238E27FC236}">
              <a16:creationId xmlns:a16="http://schemas.microsoft.com/office/drawing/2014/main" id="{9C8A621A-353C-4B38-8BBE-F7539957E037}"/>
            </a:ext>
          </a:extLst>
        </xdr:cNvPr>
        <xdr:cNvSpPr txBox="1"/>
      </xdr:nvSpPr>
      <xdr:spPr>
        <a:xfrm>
          <a:off x="238570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118762</xdr:rowOff>
    </xdr:from>
    <xdr:ext cx="405111" cy="259045"/>
    <xdr:sp macro="" textlink="">
      <xdr:nvSpPr>
        <xdr:cNvPr id="85" name="n_3aveValue【道路】&#10;有形固定資産減価償却率">
          <a:extLst>
            <a:ext uri="{FF2B5EF4-FFF2-40B4-BE49-F238E27FC236}">
              <a16:creationId xmlns:a16="http://schemas.microsoft.com/office/drawing/2014/main" id="{51C365EC-60FE-45AD-AA88-4938F6243711}"/>
            </a:ext>
          </a:extLst>
        </xdr:cNvPr>
        <xdr:cNvSpPr txBox="1"/>
      </xdr:nvSpPr>
      <xdr:spPr>
        <a:xfrm>
          <a:off x="1611004" y="615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135272</xdr:rowOff>
    </xdr:from>
    <xdr:ext cx="405111" cy="259045"/>
    <xdr:sp macro="" textlink="">
      <xdr:nvSpPr>
        <xdr:cNvPr id="86" name="n_4aveValue【道路】&#10;有形固定資産減価償却率">
          <a:extLst>
            <a:ext uri="{FF2B5EF4-FFF2-40B4-BE49-F238E27FC236}">
              <a16:creationId xmlns:a16="http://schemas.microsoft.com/office/drawing/2014/main" id="{4FD11897-351C-4DD6-9E22-5B6DF9A4F68C}"/>
            </a:ext>
          </a:extLst>
        </xdr:cNvPr>
        <xdr:cNvSpPr txBox="1"/>
      </xdr:nvSpPr>
      <xdr:spPr>
        <a:xfrm>
          <a:off x="836304"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147337</xdr:rowOff>
    </xdr:from>
    <xdr:ext cx="405111" cy="259045"/>
    <xdr:sp macro="" textlink="">
      <xdr:nvSpPr>
        <xdr:cNvPr id="87" name="n_1mainValue【道路】&#10;有形固定資産減価償却率">
          <a:extLst>
            <a:ext uri="{FF2B5EF4-FFF2-40B4-BE49-F238E27FC236}">
              <a16:creationId xmlns:a16="http://schemas.microsoft.com/office/drawing/2014/main" id="{502CA2B6-460A-415B-9CF3-0A4B473695C2}"/>
            </a:ext>
          </a:extLst>
        </xdr:cNvPr>
        <xdr:cNvSpPr txBox="1"/>
      </xdr:nvSpPr>
      <xdr:spPr>
        <a:xfrm>
          <a:off x="317056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154322</xdr:rowOff>
    </xdr:from>
    <xdr:ext cx="405111" cy="259045"/>
    <xdr:sp macro="" textlink="">
      <xdr:nvSpPr>
        <xdr:cNvPr id="88" name="n_2mainValue【道路】&#10;有形固定資産減価償却率">
          <a:extLst>
            <a:ext uri="{FF2B5EF4-FFF2-40B4-BE49-F238E27FC236}">
              <a16:creationId xmlns:a16="http://schemas.microsoft.com/office/drawing/2014/main" id="{DE653539-EF18-4DD4-AAFF-BF370983162D}"/>
            </a:ext>
          </a:extLst>
        </xdr:cNvPr>
        <xdr:cNvSpPr txBox="1"/>
      </xdr:nvSpPr>
      <xdr:spPr>
        <a:xfrm>
          <a:off x="238570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139082</xdr:rowOff>
    </xdr:from>
    <xdr:ext cx="405111" cy="259045"/>
    <xdr:sp macro="" textlink="">
      <xdr:nvSpPr>
        <xdr:cNvPr id="89" name="n_3mainValue【道路】&#10;有形固定資産減価償却率">
          <a:extLst>
            <a:ext uri="{FF2B5EF4-FFF2-40B4-BE49-F238E27FC236}">
              <a16:creationId xmlns:a16="http://schemas.microsoft.com/office/drawing/2014/main" id="{4E996587-E1F8-473F-9342-612FED5462A4}"/>
            </a:ext>
          </a:extLst>
        </xdr:cNvPr>
        <xdr:cNvSpPr txBox="1"/>
      </xdr:nvSpPr>
      <xdr:spPr>
        <a:xfrm>
          <a:off x="1611004" y="650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84472</xdr:rowOff>
    </xdr:from>
    <xdr:ext cx="405111" cy="259045"/>
    <xdr:sp macro="" textlink="">
      <xdr:nvSpPr>
        <xdr:cNvPr id="90" name="n_4mainValue【道路】&#10;有形固定資産減価償却率">
          <a:extLst>
            <a:ext uri="{FF2B5EF4-FFF2-40B4-BE49-F238E27FC236}">
              <a16:creationId xmlns:a16="http://schemas.microsoft.com/office/drawing/2014/main" id="{4A7B494C-5884-47EF-99AD-CEB623F3AA74}"/>
            </a:ext>
          </a:extLst>
        </xdr:cNvPr>
        <xdr:cNvSpPr txBox="1"/>
      </xdr:nvSpPr>
      <xdr:spPr>
        <a:xfrm>
          <a:off x="83630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1316F4E-6D76-4E5A-ABDC-91DB4D18CC1B}"/>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53EE128-1B09-406A-831E-A31FBF767619}"/>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15ECD9E-3DBD-42E3-B2E3-37B8FA3FCC1C}"/>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08FB75C-D239-4EE2-B88A-5E1E4357323C}"/>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A3BFDE8-E98C-4D6E-B581-DD76E5B9CFC1}"/>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57B7C5F-2475-4051-ABC3-E04CFA725408}"/>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C1A09A5-1BDE-4459-A030-215C7A1658A9}"/>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14907AD-3789-4DA1-BC6F-D822566039FD}"/>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62EE49A-3174-4CA4-B57E-99E434769E87}"/>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0E3438C-C3D4-4FAF-A280-63C051284967}"/>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3828D02F-54BE-454F-BA8D-CC7EAB5425CB}"/>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CE05906B-8EF6-41F2-BC01-B8B6263DC708}"/>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32B44E21-1F67-44DF-AE63-4AC82B7B8208}"/>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48264204-3A2E-427A-84E2-64CDEF2AC70D}"/>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35FB38B0-95C7-45D4-8662-CFB93D2F3E52}"/>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F9B0EE8B-17D5-4C83-BB94-4E9D7A000DAC}"/>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9AB35762-D172-4F39-B95F-8652C9AD6D09}"/>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691663AB-86B3-4377-B471-56CA7AFBDAAF}"/>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AEE2FE86-0FC9-456E-BE09-E34EB990859D}"/>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D2277FFB-DE2E-4BFF-A81B-A75020D21B44}"/>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5F19F38E-AF40-4343-B301-C7EA4ABFD9B5}"/>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156FD35A-D4D5-4D5E-B9AA-F5C1AB4E91B7}"/>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4CF3C0FC-9285-4AAD-82B8-9FB55CAD64DF}"/>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107785</xdr:rowOff>
    </xdr:from>
    <xdr:to>
      <xdr:col>54</xdr:col>
      <xdr:colOff>189865</xdr:colOff>
      <xdr:row>41</xdr:row>
      <xdr:rowOff>97269</xdr:rowOff>
    </xdr:to>
    <xdr:cxnSp macro="">
      <xdr:nvCxnSpPr>
        <xdr:cNvPr id="114" name="直線コネクタ 113">
          <a:extLst>
            <a:ext uri="{FF2B5EF4-FFF2-40B4-BE49-F238E27FC236}">
              <a16:creationId xmlns:a16="http://schemas.microsoft.com/office/drawing/2014/main" id="{1EAB44ED-13CE-43FB-92A8-919AA6D1459D}"/>
            </a:ext>
          </a:extLst>
        </xdr:cNvPr>
        <xdr:cNvCxnSpPr/>
      </xdr:nvCxnSpPr>
      <xdr:spPr>
        <a:xfrm flipV="1">
          <a:off x="9219565" y="5639905"/>
          <a:ext cx="0" cy="1330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101096</xdr:rowOff>
    </xdr:from>
    <xdr:ext cx="469744" cy="259045"/>
    <xdr:sp macro="" textlink="">
      <xdr:nvSpPr>
        <xdr:cNvPr id="115" name="【道路】&#10;一人当たり延長最小値テキスト">
          <a:extLst>
            <a:ext uri="{FF2B5EF4-FFF2-40B4-BE49-F238E27FC236}">
              <a16:creationId xmlns:a16="http://schemas.microsoft.com/office/drawing/2014/main" id="{C35C56AB-19A4-4FFA-A686-EF12E163F86F}"/>
            </a:ext>
          </a:extLst>
        </xdr:cNvPr>
        <xdr:cNvSpPr txBox="1"/>
      </xdr:nvSpPr>
      <xdr:spPr>
        <a:xfrm>
          <a:off x="9258300" y="697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97269</xdr:rowOff>
    </xdr:from>
    <xdr:to>
      <xdr:col>55</xdr:col>
      <xdr:colOff>88900</xdr:colOff>
      <xdr:row>41</xdr:row>
      <xdr:rowOff>97269</xdr:rowOff>
    </xdr:to>
    <xdr:cxnSp macro="">
      <xdr:nvCxnSpPr>
        <xdr:cNvPr id="116" name="直線コネクタ 115">
          <a:extLst>
            <a:ext uri="{FF2B5EF4-FFF2-40B4-BE49-F238E27FC236}">
              <a16:creationId xmlns:a16="http://schemas.microsoft.com/office/drawing/2014/main" id="{18B0F113-D1CD-41BE-B7A5-3CFED7E5FD2C}"/>
            </a:ext>
          </a:extLst>
        </xdr:cNvPr>
        <xdr:cNvCxnSpPr/>
      </xdr:nvCxnSpPr>
      <xdr:spPr>
        <a:xfrm>
          <a:off x="9154160" y="69705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54462</xdr:rowOff>
    </xdr:from>
    <xdr:ext cx="534377" cy="259045"/>
    <xdr:sp macro="" textlink="">
      <xdr:nvSpPr>
        <xdr:cNvPr id="117" name="【道路】&#10;一人当たり延長最大値テキスト">
          <a:extLst>
            <a:ext uri="{FF2B5EF4-FFF2-40B4-BE49-F238E27FC236}">
              <a16:creationId xmlns:a16="http://schemas.microsoft.com/office/drawing/2014/main" id="{D6453BE0-2728-48FF-AAE6-188DB497F479}"/>
            </a:ext>
          </a:extLst>
        </xdr:cNvPr>
        <xdr:cNvSpPr txBox="1"/>
      </xdr:nvSpPr>
      <xdr:spPr>
        <a:xfrm>
          <a:off x="9258300" y="5418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107785</xdr:rowOff>
    </xdr:from>
    <xdr:to>
      <xdr:col>55</xdr:col>
      <xdr:colOff>88900</xdr:colOff>
      <xdr:row>33</xdr:row>
      <xdr:rowOff>107785</xdr:rowOff>
    </xdr:to>
    <xdr:cxnSp macro="">
      <xdr:nvCxnSpPr>
        <xdr:cNvPr id="118" name="直線コネクタ 117">
          <a:extLst>
            <a:ext uri="{FF2B5EF4-FFF2-40B4-BE49-F238E27FC236}">
              <a16:creationId xmlns:a16="http://schemas.microsoft.com/office/drawing/2014/main" id="{4E058328-968E-40CD-8B21-E5F11AC613C0}"/>
            </a:ext>
          </a:extLst>
        </xdr:cNvPr>
        <xdr:cNvCxnSpPr/>
      </xdr:nvCxnSpPr>
      <xdr:spPr>
        <a:xfrm>
          <a:off x="9154160" y="5639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126287</xdr:rowOff>
    </xdr:from>
    <xdr:ext cx="534377" cy="259045"/>
    <xdr:sp macro="" textlink="">
      <xdr:nvSpPr>
        <xdr:cNvPr id="119" name="【道路】&#10;一人当たり延長平均値テキスト">
          <a:extLst>
            <a:ext uri="{FF2B5EF4-FFF2-40B4-BE49-F238E27FC236}">
              <a16:creationId xmlns:a16="http://schemas.microsoft.com/office/drawing/2014/main" id="{27E5C928-8C48-44E4-B14D-D7DA89F28DD4}"/>
            </a:ext>
          </a:extLst>
        </xdr:cNvPr>
        <xdr:cNvSpPr txBox="1"/>
      </xdr:nvSpPr>
      <xdr:spPr>
        <a:xfrm>
          <a:off x="9258300" y="6328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103410</xdr:rowOff>
    </xdr:from>
    <xdr:to>
      <xdr:col>55</xdr:col>
      <xdr:colOff>50800</xdr:colOff>
      <xdr:row>39</xdr:row>
      <xdr:rowOff>33560</xdr:rowOff>
    </xdr:to>
    <xdr:sp macro="" textlink="">
      <xdr:nvSpPr>
        <xdr:cNvPr id="120" name="フローチャート: 判断 119">
          <a:extLst>
            <a:ext uri="{FF2B5EF4-FFF2-40B4-BE49-F238E27FC236}">
              <a16:creationId xmlns:a16="http://schemas.microsoft.com/office/drawing/2014/main" id="{6C92E667-F4AF-43E3-A300-9D45DC6150C3}"/>
            </a:ext>
          </a:extLst>
        </xdr:cNvPr>
        <xdr:cNvSpPr/>
      </xdr:nvSpPr>
      <xdr:spPr>
        <a:xfrm>
          <a:off x="9192260" y="64737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113506</xdr:rowOff>
    </xdr:from>
    <xdr:to>
      <xdr:col>50</xdr:col>
      <xdr:colOff>165100</xdr:colOff>
      <xdr:row>39</xdr:row>
      <xdr:rowOff>43656</xdr:rowOff>
    </xdr:to>
    <xdr:sp macro="" textlink="">
      <xdr:nvSpPr>
        <xdr:cNvPr id="121" name="フローチャート: 判断 120">
          <a:extLst>
            <a:ext uri="{FF2B5EF4-FFF2-40B4-BE49-F238E27FC236}">
              <a16:creationId xmlns:a16="http://schemas.microsoft.com/office/drawing/2014/main" id="{24CBF29C-C63E-48D8-8C28-F7DD34ACF747}"/>
            </a:ext>
          </a:extLst>
        </xdr:cNvPr>
        <xdr:cNvSpPr/>
      </xdr:nvSpPr>
      <xdr:spPr>
        <a:xfrm>
          <a:off x="8445500" y="64838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122974</xdr:rowOff>
    </xdr:from>
    <xdr:to>
      <xdr:col>46</xdr:col>
      <xdr:colOff>38100</xdr:colOff>
      <xdr:row>39</xdr:row>
      <xdr:rowOff>53124</xdr:rowOff>
    </xdr:to>
    <xdr:sp macro="" textlink="">
      <xdr:nvSpPr>
        <xdr:cNvPr id="122" name="フローチャート: 判断 121">
          <a:extLst>
            <a:ext uri="{FF2B5EF4-FFF2-40B4-BE49-F238E27FC236}">
              <a16:creationId xmlns:a16="http://schemas.microsoft.com/office/drawing/2014/main" id="{E015946B-D81F-42E9-BD78-106F47CF4CA5}"/>
            </a:ext>
          </a:extLst>
        </xdr:cNvPr>
        <xdr:cNvSpPr/>
      </xdr:nvSpPr>
      <xdr:spPr>
        <a:xfrm>
          <a:off x="7670800" y="64932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130594</xdr:rowOff>
    </xdr:from>
    <xdr:to>
      <xdr:col>41</xdr:col>
      <xdr:colOff>101600</xdr:colOff>
      <xdr:row>39</xdr:row>
      <xdr:rowOff>60744</xdr:rowOff>
    </xdr:to>
    <xdr:sp macro="" textlink="">
      <xdr:nvSpPr>
        <xdr:cNvPr id="123" name="フローチャート: 判断 122">
          <a:extLst>
            <a:ext uri="{FF2B5EF4-FFF2-40B4-BE49-F238E27FC236}">
              <a16:creationId xmlns:a16="http://schemas.microsoft.com/office/drawing/2014/main" id="{418A3798-E079-4642-90B1-929FFC831C30}"/>
            </a:ext>
          </a:extLst>
        </xdr:cNvPr>
        <xdr:cNvSpPr/>
      </xdr:nvSpPr>
      <xdr:spPr>
        <a:xfrm>
          <a:off x="6873240" y="65009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124136</xdr:rowOff>
    </xdr:from>
    <xdr:to>
      <xdr:col>36</xdr:col>
      <xdr:colOff>165100</xdr:colOff>
      <xdr:row>39</xdr:row>
      <xdr:rowOff>54286</xdr:rowOff>
    </xdr:to>
    <xdr:sp macro="" textlink="">
      <xdr:nvSpPr>
        <xdr:cNvPr id="124" name="フローチャート: 判断 123">
          <a:extLst>
            <a:ext uri="{FF2B5EF4-FFF2-40B4-BE49-F238E27FC236}">
              <a16:creationId xmlns:a16="http://schemas.microsoft.com/office/drawing/2014/main" id="{433BC667-5D68-42C8-82EB-DCD8C8F1CF28}"/>
            </a:ext>
          </a:extLst>
        </xdr:cNvPr>
        <xdr:cNvSpPr/>
      </xdr:nvSpPr>
      <xdr:spPr>
        <a:xfrm>
          <a:off x="6098540" y="64944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BA0956C-7242-4A0E-AA6E-D789419B99AE}"/>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2D96C50-4C03-4661-B987-A720D06CB5EC}"/>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D5E643B-96DB-451E-B622-A76CCEABCAD4}"/>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BBB8F8B-1D2A-4080-A2F3-C99C01E1A231}"/>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48768A2-DF67-412C-A9C9-CFCFF38DD797}"/>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136709</xdr:rowOff>
    </xdr:from>
    <xdr:to>
      <xdr:col>55</xdr:col>
      <xdr:colOff>50800</xdr:colOff>
      <xdr:row>40</xdr:row>
      <xdr:rowOff>66859</xdr:rowOff>
    </xdr:to>
    <xdr:sp macro="" textlink="">
      <xdr:nvSpPr>
        <xdr:cNvPr id="130" name="楕円 129">
          <a:extLst>
            <a:ext uri="{FF2B5EF4-FFF2-40B4-BE49-F238E27FC236}">
              <a16:creationId xmlns:a16="http://schemas.microsoft.com/office/drawing/2014/main" id="{8D77B682-BEA6-41F9-9EFC-1DD98C6FF66B}"/>
            </a:ext>
          </a:extLst>
        </xdr:cNvPr>
        <xdr:cNvSpPr/>
      </xdr:nvSpPr>
      <xdr:spPr>
        <a:xfrm>
          <a:off x="9192260" y="66746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115136</xdr:rowOff>
    </xdr:from>
    <xdr:ext cx="534377" cy="259045"/>
    <xdr:sp macro="" textlink="">
      <xdr:nvSpPr>
        <xdr:cNvPr id="131" name="【道路】&#10;一人当たり延長該当値テキスト">
          <a:extLst>
            <a:ext uri="{FF2B5EF4-FFF2-40B4-BE49-F238E27FC236}">
              <a16:creationId xmlns:a16="http://schemas.microsoft.com/office/drawing/2014/main" id="{ECDF2EB2-8736-4E9D-B191-EE65E8060106}"/>
            </a:ext>
          </a:extLst>
        </xdr:cNvPr>
        <xdr:cNvSpPr txBox="1"/>
      </xdr:nvSpPr>
      <xdr:spPr>
        <a:xfrm>
          <a:off x="9258300" y="6653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140653</xdr:rowOff>
    </xdr:from>
    <xdr:to>
      <xdr:col>50</xdr:col>
      <xdr:colOff>165100</xdr:colOff>
      <xdr:row>40</xdr:row>
      <xdr:rowOff>70803</xdr:rowOff>
    </xdr:to>
    <xdr:sp macro="" textlink="">
      <xdr:nvSpPr>
        <xdr:cNvPr id="132" name="楕円 131">
          <a:extLst>
            <a:ext uri="{FF2B5EF4-FFF2-40B4-BE49-F238E27FC236}">
              <a16:creationId xmlns:a16="http://schemas.microsoft.com/office/drawing/2014/main" id="{1550644A-D5A5-4529-8982-076C9114F129}"/>
            </a:ext>
          </a:extLst>
        </xdr:cNvPr>
        <xdr:cNvSpPr/>
      </xdr:nvSpPr>
      <xdr:spPr>
        <a:xfrm>
          <a:off x="8445500" y="66786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16059</xdr:rowOff>
    </xdr:from>
    <xdr:to>
      <xdr:col>55</xdr:col>
      <xdr:colOff>0</xdr:colOff>
      <xdr:row>40</xdr:row>
      <xdr:rowOff>20003</xdr:rowOff>
    </xdr:to>
    <xdr:cxnSp macro="">
      <xdr:nvCxnSpPr>
        <xdr:cNvPr id="133" name="直線コネクタ 132">
          <a:extLst>
            <a:ext uri="{FF2B5EF4-FFF2-40B4-BE49-F238E27FC236}">
              <a16:creationId xmlns:a16="http://schemas.microsoft.com/office/drawing/2014/main" id="{3CB42B1C-FF35-4970-914D-AF4AD289D147}"/>
            </a:ext>
          </a:extLst>
        </xdr:cNvPr>
        <xdr:cNvCxnSpPr/>
      </xdr:nvCxnSpPr>
      <xdr:spPr>
        <a:xfrm flipV="1">
          <a:off x="8496300" y="6721659"/>
          <a:ext cx="723900" cy="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143910</xdr:rowOff>
    </xdr:from>
    <xdr:to>
      <xdr:col>46</xdr:col>
      <xdr:colOff>38100</xdr:colOff>
      <xdr:row>40</xdr:row>
      <xdr:rowOff>74060</xdr:rowOff>
    </xdr:to>
    <xdr:sp macro="" textlink="">
      <xdr:nvSpPr>
        <xdr:cNvPr id="134" name="楕円 133">
          <a:extLst>
            <a:ext uri="{FF2B5EF4-FFF2-40B4-BE49-F238E27FC236}">
              <a16:creationId xmlns:a16="http://schemas.microsoft.com/office/drawing/2014/main" id="{FD08198A-DA7C-4CA3-A832-5D903B2A7730}"/>
            </a:ext>
          </a:extLst>
        </xdr:cNvPr>
        <xdr:cNvSpPr/>
      </xdr:nvSpPr>
      <xdr:spPr>
        <a:xfrm>
          <a:off x="7670800" y="66818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20003</xdr:rowOff>
    </xdr:from>
    <xdr:to>
      <xdr:col>50</xdr:col>
      <xdr:colOff>114300</xdr:colOff>
      <xdr:row>40</xdr:row>
      <xdr:rowOff>23260</xdr:rowOff>
    </xdr:to>
    <xdr:cxnSp macro="">
      <xdr:nvCxnSpPr>
        <xdr:cNvPr id="135" name="直線コネクタ 134">
          <a:extLst>
            <a:ext uri="{FF2B5EF4-FFF2-40B4-BE49-F238E27FC236}">
              <a16:creationId xmlns:a16="http://schemas.microsoft.com/office/drawing/2014/main" id="{80FC9236-56C0-4377-9B08-3E90AEF7FBC9}"/>
            </a:ext>
          </a:extLst>
        </xdr:cNvPr>
        <xdr:cNvCxnSpPr/>
      </xdr:nvCxnSpPr>
      <xdr:spPr>
        <a:xfrm flipV="1">
          <a:off x="7713980" y="6725603"/>
          <a:ext cx="782320" cy="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146348</xdr:rowOff>
    </xdr:from>
    <xdr:to>
      <xdr:col>41</xdr:col>
      <xdr:colOff>101600</xdr:colOff>
      <xdr:row>40</xdr:row>
      <xdr:rowOff>76498</xdr:rowOff>
    </xdr:to>
    <xdr:sp macro="" textlink="">
      <xdr:nvSpPr>
        <xdr:cNvPr id="136" name="楕円 135">
          <a:extLst>
            <a:ext uri="{FF2B5EF4-FFF2-40B4-BE49-F238E27FC236}">
              <a16:creationId xmlns:a16="http://schemas.microsoft.com/office/drawing/2014/main" id="{FA418B85-8330-4860-9889-1A594C80809D}"/>
            </a:ext>
          </a:extLst>
        </xdr:cNvPr>
        <xdr:cNvSpPr/>
      </xdr:nvSpPr>
      <xdr:spPr>
        <a:xfrm>
          <a:off x="6873240" y="66843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23260</xdr:rowOff>
    </xdr:from>
    <xdr:to>
      <xdr:col>45</xdr:col>
      <xdr:colOff>177800</xdr:colOff>
      <xdr:row>40</xdr:row>
      <xdr:rowOff>25698</xdr:rowOff>
    </xdr:to>
    <xdr:cxnSp macro="">
      <xdr:nvCxnSpPr>
        <xdr:cNvPr id="137" name="直線コネクタ 136">
          <a:extLst>
            <a:ext uri="{FF2B5EF4-FFF2-40B4-BE49-F238E27FC236}">
              <a16:creationId xmlns:a16="http://schemas.microsoft.com/office/drawing/2014/main" id="{3A50D5FC-A660-486A-B8F1-AEC2FA1F312E}"/>
            </a:ext>
          </a:extLst>
        </xdr:cNvPr>
        <xdr:cNvCxnSpPr/>
      </xdr:nvCxnSpPr>
      <xdr:spPr>
        <a:xfrm flipV="1">
          <a:off x="6924040" y="6728860"/>
          <a:ext cx="789940" cy="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112802</xdr:rowOff>
    </xdr:from>
    <xdr:to>
      <xdr:col>36</xdr:col>
      <xdr:colOff>165100</xdr:colOff>
      <xdr:row>40</xdr:row>
      <xdr:rowOff>42952</xdr:rowOff>
    </xdr:to>
    <xdr:sp macro="" textlink="">
      <xdr:nvSpPr>
        <xdr:cNvPr id="138" name="楕円 137">
          <a:extLst>
            <a:ext uri="{FF2B5EF4-FFF2-40B4-BE49-F238E27FC236}">
              <a16:creationId xmlns:a16="http://schemas.microsoft.com/office/drawing/2014/main" id="{027D864B-557B-41F3-AEA8-822B3602A606}"/>
            </a:ext>
          </a:extLst>
        </xdr:cNvPr>
        <xdr:cNvSpPr/>
      </xdr:nvSpPr>
      <xdr:spPr>
        <a:xfrm>
          <a:off x="6098540" y="66507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163602</xdr:rowOff>
    </xdr:from>
    <xdr:to>
      <xdr:col>41</xdr:col>
      <xdr:colOff>50800</xdr:colOff>
      <xdr:row>40</xdr:row>
      <xdr:rowOff>25698</xdr:rowOff>
    </xdr:to>
    <xdr:cxnSp macro="">
      <xdr:nvCxnSpPr>
        <xdr:cNvPr id="139" name="直線コネクタ 138">
          <a:extLst>
            <a:ext uri="{FF2B5EF4-FFF2-40B4-BE49-F238E27FC236}">
              <a16:creationId xmlns:a16="http://schemas.microsoft.com/office/drawing/2014/main" id="{BAFFB72D-3C5D-4D37-B378-736E00237437}"/>
            </a:ext>
          </a:extLst>
        </xdr:cNvPr>
        <xdr:cNvCxnSpPr/>
      </xdr:nvCxnSpPr>
      <xdr:spPr>
        <a:xfrm>
          <a:off x="6149340" y="6701562"/>
          <a:ext cx="774700" cy="29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60183</xdr:rowOff>
    </xdr:from>
    <xdr:ext cx="534377" cy="259045"/>
    <xdr:sp macro="" textlink="">
      <xdr:nvSpPr>
        <xdr:cNvPr id="140" name="n_1aveValue【道路】&#10;一人当たり延長">
          <a:extLst>
            <a:ext uri="{FF2B5EF4-FFF2-40B4-BE49-F238E27FC236}">
              <a16:creationId xmlns:a16="http://schemas.microsoft.com/office/drawing/2014/main" id="{49367C61-7183-44FF-BD35-050AABC92C32}"/>
            </a:ext>
          </a:extLst>
        </xdr:cNvPr>
        <xdr:cNvSpPr txBox="1"/>
      </xdr:nvSpPr>
      <xdr:spPr>
        <a:xfrm>
          <a:off x="8239271" y="6262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69651</xdr:rowOff>
    </xdr:from>
    <xdr:ext cx="534377" cy="259045"/>
    <xdr:sp macro="" textlink="">
      <xdr:nvSpPr>
        <xdr:cNvPr id="141" name="n_2aveValue【道路】&#10;一人当たり延長">
          <a:extLst>
            <a:ext uri="{FF2B5EF4-FFF2-40B4-BE49-F238E27FC236}">
              <a16:creationId xmlns:a16="http://schemas.microsoft.com/office/drawing/2014/main" id="{3D6E5152-BF64-44B1-8E8B-6FF1B1B3C7ED}"/>
            </a:ext>
          </a:extLst>
        </xdr:cNvPr>
        <xdr:cNvSpPr txBox="1"/>
      </xdr:nvSpPr>
      <xdr:spPr>
        <a:xfrm>
          <a:off x="7477271" y="6272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77271</xdr:rowOff>
    </xdr:from>
    <xdr:ext cx="534377" cy="259045"/>
    <xdr:sp macro="" textlink="">
      <xdr:nvSpPr>
        <xdr:cNvPr id="142" name="n_3aveValue【道路】&#10;一人当たり延長">
          <a:extLst>
            <a:ext uri="{FF2B5EF4-FFF2-40B4-BE49-F238E27FC236}">
              <a16:creationId xmlns:a16="http://schemas.microsoft.com/office/drawing/2014/main" id="{62C0469A-3DE6-4DBC-B7E2-2C4C4789C073}"/>
            </a:ext>
          </a:extLst>
        </xdr:cNvPr>
        <xdr:cNvSpPr txBox="1"/>
      </xdr:nvSpPr>
      <xdr:spPr>
        <a:xfrm>
          <a:off x="6702571" y="6279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70813</xdr:rowOff>
    </xdr:from>
    <xdr:ext cx="534377" cy="259045"/>
    <xdr:sp macro="" textlink="">
      <xdr:nvSpPr>
        <xdr:cNvPr id="143" name="n_4aveValue【道路】&#10;一人当たり延長">
          <a:extLst>
            <a:ext uri="{FF2B5EF4-FFF2-40B4-BE49-F238E27FC236}">
              <a16:creationId xmlns:a16="http://schemas.microsoft.com/office/drawing/2014/main" id="{347CCDCB-AB4E-487F-B7EE-069B545FBB81}"/>
            </a:ext>
          </a:extLst>
        </xdr:cNvPr>
        <xdr:cNvSpPr txBox="1"/>
      </xdr:nvSpPr>
      <xdr:spPr>
        <a:xfrm>
          <a:off x="5905011" y="6273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61930</xdr:rowOff>
    </xdr:from>
    <xdr:ext cx="534377" cy="259045"/>
    <xdr:sp macro="" textlink="">
      <xdr:nvSpPr>
        <xdr:cNvPr id="144" name="n_1mainValue【道路】&#10;一人当たり延長">
          <a:extLst>
            <a:ext uri="{FF2B5EF4-FFF2-40B4-BE49-F238E27FC236}">
              <a16:creationId xmlns:a16="http://schemas.microsoft.com/office/drawing/2014/main" id="{18710BAC-EA7D-40F7-8864-1324408F4AE8}"/>
            </a:ext>
          </a:extLst>
        </xdr:cNvPr>
        <xdr:cNvSpPr txBox="1"/>
      </xdr:nvSpPr>
      <xdr:spPr>
        <a:xfrm>
          <a:off x="8239271" y="676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65187</xdr:rowOff>
    </xdr:from>
    <xdr:ext cx="534377" cy="259045"/>
    <xdr:sp macro="" textlink="">
      <xdr:nvSpPr>
        <xdr:cNvPr id="145" name="n_2mainValue【道路】&#10;一人当たり延長">
          <a:extLst>
            <a:ext uri="{FF2B5EF4-FFF2-40B4-BE49-F238E27FC236}">
              <a16:creationId xmlns:a16="http://schemas.microsoft.com/office/drawing/2014/main" id="{0AABFA3A-4C43-4EC7-93F8-847A3E5BAA7B}"/>
            </a:ext>
          </a:extLst>
        </xdr:cNvPr>
        <xdr:cNvSpPr txBox="1"/>
      </xdr:nvSpPr>
      <xdr:spPr>
        <a:xfrm>
          <a:off x="7477271" y="6770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67625</xdr:rowOff>
    </xdr:from>
    <xdr:ext cx="534377" cy="259045"/>
    <xdr:sp macro="" textlink="">
      <xdr:nvSpPr>
        <xdr:cNvPr id="146" name="n_3mainValue【道路】&#10;一人当たり延長">
          <a:extLst>
            <a:ext uri="{FF2B5EF4-FFF2-40B4-BE49-F238E27FC236}">
              <a16:creationId xmlns:a16="http://schemas.microsoft.com/office/drawing/2014/main" id="{FB98074F-2906-4EB2-80F3-AC31504633E1}"/>
            </a:ext>
          </a:extLst>
        </xdr:cNvPr>
        <xdr:cNvSpPr txBox="1"/>
      </xdr:nvSpPr>
      <xdr:spPr>
        <a:xfrm>
          <a:off x="6702571" y="6773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34079</xdr:rowOff>
    </xdr:from>
    <xdr:ext cx="534377" cy="259045"/>
    <xdr:sp macro="" textlink="">
      <xdr:nvSpPr>
        <xdr:cNvPr id="147" name="n_4mainValue【道路】&#10;一人当たり延長">
          <a:extLst>
            <a:ext uri="{FF2B5EF4-FFF2-40B4-BE49-F238E27FC236}">
              <a16:creationId xmlns:a16="http://schemas.microsoft.com/office/drawing/2014/main" id="{5D545631-B658-4A99-8182-64EAB0B31FB5}"/>
            </a:ext>
          </a:extLst>
        </xdr:cNvPr>
        <xdr:cNvSpPr txBox="1"/>
      </xdr:nvSpPr>
      <xdr:spPr>
        <a:xfrm>
          <a:off x="5905011" y="6739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28C63B1F-3CBB-43C0-B898-2B31555CD067}"/>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D3601123-E3EE-46C1-8B5A-04BBCC453E65}"/>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17554999-2318-4FD2-970C-D1E293A4CFF9}"/>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6FA30DF8-0D6D-4787-A41E-BDC2998123D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C8F6BD59-A505-4065-8DCB-9D1D2F0EBC16}"/>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9FC5E01-A922-4995-91E1-6012AB229A07}"/>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F1AD88D3-4644-416B-832D-1A8414F9A5D6}"/>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6127FA52-E2FF-45EB-8C54-D01624920B29}"/>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8E5B005D-0007-42BC-9847-E3AD0E2291FE}"/>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6B25FB10-46E9-4372-9551-9AF9674B1795}"/>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21F276A5-463C-4827-AD60-9D29E082C646}"/>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FB2B49AB-68ED-47EA-9A04-C29271E2DCED}"/>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28E04FF7-F25A-428E-BE4F-AC08135A81A2}"/>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D5FD49D7-BB26-4914-98D1-977E0F31A66B}"/>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33F2BEB-F774-4F7D-B4F5-24B4C3E84DCD}"/>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D46180E8-28B4-48FB-B0EE-0002B735C6E5}"/>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AD1E5824-5C3B-4849-B964-4A95B896D89D}"/>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641C05B8-8004-4B35-90A2-35F8ECCC7CC8}"/>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EFABE346-DB46-464E-8E83-A1994C85E2E8}"/>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AC51F22C-9D6B-4AB3-AB59-BA3749E21647}"/>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B3F0918-D11E-41D6-99CA-0130E0712673}"/>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B0297AB7-ECE1-46BD-B145-70F2CA2E23B1}"/>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47F1A671-B928-4913-8882-3F0ED8C7590A}"/>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30C1DB71-5903-49F8-B439-E0AFCD09948F}"/>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280F6768-1BE2-42AC-845F-8C81D56F1A9A}"/>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63</xdr:row>
      <xdr:rowOff>133894</xdr:rowOff>
    </xdr:to>
    <xdr:cxnSp macro="">
      <xdr:nvCxnSpPr>
        <xdr:cNvPr id="173" name="直線コネクタ 172">
          <a:extLst>
            <a:ext uri="{FF2B5EF4-FFF2-40B4-BE49-F238E27FC236}">
              <a16:creationId xmlns:a16="http://schemas.microsoft.com/office/drawing/2014/main" id="{FFDFA7F8-7090-4F48-9B68-B8A6043D4DF1}"/>
            </a:ext>
          </a:extLst>
        </xdr:cNvPr>
        <xdr:cNvCxnSpPr/>
      </xdr:nvCxnSpPr>
      <xdr:spPr>
        <a:xfrm flipV="1">
          <a:off x="4086225" y="9373688"/>
          <a:ext cx="0" cy="1321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137721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67E71601-AC5E-4F76-8D34-2C21B9316A36}"/>
            </a:ext>
          </a:extLst>
        </xdr:cNvPr>
        <xdr:cNvSpPr txBox="1"/>
      </xdr:nvSpPr>
      <xdr:spPr>
        <a:xfrm>
          <a:off x="4124960" y="1069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133894</xdr:rowOff>
    </xdr:from>
    <xdr:to>
      <xdr:col>24</xdr:col>
      <xdr:colOff>152400</xdr:colOff>
      <xdr:row>63</xdr:row>
      <xdr:rowOff>133894</xdr:rowOff>
    </xdr:to>
    <xdr:cxnSp macro="">
      <xdr:nvCxnSpPr>
        <xdr:cNvPr id="175" name="直線コネクタ 174">
          <a:extLst>
            <a:ext uri="{FF2B5EF4-FFF2-40B4-BE49-F238E27FC236}">
              <a16:creationId xmlns:a16="http://schemas.microsoft.com/office/drawing/2014/main" id="{D59DB3CB-B85E-47F5-B56D-C2DB2D3C14A3}"/>
            </a:ext>
          </a:extLst>
        </xdr:cNvPr>
        <xdr:cNvCxnSpPr/>
      </xdr:nvCxnSpPr>
      <xdr:spPr>
        <a:xfrm>
          <a:off x="4020820" y="106952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6E57466D-8F39-477E-810A-9F9EE93A534A}"/>
            </a:ext>
          </a:extLst>
        </xdr:cNvPr>
        <xdr:cNvSpPr txBox="1"/>
      </xdr:nvSpPr>
      <xdr:spPr>
        <a:xfrm>
          <a:off x="4124960" y="915272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83B3CA1C-04C8-44FF-B3B1-E1935A82321A}"/>
            </a:ext>
          </a:extLst>
        </xdr:cNvPr>
        <xdr:cNvCxnSpPr/>
      </xdr:nvCxnSpPr>
      <xdr:spPr>
        <a:xfrm>
          <a:off x="4020820" y="93736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114136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20D34FC-5B89-44E0-957D-45B95A6311FF}"/>
            </a:ext>
          </a:extLst>
        </xdr:cNvPr>
        <xdr:cNvSpPr txBox="1"/>
      </xdr:nvSpPr>
      <xdr:spPr>
        <a:xfrm>
          <a:off x="4124960" y="101725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79" name="フローチャート: 判断 178">
          <a:extLst>
            <a:ext uri="{FF2B5EF4-FFF2-40B4-BE49-F238E27FC236}">
              <a16:creationId xmlns:a16="http://schemas.microsoft.com/office/drawing/2014/main" id="{97398A61-C7AB-47DE-88AF-6320E7C7ED85}"/>
            </a:ext>
          </a:extLst>
        </xdr:cNvPr>
        <xdr:cNvSpPr/>
      </xdr:nvSpPr>
      <xdr:spPr>
        <a:xfrm>
          <a:off x="4036060" y="103172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80" name="フローチャート: 判断 179">
          <a:extLst>
            <a:ext uri="{FF2B5EF4-FFF2-40B4-BE49-F238E27FC236}">
              <a16:creationId xmlns:a16="http://schemas.microsoft.com/office/drawing/2014/main" id="{96F012C7-1045-4545-ACE6-BE065E6E99AC}"/>
            </a:ext>
          </a:extLst>
        </xdr:cNvPr>
        <xdr:cNvSpPr/>
      </xdr:nvSpPr>
      <xdr:spPr>
        <a:xfrm>
          <a:off x="3312160" y="102960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53703</xdr:rowOff>
    </xdr:from>
    <xdr:to>
      <xdr:col>15</xdr:col>
      <xdr:colOff>101600</xdr:colOff>
      <xdr:row>61</xdr:row>
      <xdr:rowOff>155303</xdr:rowOff>
    </xdr:to>
    <xdr:sp macro="" textlink="">
      <xdr:nvSpPr>
        <xdr:cNvPr id="181" name="フローチャート: 判断 180">
          <a:extLst>
            <a:ext uri="{FF2B5EF4-FFF2-40B4-BE49-F238E27FC236}">
              <a16:creationId xmlns:a16="http://schemas.microsoft.com/office/drawing/2014/main" id="{DAA7A877-650B-4483-948B-0126DE2BCC5D}"/>
            </a:ext>
          </a:extLst>
        </xdr:cNvPr>
        <xdr:cNvSpPr/>
      </xdr:nvSpPr>
      <xdr:spPr>
        <a:xfrm>
          <a:off x="2514600" y="1027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82" name="フローチャート: 判断 181">
          <a:extLst>
            <a:ext uri="{FF2B5EF4-FFF2-40B4-BE49-F238E27FC236}">
              <a16:creationId xmlns:a16="http://schemas.microsoft.com/office/drawing/2014/main" id="{17BF38C2-3A63-420B-8EF9-9043C8C72EA5}"/>
            </a:ext>
          </a:extLst>
        </xdr:cNvPr>
        <xdr:cNvSpPr/>
      </xdr:nvSpPr>
      <xdr:spPr>
        <a:xfrm>
          <a:off x="17399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145143</xdr:rowOff>
    </xdr:from>
    <xdr:to>
      <xdr:col>6</xdr:col>
      <xdr:colOff>38100</xdr:colOff>
      <xdr:row>61</xdr:row>
      <xdr:rowOff>75293</xdr:rowOff>
    </xdr:to>
    <xdr:sp macro="" textlink="">
      <xdr:nvSpPr>
        <xdr:cNvPr id="183" name="フローチャート: 判断 182">
          <a:extLst>
            <a:ext uri="{FF2B5EF4-FFF2-40B4-BE49-F238E27FC236}">
              <a16:creationId xmlns:a16="http://schemas.microsoft.com/office/drawing/2014/main" id="{745948CF-859D-40FC-9237-6172315C2B3F}"/>
            </a:ext>
          </a:extLst>
        </xdr:cNvPr>
        <xdr:cNvSpPr/>
      </xdr:nvSpPr>
      <xdr:spPr>
        <a:xfrm>
          <a:off x="965200" y="102035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701B096-946C-48BA-B6B3-6BF5C1625C22}"/>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D38110D-B8A7-42B0-8401-5CD779CDF90F}"/>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9AD06A3-404E-47CC-A23F-54BD5093027C}"/>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A0D6F44-43A9-449E-B9AE-1BF9DEE81E0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6EDCB43-031D-46A5-9BD0-FF7D66369F68}"/>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83094</xdr:rowOff>
    </xdr:from>
    <xdr:to>
      <xdr:col>24</xdr:col>
      <xdr:colOff>114300</xdr:colOff>
      <xdr:row>64</xdr:row>
      <xdr:rowOff>13244</xdr:rowOff>
    </xdr:to>
    <xdr:sp macro="" textlink="">
      <xdr:nvSpPr>
        <xdr:cNvPr id="189" name="楕円 188">
          <a:extLst>
            <a:ext uri="{FF2B5EF4-FFF2-40B4-BE49-F238E27FC236}">
              <a16:creationId xmlns:a16="http://schemas.microsoft.com/office/drawing/2014/main" id="{8E7986FA-32C6-4F9C-B5E4-1C6A17B01358}"/>
            </a:ext>
          </a:extLst>
        </xdr:cNvPr>
        <xdr:cNvSpPr/>
      </xdr:nvSpPr>
      <xdr:spPr>
        <a:xfrm>
          <a:off x="4036060" y="106444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169471</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AFF9325D-0696-4F1D-A1DA-65C9D987BBD3}"/>
            </a:ext>
          </a:extLst>
        </xdr:cNvPr>
        <xdr:cNvSpPr txBox="1"/>
      </xdr:nvSpPr>
      <xdr:spPr>
        <a:xfrm>
          <a:off x="4124960" y="10563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83094</xdr:rowOff>
    </xdr:from>
    <xdr:to>
      <xdr:col>20</xdr:col>
      <xdr:colOff>38100</xdr:colOff>
      <xdr:row>64</xdr:row>
      <xdr:rowOff>13244</xdr:rowOff>
    </xdr:to>
    <xdr:sp macro="" textlink="">
      <xdr:nvSpPr>
        <xdr:cNvPr id="191" name="楕円 190">
          <a:extLst>
            <a:ext uri="{FF2B5EF4-FFF2-40B4-BE49-F238E27FC236}">
              <a16:creationId xmlns:a16="http://schemas.microsoft.com/office/drawing/2014/main" id="{F8CEC7A9-8AAB-4B06-B460-AA790BFBB4D4}"/>
            </a:ext>
          </a:extLst>
        </xdr:cNvPr>
        <xdr:cNvSpPr/>
      </xdr:nvSpPr>
      <xdr:spPr>
        <a:xfrm>
          <a:off x="3312160" y="106444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133894</xdr:rowOff>
    </xdr:from>
    <xdr:to>
      <xdr:col>24</xdr:col>
      <xdr:colOff>63500</xdr:colOff>
      <xdr:row>63</xdr:row>
      <xdr:rowOff>133894</xdr:rowOff>
    </xdr:to>
    <xdr:cxnSp macro="">
      <xdr:nvCxnSpPr>
        <xdr:cNvPr id="192" name="直線コネクタ 191">
          <a:extLst>
            <a:ext uri="{FF2B5EF4-FFF2-40B4-BE49-F238E27FC236}">
              <a16:creationId xmlns:a16="http://schemas.microsoft.com/office/drawing/2014/main" id="{193973B3-19AA-4500-98C6-CC534BDD774B}"/>
            </a:ext>
          </a:extLst>
        </xdr:cNvPr>
        <xdr:cNvCxnSpPr/>
      </xdr:nvCxnSpPr>
      <xdr:spPr>
        <a:xfrm>
          <a:off x="3355340" y="10695214"/>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164737</xdr:rowOff>
    </xdr:from>
    <xdr:to>
      <xdr:col>15</xdr:col>
      <xdr:colOff>101600</xdr:colOff>
      <xdr:row>64</xdr:row>
      <xdr:rowOff>94887</xdr:rowOff>
    </xdr:to>
    <xdr:sp macro="" textlink="">
      <xdr:nvSpPr>
        <xdr:cNvPr id="193" name="楕円 192">
          <a:extLst>
            <a:ext uri="{FF2B5EF4-FFF2-40B4-BE49-F238E27FC236}">
              <a16:creationId xmlns:a16="http://schemas.microsoft.com/office/drawing/2014/main" id="{55DC1F47-5A22-4440-8232-268160360531}"/>
            </a:ext>
          </a:extLst>
        </xdr:cNvPr>
        <xdr:cNvSpPr/>
      </xdr:nvSpPr>
      <xdr:spPr>
        <a:xfrm>
          <a:off x="2514600" y="107260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133894</xdr:rowOff>
    </xdr:from>
    <xdr:to>
      <xdr:col>19</xdr:col>
      <xdr:colOff>177800</xdr:colOff>
      <xdr:row>64</xdr:row>
      <xdr:rowOff>44087</xdr:rowOff>
    </xdr:to>
    <xdr:cxnSp macro="">
      <xdr:nvCxnSpPr>
        <xdr:cNvPr id="194" name="直線コネクタ 193">
          <a:extLst>
            <a:ext uri="{FF2B5EF4-FFF2-40B4-BE49-F238E27FC236}">
              <a16:creationId xmlns:a16="http://schemas.microsoft.com/office/drawing/2014/main" id="{C44BA540-DACD-41EC-9FD4-ADD94A5ADD2B}"/>
            </a:ext>
          </a:extLst>
        </xdr:cNvPr>
        <xdr:cNvCxnSpPr/>
      </xdr:nvCxnSpPr>
      <xdr:spPr>
        <a:xfrm flipV="1">
          <a:off x="2565400" y="10695214"/>
          <a:ext cx="789940" cy="7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55335</xdr:rowOff>
    </xdr:from>
    <xdr:to>
      <xdr:col>10</xdr:col>
      <xdr:colOff>165100</xdr:colOff>
      <xdr:row>63</xdr:row>
      <xdr:rowOff>156935</xdr:rowOff>
    </xdr:to>
    <xdr:sp macro="" textlink="">
      <xdr:nvSpPr>
        <xdr:cNvPr id="195" name="楕円 194">
          <a:extLst>
            <a:ext uri="{FF2B5EF4-FFF2-40B4-BE49-F238E27FC236}">
              <a16:creationId xmlns:a16="http://schemas.microsoft.com/office/drawing/2014/main" id="{7620818A-883F-459D-9F44-24422B543E17}"/>
            </a:ext>
          </a:extLst>
        </xdr:cNvPr>
        <xdr:cNvSpPr/>
      </xdr:nvSpPr>
      <xdr:spPr>
        <a:xfrm>
          <a:off x="1739900" y="1061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106135</xdr:rowOff>
    </xdr:from>
    <xdr:to>
      <xdr:col>15</xdr:col>
      <xdr:colOff>50800</xdr:colOff>
      <xdr:row>64</xdr:row>
      <xdr:rowOff>44087</xdr:rowOff>
    </xdr:to>
    <xdr:cxnSp macro="">
      <xdr:nvCxnSpPr>
        <xdr:cNvPr id="196" name="直線コネクタ 195">
          <a:extLst>
            <a:ext uri="{FF2B5EF4-FFF2-40B4-BE49-F238E27FC236}">
              <a16:creationId xmlns:a16="http://schemas.microsoft.com/office/drawing/2014/main" id="{D76B7774-BF90-4CE1-AEEC-57A8894AA598}"/>
            </a:ext>
          </a:extLst>
        </xdr:cNvPr>
        <xdr:cNvCxnSpPr/>
      </xdr:nvCxnSpPr>
      <xdr:spPr>
        <a:xfrm>
          <a:off x="1790700" y="10667455"/>
          <a:ext cx="774700" cy="105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37374</xdr:rowOff>
    </xdr:from>
    <xdr:to>
      <xdr:col>6</xdr:col>
      <xdr:colOff>38100</xdr:colOff>
      <xdr:row>63</xdr:row>
      <xdr:rowOff>138974</xdr:rowOff>
    </xdr:to>
    <xdr:sp macro="" textlink="">
      <xdr:nvSpPr>
        <xdr:cNvPr id="197" name="楕円 196">
          <a:extLst>
            <a:ext uri="{FF2B5EF4-FFF2-40B4-BE49-F238E27FC236}">
              <a16:creationId xmlns:a16="http://schemas.microsoft.com/office/drawing/2014/main" id="{EE9BFDED-2C81-495D-BDC3-E6D405B497A0}"/>
            </a:ext>
          </a:extLst>
        </xdr:cNvPr>
        <xdr:cNvSpPr/>
      </xdr:nvSpPr>
      <xdr:spPr>
        <a:xfrm>
          <a:off x="965200" y="105986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88174</xdr:rowOff>
    </xdr:from>
    <xdr:to>
      <xdr:col>10</xdr:col>
      <xdr:colOff>114300</xdr:colOff>
      <xdr:row>63</xdr:row>
      <xdr:rowOff>106135</xdr:rowOff>
    </xdr:to>
    <xdr:cxnSp macro="">
      <xdr:nvCxnSpPr>
        <xdr:cNvPr id="198" name="直線コネクタ 197">
          <a:extLst>
            <a:ext uri="{FF2B5EF4-FFF2-40B4-BE49-F238E27FC236}">
              <a16:creationId xmlns:a16="http://schemas.microsoft.com/office/drawing/2014/main" id="{E4538980-9BAF-4616-968C-8DBE8DB9A552}"/>
            </a:ext>
          </a:extLst>
        </xdr:cNvPr>
        <xdr:cNvCxnSpPr/>
      </xdr:nvCxnSpPr>
      <xdr:spPr>
        <a:xfrm>
          <a:off x="1008380" y="10649494"/>
          <a:ext cx="78232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16708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BB7E376-A7D2-47CB-8FC7-F0C745FC21AD}"/>
            </a:ext>
          </a:extLst>
        </xdr:cNvPr>
        <xdr:cNvSpPr txBox="1"/>
      </xdr:nvSpPr>
      <xdr:spPr>
        <a:xfrm>
          <a:off x="3170564" y="1007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1AFF48A7-655F-4D64-BA95-FE57903C7D42}"/>
            </a:ext>
          </a:extLst>
        </xdr:cNvPr>
        <xdr:cNvSpPr txBox="1"/>
      </xdr:nvSpPr>
      <xdr:spPr>
        <a:xfrm>
          <a:off x="2385704" y="1005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158767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61F38D79-F060-4FF3-B8DA-F681C2DC8049}"/>
            </a:ext>
          </a:extLst>
        </xdr:cNvPr>
        <xdr:cNvSpPr txBox="1"/>
      </xdr:nvSpPr>
      <xdr:spPr>
        <a:xfrm>
          <a:off x="161100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91820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23745D2B-3A3B-421B-8B1F-F01DE2CE6EB1}"/>
            </a:ext>
          </a:extLst>
        </xdr:cNvPr>
        <xdr:cNvSpPr txBox="1"/>
      </xdr:nvSpPr>
      <xdr:spPr>
        <a:xfrm>
          <a:off x="836304" y="9982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4371</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63617387-8AE1-4B84-AB88-72C3410D25F2}"/>
            </a:ext>
          </a:extLst>
        </xdr:cNvPr>
        <xdr:cNvSpPr txBox="1"/>
      </xdr:nvSpPr>
      <xdr:spPr>
        <a:xfrm>
          <a:off x="3170564" y="10733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86014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E35D681-D688-4E22-B679-E3C7C348A2BE}"/>
            </a:ext>
          </a:extLst>
        </xdr:cNvPr>
        <xdr:cNvSpPr txBox="1"/>
      </xdr:nvSpPr>
      <xdr:spPr>
        <a:xfrm>
          <a:off x="2385704" y="10814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148062</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A5D1C4FF-727E-4D20-985A-C997D46868C0}"/>
            </a:ext>
          </a:extLst>
        </xdr:cNvPr>
        <xdr:cNvSpPr txBox="1"/>
      </xdr:nvSpPr>
      <xdr:spPr>
        <a:xfrm>
          <a:off x="1611004" y="1070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130101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E33A19CD-29C7-40D2-9B2D-9587FB3E6F2C}"/>
            </a:ext>
          </a:extLst>
        </xdr:cNvPr>
        <xdr:cNvSpPr txBox="1"/>
      </xdr:nvSpPr>
      <xdr:spPr>
        <a:xfrm>
          <a:off x="836304" y="1069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865EFD16-B589-4E92-AD41-DCD4BFFEA6FC}"/>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EC4EED50-2244-4ED0-9A1D-19831D2094A8}"/>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65B2630D-C8C6-48F8-861F-047A023F566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0C8A499-BAC8-4009-947D-345BDA459994}"/>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C48DDACC-0FFB-4F91-9A1B-CF8DBD754BF2}"/>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9C1A4993-0D21-471E-AED4-65D61ADCA7DB}"/>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75E5AB33-73A7-495E-ACD8-2E77E2293504}"/>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FF2C048F-0A44-44D0-93FF-DC9AFC4C15CD}"/>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EB1F494F-D9E7-417F-8505-F0ADF0330346}"/>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D65B28AC-3DCD-4F2F-8D99-9E204821889C}"/>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CB2327C8-4E36-46FF-A5B6-47A34332DE9D}"/>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19542E24-A756-4AD9-86C9-C7B7133C5FA4}"/>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96789622-0627-48AA-8BEB-FB46AF6302FB}"/>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D5F90C7A-7EE4-4C41-8000-C1160A03E2D7}"/>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BB83B8C2-DC91-4888-B5D0-2DE46870A624}"/>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1086F2AB-A950-4364-AFF1-A721A52BE8D3}"/>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352CFA9C-5F27-4FC9-803F-EDAB24E8FD6A}"/>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40B70089-E5AB-4F5B-8883-B1F953E88BFD}"/>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6DA8D3AC-BD87-4CAC-B50B-BAE9A8B09C0A}"/>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6" name="テキスト ボックス 225">
          <a:extLst>
            <a:ext uri="{FF2B5EF4-FFF2-40B4-BE49-F238E27FC236}">
              <a16:creationId xmlns:a16="http://schemas.microsoft.com/office/drawing/2014/main" id="{E93CA7C0-74CA-4695-8698-1C13988C6566}"/>
            </a:ext>
          </a:extLst>
        </xdr:cNvPr>
        <xdr:cNvSpPr txBox="1"/>
      </xdr:nvSpPr>
      <xdr:spPr>
        <a:xfrm>
          <a:off x="5299921" y="91770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6117E5A6-0AEA-4217-A60D-C5D63655D516}"/>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A14607D1-CEFB-4573-8961-75C523949A29}"/>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53CCEDBA-C108-446C-A1C4-E339A856613D}"/>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101982</xdr:rowOff>
    </xdr:from>
    <xdr:to>
      <xdr:col>54</xdr:col>
      <xdr:colOff>189865</xdr:colOff>
      <xdr:row>64</xdr:row>
      <xdr:rowOff>60453</xdr:rowOff>
    </xdr:to>
    <xdr:cxnSp macro="">
      <xdr:nvCxnSpPr>
        <xdr:cNvPr id="230" name="直線コネクタ 229">
          <a:extLst>
            <a:ext uri="{FF2B5EF4-FFF2-40B4-BE49-F238E27FC236}">
              <a16:creationId xmlns:a16="http://schemas.microsoft.com/office/drawing/2014/main" id="{3EF84069-C124-4A4F-91D8-5F1632C87C2B}"/>
            </a:ext>
          </a:extLst>
        </xdr:cNvPr>
        <xdr:cNvCxnSpPr/>
      </xdr:nvCxnSpPr>
      <xdr:spPr>
        <a:xfrm flipV="1">
          <a:off x="9219565" y="9489822"/>
          <a:ext cx="0" cy="1299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64280</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F100A369-13EE-4883-AE23-CAB08E77A171}"/>
            </a:ext>
          </a:extLst>
        </xdr:cNvPr>
        <xdr:cNvSpPr txBox="1"/>
      </xdr:nvSpPr>
      <xdr:spPr>
        <a:xfrm>
          <a:off x="9258300" y="10793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60453</xdr:rowOff>
    </xdr:from>
    <xdr:to>
      <xdr:col>55</xdr:col>
      <xdr:colOff>88900</xdr:colOff>
      <xdr:row>64</xdr:row>
      <xdr:rowOff>60453</xdr:rowOff>
    </xdr:to>
    <xdr:cxnSp macro="">
      <xdr:nvCxnSpPr>
        <xdr:cNvPr id="232" name="直線コネクタ 231">
          <a:extLst>
            <a:ext uri="{FF2B5EF4-FFF2-40B4-BE49-F238E27FC236}">
              <a16:creationId xmlns:a16="http://schemas.microsoft.com/office/drawing/2014/main" id="{DF83A740-4DC2-44CC-BA4D-CFA6E3CBD9BA}"/>
            </a:ext>
          </a:extLst>
        </xdr:cNvPr>
        <xdr:cNvCxnSpPr/>
      </xdr:nvCxnSpPr>
      <xdr:spPr>
        <a:xfrm>
          <a:off x="9154160" y="107894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48659</xdr:rowOff>
    </xdr:from>
    <xdr:ext cx="599010" cy="259045"/>
    <xdr:sp macro="" textlink="">
      <xdr:nvSpPr>
        <xdr:cNvPr id="233" name="【橋りょう・トンネル】&#10;一人当たり有形固定資産（償却資産）額最大値テキスト">
          <a:extLst>
            <a:ext uri="{FF2B5EF4-FFF2-40B4-BE49-F238E27FC236}">
              <a16:creationId xmlns:a16="http://schemas.microsoft.com/office/drawing/2014/main" id="{B6B5BF69-F699-4A02-9BAA-A98AA8E1F7F5}"/>
            </a:ext>
          </a:extLst>
        </xdr:cNvPr>
        <xdr:cNvSpPr txBox="1"/>
      </xdr:nvSpPr>
      <xdr:spPr>
        <a:xfrm>
          <a:off x="9258300" y="9268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101982</xdr:rowOff>
    </xdr:from>
    <xdr:to>
      <xdr:col>55</xdr:col>
      <xdr:colOff>88900</xdr:colOff>
      <xdr:row>56</xdr:row>
      <xdr:rowOff>101982</xdr:rowOff>
    </xdr:to>
    <xdr:cxnSp macro="">
      <xdr:nvCxnSpPr>
        <xdr:cNvPr id="234" name="直線コネクタ 233">
          <a:extLst>
            <a:ext uri="{FF2B5EF4-FFF2-40B4-BE49-F238E27FC236}">
              <a16:creationId xmlns:a16="http://schemas.microsoft.com/office/drawing/2014/main" id="{E6ABC4CC-619B-4F6C-92D0-44C2956FC733}"/>
            </a:ext>
          </a:extLst>
        </xdr:cNvPr>
        <xdr:cNvCxnSpPr/>
      </xdr:nvCxnSpPr>
      <xdr:spPr>
        <a:xfrm>
          <a:off x="9154160" y="94898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26840</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50EA0BCC-80EE-4D93-9D29-C39CC712F480}"/>
            </a:ext>
          </a:extLst>
        </xdr:cNvPr>
        <xdr:cNvSpPr txBox="1"/>
      </xdr:nvSpPr>
      <xdr:spPr>
        <a:xfrm>
          <a:off x="9258300" y="100852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3963</xdr:rowOff>
    </xdr:from>
    <xdr:to>
      <xdr:col>55</xdr:col>
      <xdr:colOff>50800</xdr:colOff>
      <xdr:row>61</xdr:row>
      <xdr:rowOff>105563</xdr:rowOff>
    </xdr:to>
    <xdr:sp macro="" textlink="">
      <xdr:nvSpPr>
        <xdr:cNvPr id="236" name="フローチャート: 判断 235">
          <a:extLst>
            <a:ext uri="{FF2B5EF4-FFF2-40B4-BE49-F238E27FC236}">
              <a16:creationId xmlns:a16="http://schemas.microsoft.com/office/drawing/2014/main" id="{8DF3B3DB-7A28-4FC8-B88A-74579B210DD5}"/>
            </a:ext>
          </a:extLst>
        </xdr:cNvPr>
        <xdr:cNvSpPr/>
      </xdr:nvSpPr>
      <xdr:spPr>
        <a:xfrm>
          <a:off x="9192260" y="102300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22722</xdr:rowOff>
    </xdr:from>
    <xdr:to>
      <xdr:col>50</xdr:col>
      <xdr:colOff>165100</xdr:colOff>
      <xdr:row>61</xdr:row>
      <xdr:rowOff>124322</xdr:rowOff>
    </xdr:to>
    <xdr:sp macro="" textlink="">
      <xdr:nvSpPr>
        <xdr:cNvPr id="237" name="フローチャート: 判断 236">
          <a:extLst>
            <a:ext uri="{FF2B5EF4-FFF2-40B4-BE49-F238E27FC236}">
              <a16:creationId xmlns:a16="http://schemas.microsoft.com/office/drawing/2014/main" id="{091C7CD7-59C0-4930-910A-4B4B68DC421E}"/>
            </a:ext>
          </a:extLst>
        </xdr:cNvPr>
        <xdr:cNvSpPr/>
      </xdr:nvSpPr>
      <xdr:spPr>
        <a:xfrm>
          <a:off x="8445500" y="10248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41979</xdr:rowOff>
    </xdr:from>
    <xdr:to>
      <xdr:col>46</xdr:col>
      <xdr:colOff>38100</xdr:colOff>
      <xdr:row>61</xdr:row>
      <xdr:rowOff>143579</xdr:rowOff>
    </xdr:to>
    <xdr:sp macro="" textlink="">
      <xdr:nvSpPr>
        <xdr:cNvPr id="238" name="フローチャート: 判断 237">
          <a:extLst>
            <a:ext uri="{FF2B5EF4-FFF2-40B4-BE49-F238E27FC236}">
              <a16:creationId xmlns:a16="http://schemas.microsoft.com/office/drawing/2014/main" id="{D13F7EE7-E81A-4BCF-BF76-FF45183EF311}"/>
            </a:ext>
          </a:extLst>
        </xdr:cNvPr>
        <xdr:cNvSpPr/>
      </xdr:nvSpPr>
      <xdr:spPr>
        <a:xfrm>
          <a:off x="7670800" y="102680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55283</xdr:rowOff>
    </xdr:from>
    <xdr:to>
      <xdr:col>41</xdr:col>
      <xdr:colOff>101600</xdr:colOff>
      <xdr:row>61</xdr:row>
      <xdr:rowOff>156883</xdr:rowOff>
    </xdr:to>
    <xdr:sp macro="" textlink="">
      <xdr:nvSpPr>
        <xdr:cNvPr id="239" name="フローチャート: 判断 238">
          <a:extLst>
            <a:ext uri="{FF2B5EF4-FFF2-40B4-BE49-F238E27FC236}">
              <a16:creationId xmlns:a16="http://schemas.microsoft.com/office/drawing/2014/main" id="{7B522CB3-06D9-41A7-98F9-63B8DA70D50C}"/>
            </a:ext>
          </a:extLst>
        </xdr:cNvPr>
        <xdr:cNvSpPr/>
      </xdr:nvSpPr>
      <xdr:spPr>
        <a:xfrm>
          <a:off x="6873240" y="1028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34371</xdr:rowOff>
    </xdr:from>
    <xdr:to>
      <xdr:col>36</xdr:col>
      <xdr:colOff>165100</xdr:colOff>
      <xdr:row>61</xdr:row>
      <xdr:rowOff>135971</xdr:rowOff>
    </xdr:to>
    <xdr:sp macro="" textlink="">
      <xdr:nvSpPr>
        <xdr:cNvPr id="240" name="フローチャート: 判断 239">
          <a:extLst>
            <a:ext uri="{FF2B5EF4-FFF2-40B4-BE49-F238E27FC236}">
              <a16:creationId xmlns:a16="http://schemas.microsoft.com/office/drawing/2014/main" id="{A08D4D76-A520-4DDE-95CD-E7CC4901E181}"/>
            </a:ext>
          </a:extLst>
        </xdr:cNvPr>
        <xdr:cNvSpPr/>
      </xdr:nvSpPr>
      <xdr:spPr>
        <a:xfrm>
          <a:off x="6098540" y="10260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B59527B-C81F-41B6-9CC3-B7D678E471C8}"/>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4264A9A-B205-4F4B-A324-C1BDDAD77691}"/>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1691222-1305-4B4D-9E46-64CAAF1E705A}"/>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0EC5C46-D5DF-461F-9E71-7E234B3E9CF8}"/>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44FA687-3B8F-4908-8AF8-FE97725C3BC9}"/>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36798</xdr:rowOff>
    </xdr:from>
    <xdr:to>
      <xdr:col>55</xdr:col>
      <xdr:colOff>50800</xdr:colOff>
      <xdr:row>61</xdr:row>
      <xdr:rowOff>138398</xdr:rowOff>
    </xdr:to>
    <xdr:sp macro="" textlink="">
      <xdr:nvSpPr>
        <xdr:cNvPr id="246" name="楕円 245">
          <a:extLst>
            <a:ext uri="{FF2B5EF4-FFF2-40B4-BE49-F238E27FC236}">
              <a16:creationId xmlns:a16="http://schemas.microsoft.com/office/drawing/2014/main" id="{AC3B18C9-E0E3-4804-9893-3F0458EEDA19}"/>
            </a:ext>
          </a:extLst>
        </xdr:cNvPr>
        <xdr:cNvSpPr/>
      </xdr:nvSpPr>
      <xdr:spPr>
        <a:xfrm>
          <a:off x="9192260" y="102628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15225</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4A687FB0-5E4B-432F-A72F-9E3E7B51D364}"/>
            </a:ext>
          </a:extLst>
        </xdr:cNvPr>
        <xdr:cNvSpPr txBox="1"/>
      </xdr:nvSpPr>
      <xdr:spPr>
        <a:xfrm>
          <a:off x="9258300" y="10241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42235</xdr:rowOff>
    </xdr:from>
    <xdr:to>
      <xdr:col>50</xdr:col>
      <xdr:colOff>165100</xdr:colOff>
      <xdr:row>61</xdr:row>
      <xdr:rowOff>143835</xdr:rowOff>
    </xdr:to>
    <xdr:sp macro="" textlink="">
      <xdr:nvSpPr>
        <xdr:cNvPr id="248" name="楕円 247">
          <a:extLst>
            <a:ext uri="{FF2B5EF4-FFF2-40B4-BE49-F238E27FC236}">
              <a16:creationId xmlns:a16="http://schemas.microsoft.com/office/drawing/2014/main" id="{EF755010-3DAB-47BA-94AC-F788C4203A98}"/>
            </a:ext>
          </a:extLst>
        </xdr:cNvPr>
        <xdr:cNvSpPr/>
      </xdr:nvSpPr>
      <xdr:spPr>
        <a:xfrm>
          <a:off x="8445500" y="1026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87598</xdr:rowOff>
    </xdr:from>
    <xdr:to>
      <xdr:col>55</xdr:col>
      <xdr:colOff>0</xdr:colOff>
      <xdr:row>61</xdr:row>
      <xdr:rowOff>93035</xdr:rowOff>
    </xdr:to>
    <xdr:cxnSp macro="">
      <xdr:nvCxnSpPr>
        <xdr:cNvPr id="249" name="直線コネクタ 248">
          <a:extLst>
            <a:ext uri="{FF2B5EF4-FFF2-40B4-BE49-F238E27FC236}">
              <a16:creationId xmlns:a16="http://schemas.microsoft.com/office/drawing/2014/main" id="{E1ECDB6B-33D8-4540-9C52-0AF6B43D094A}"/>
            </a:ext>
          </a:extLst>
        </xdr:cNvPr>
        <xdr:cNvCxnSpPr/>
      </xdr:nvCxnSpPr>
      <xdr:spPr>
        <a:xfrm flipV="1">
          <a:off x="8496300" y="10313638"/>
          <a:ext cx="723900" cy="5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46734</xdr:rowOff>
    </xdr:from>
    <xdr:to>
      <xdr:col>46</xdr:col>
      <xdr:colOff>38100</xdr:colOff>
      <xdr:row>61</xdr:row>
      <xdr:rowOff>148334</xdr:rowOff>
    </xdr:to>
    <xdr:sp macro="" textlink="">
      <xdr:nvSpPr>
        <xdr:cNvPr id="250" name="楕円 249">
          <a:extLst>
            <a:ext uri="{FF2B5EF4-FFF2-40B4-BE49-F238E27FC236}">
              <a16:creationId xmlns:a16="http://schemas.microsoft.com/office/drawing/2014/main" id="{F31691BE-7E62-4341-9203-48E6EF070906}"/>
            </a:ext>
          </a:extLst>
        </xdr:cNvPr>
        <xdr:cNvSpPr/>
      </xdr:nvSpPr>
      <xdr:spPr>
        <a:xfrm>
          <a:off x="7670800" y="102727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93035</xdr:rowOff>
    </xdr:from>
    <xdr:to>
      <xdr:col>50</xdr:col>
      <xdr:colOff>114300</xdr:colOff>
      <xdr:row>61</xdr:row>
      <xdr:rowOff>97534</xdr:rowOff>
    </xdr:to>
    <xdr:cxnSp macro="">
      <xdr:nvCxnSpPr>
        <xdr:cNvPr id="251" name="直線コネクタ 250">
          <a:extLst>
            <a:ext uri="{FF2B5EF4-FFF2-40B4-BE49-F238E27FC236}">
              <a16:creationId xmlns:a16="http://schemas.microsoft.com/office/drawing/2014/main" id="{635891E5-ACE4-4BF0-BBBA-3F308EEB9085}"/>
            </a:ext>
          </a:extLst>
        </xdr:cNvPr>
        <xdr:cNvCxnSpPr/>
      </xdr:nvCxnSpPr>
      <xdr:spPr>
        <a:xfrm flipV="1">
          <a:off x="7713980" y="10319075"/>
          <a:ext cx="782320" cy="4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50081</xdr:rowOff>
    </xdr:from>
    <xdr:to>
      <xdr:col>41</xdr:col>
      <xdr:colOff>101600</xdr:colOff>
      <xdr:row>61</xdr:row>
      <xdr:rowOff>151681</xdr:rowOff>
    </xdr:to>
    <xdr:sp macro="" textlink="">
      <xdr:nvSpPr>
        <xdr:cNvPr id="252" name="楕円 251">
          <a:extLst>
            <a:ext uri="{FF2B5EF4-FFF2-40B4-BE49-F238E27FC236}">
              <a16:creationId xmlns:a16="http://schemas.microsoft.com/office/drawing/2014/main" id="{C85C2B50-7B8D-48C6-97B3-3F16B2230D74}"/>
            </a:ext>
          </a:extLst>
        </xdr:cNvPr>
        <xdr:cNvSpPr/>
      </xdr:nvSpPr>
      <xdr:spPr>
        <a:xfrm>
          <a:off x="6873240" y="10276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97534</xdr:rowOff>
    </xdr:from>
    <xdr:to>
      <xdr:col>45</xdr:col>
      <xdr:colOff>177800</xdr:colOff>
      <xdr:row>61</xdr:row>
      <xdr:rowOff>100881</xdr:rowOff>
    </xdr:to>
    <xdr:cxnSp macro="">
      <xdr:nvCxnSpPr>
        <xdr:cNvPr id="253" name="直線コネクタ 252">
          <a:extLst>
            <a:ext uri="{FF2B5EF4-FFF2-40B4-BE49-F238E27FC236}">
              <a16:creationId xmlns:a16="http://schemas.microsoft.com/office/drawing/2014/main" id="{FFEB43CF-E3B7-468C-B4D0-B6E4A56C9A43}"/>
            </a:ext>
          </a:extLst>
        </xdr:cNvPr>
        <xdr:cNvCxnSpPr/>
      </xdr:nvCxnSpPr>
      <xdr:spPr>
        <a:xfrm flipV="1">
          <a:off x="6924040" y="10323574"/>
          <a:ext cx="789940" cy="3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54851</xdr:rowOff>
    </xdr:from>
    <xdr:to>
      <xdr:col>36</xdr:col>
      <xdr:colOff>165100</xdr:colOff>
      <xdr:row>61</xdr:row>
      <xdr:rowOff>156451</xdr:rowOff>
    </xdr:to>
    <xdr:sp macro="" textlink="">
      <xdr:nvSpPr>
        <xdr:cNvPr id="254" name="楕円 253">
          <a:extLst>
            <a:ext uri="{FF2B5EF4-FFF2-40B4-BE49-F238E27FC236}">
              <a16:creationId xmlns:a16="http://schemas.microsoft.com/office/drawing/2014/main" id="{A9E1A017-5497-43FA-A429-7CE657A41BD7}"/>
            </a:ext>
          </a:extLst>
        </xdr:cNvPr>
        <xdr:cNvSpPr/>
      </xdr:nvSpPr>
      <xdr:spPr>
        <a:xfrm>
          <a:off x="6098540" y="10280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100881</xdr:rowOff>
    </xdr:from>
    <xdr:to>
      <xdr:col>41</xdr:col>
      <xdr:colOff>50800</xdr:colOff>
      <xdr:row>61</xdr:row>
      <xdr:rowOff>105651</xdr:rowOff>
    </xdr:to>
    <xdr:cxnSp macro="">
      <xdr:nvCxnSpPr>
        <xdr:cNvPr id="255" name="直線コネクタ 254">
          <a:extLst>
            <a:ext uri="{FF2B5EF4-FFF2-40B4-BE49-F238E27FC236}">
              <a16:creationId xmlns:a16="http://schemas.microsoft.com/office/drawing/2014/main" id="{44ACF9DC-4BF4-4654-834D-55B6C6747F76}"/>
            </a:ext>
          </a:extLst>
        </xdr:cNvPr>
        <xdr:cNvCxnSpPr/>
      </xdr:nvCxnSpPr>
      <xdr:spPr>
        <a:xfrm flipV="1">
          <a:off x="6149340" y="10326921"/>
          <a:ext cx="774700" cy="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140849</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42CD0844-CC04-486A-A449-399D9F1F7AA7}"/>
            </a:ext>
          </a:extLst>
        </xdr:cNvPr>
        <xdr:cNvSpPr txBox="1"/>
      </xdr:nvSpPr>
      <xdr:spPr>
        <a:xfrm>
          <a:off x="8214575" y="10031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160106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22E41273-DA99-4D07-A514-6A9F8104F74C}"/>
            </a:ext>
          </a:extLst>
        </xdr:cNvPr>
        <xdr:cNvSpPr txBox="1"/>
      </xdr:nvSpPr>
      <xdr:spPr>
        <a:xfrm>
          <a:off x="7444955" y="10050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148010</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209184FD-1146-4081-B64B-B20017606E0A}"/>
            </a:ext>
          </a:extLst>
        </xdr:cNvPr>
        <xdr:cNvSpPr txBox="1"/>
      </xdr:nvSpPr>
      <xdr:spPr>
        <a:xfrm>
          <a:off x="6670255" y="10374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152498</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E861A1CE-7387-4C37-9DC0-A7ACFE98E7AD}"/>
            </a:ext>
          </a:extLst>
        </xdr:cNvPr>
        <xdr:cNvSpPr txBox="1"/>
      </xdr:nvSpPr>
      <xdr:spPr>
        <a:xfrm>
          <a:off x="5872695" y="10043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134962</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945721E5-8FD0-4C28-9AFC-EE406B95B12B}"/>
            </a:ext>
          </a:extLst>
        </xdr:cNvPr>
        <xdr:cNvSpPr txBox="1"/>
      </xdr:nvSpPr>
      <xdr:spPr>
        <a:xfrm>
          <a:off x="8214575" y="10361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139461</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D421A2BA-D5DE-41C0-A602-278C25805277}"/>
            </a:ext>
          </a:extLst>
        </xdr:cNvPr>
        <xdr:cNvSpPr txBox="1"/>
      </xdr:nvSpPr>
      <xdr:spPr>
        <a:xfrm>
          <a:off x="7444955" y="10365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168208</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E9397B85-19D1-48B4-97C1-FAC6D47C581A}"/>
            </a:ext>
          </a:extLst>
        </xdr:cNvPr>
        <xdr:cNvSpPr txBox="1"/>
      </xdr:nvSpPr>
      <xdr:spPr>
        <a:xfrm>
          <a:off x="6670255" y="10058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147578</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4352BB6B-6723-478E-8ED3-4119D47FED4C}"/>
            </a:ext>
          </a:extLst>
        </xdr:cNvPr>
        <xdr:cNvSpPr txBox="1"/>
      </xdr:nvSpPr>
      <xdr:spPr>
        <a:xfrm>
          <a:off x="5872695" y="10373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C6B395D5-D32D-454F-BB3F-DCC24CDC628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A04A6D3-6FCA-43D4-9545-D166230E38C3}"/>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EC0051B0-FCF8-4A08-A8DE-D053E567AD11}"/>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89A323E7-1643-4ACB-8819-E7557671E4D4}"/>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AE7F5C95-2229-41F3-8CA8-951A7F3395DF}"/>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91AB79EF-FFB0-4BFB-8771-3F57AA14D143}"/>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FBDEFBC-FF5C-4D4D-B246-B3D9D0032EF6}"/>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BEF9625-DBD4-4F81-920D-05F6B32B5DBB}"/>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7BD17B79-AFE1-471B-BB90-1B6CD079DB5F}"/>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8AA1442C-0ADF-4694-BEA9-7018C1C0DF47}"/>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5FCBDCFA-06D2-4224-B1EF-E9906575D0AB}"/>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CB53A92D-7F56-458B-A719-38F7C4C3B843}"/>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43A17892-7770-4CDB-8297-E233A12CE152}"/>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79CF1B97-B039-4475-A37E-FE2B8F4234D3}"/>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843711E8-E8AD-46B0-A861-C891DC31C4E0}"/>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5D68E147-F177-419F-BD3A-9B3F12926A53}"/>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AC771972-624A-4561-A79A-7201506B7556}"/>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391D9399-6376-456B-A78F-1C6CADC2B624}"/>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F8889D5B-5275-4E77-A55F-5ECD93E37344}"/>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D28A0193-37A8-472B-8EE9-C999C9A6D2D6}"/>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BDA29A6F-7CF9-4B4A-A212-41F571D6ADD2}"/>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C1B6D59-CAAC-48A7-9EF5-66FE74DCEF0B}"/>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D0CF68F2-68A7-444B-903A-7C5BB130B790}"/>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72109433-D040-4CCC-8069-145B1DB69AD5}"/>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100964</xdr:rowOff>
    </xdr:to>
    <xdr:cxnSp macro="">
      <xdr:nvCxnSpPr>
        <xdr:cNvPr id="288" name="直線コネクタ 287">
          <a:extLst>
            <a:ext uri="{FF2B5EF4-FFF2-40B4-BE49-F238E27FC236}">
              <a16:creationId xmlns:a16="http://schemas.microsoft.com/office/drawing/2014/main" id="{46002E0F-969C-433C-8605-EB8E7CA38080}"/>
            </a:ext>
          </a:extLst>
        </xdr:cNvPr>
        <xdr:cNvCxnSpPr/>
      </xdr:nvCxnSpPr>
      <xdr:spPr>
        <a:xfrm flipV="1">
          <a:off x="4086225" y="13072110"/>
          <a:ext cx="0" cy="1445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104791</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2471F2C5-90DF-4100-94EE-3AD00888FC68}"/>
            </a:ext>
          </a:extLst>
        </xdr:cNvPr>
        <xdr:cNvSpPr txBox="1"/>
      </xdr:nvSpPr>
      <xdr:spPr>
        <a:xfrm>
          <a:off x="4124960" y="14521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100964</xdr:rowOff>
    </xdr:from>
    <xdr:to>
      <xdr:col>24</xdr:col>
      <xdr:colOff>152400</xdr:colOff>
      <xdr:row>86</xdr:row>
      <xdr:rowOff>100964</xdr:rowOff>
    </xdr:to>
    <xdr:cxnSp macro="">
      <xdr:nvCxnSpPr>
        <xdr:cNvPr id="290" name="直線コネクタ 289">
          <a:extLst>
            <a:ext uri="{FF2B5EF4-FFF2-40B4-BE49-F238E27FC236}">
              <a16:creationId xmlns:a16="http://schemas.microsoft.com/office/drawing/2014/main" id="{8121E0CF-A7D5-45C7-9D34-331A729A55A8}"/>
            </a:ext>
          </a:extLst>
        </xdr:cNvPr>
        <xdr:cNvCxnSpPr/>
      </xdr:nvCxnSpPr>
      <xdr:spPr>
        <a:xfrm>
          <a:off x="4020820" y="145180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C6295BB8-4EC4-49C0-A121-C475B9D3938B}"/>
            </a:ext>
          </a:extLst>
        </xdr:cNvPr>
        <xdr:cNvSpPr txBox="1"/>
      </xdr:nvSpPr>
      <xdr:spPr>
        <a:xfrm>
          <a:off x="4124960" y="12851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92" name="直線コネクタ 291">
          <a:extLst>
            <a:ext uri="{FF2B5EF4-FFF2-40B4-BE49-F238E27FC236}">
              <a16:creationId xmlns:a16="http://schemas.microsoft.com/office/drawing/2014/main" id="{7A564441-EB73-4593-9F1C-4192065E2610}"/>
            </a:ext>
          </a:extLst>
        </xdr:cNvPr>
        <xdr:cNvCxnSpPr/>
      </xdr:nvCxnSpPr>
      <xdr:spPr>
        <a:xfrm>
          <a:off x="4020820" y="13072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22877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70520C8E-BBC3-4EEE-BB9F-916F8F420CCA}"/>
            </a:ext>
          </a:extLst>
        </xdr:cNvPr>
        <xdr:cNvSpPr txBox="1"/>
      </xdr:nvSpPr>
      <xdr:spPr>
        <a:xfrm>
          <a:off x="4124960" y="13936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44450</xdr:rowOff>
    </xdr:from>
    <xdr:to>
      <xdr:col>24</xdr:col>
      <xdr:colOff>114300</xdr:colOff>
      <xdr:row>83</xdr:row>
      <xdr:rowOff>146050</xdr:rowOff>
    </xdr:to>
    <xdr:sp macro="" textlink="">
      <xdr:nvSpPr>
        <xdr:cNvPr id="294" name="フローチャート: 判断 293">
          <a:extLst>
            <a:ext uri="{FF2B5EF4-FFF2-40B4-BE49-F238E27FC236}">
              <a16:creationId xmlns:a16="http://schemas.microsoft.com/office/drawing/2014/main" id="{6EA1AE3F-2CD2-485C-A4B1-FB99E179AA59}"/>
            </a:ext>
          </a:extLst>
        </xdr:cNvPr>
        <xdr:cNvSpPr/>
      </xdr:nvSpPr>
      <xdr:spPr>
        <a:xfrm>
          <a:off x="403606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8255</xdr:rowOff>
    </xdr:from>
    <xdr:to>
      <xdr:col>20</xdr:col>
      <xdr:colOff>38100</xdr:colOff>
      <xdr:row>83</xdr:row>
      <xdr:rowOff>109855</xdr:rowOff>
    </xdr:to>
    <xdr:sp macro="" textlink="">
      <xdr:nvSpPr>
        <xdr:cNvPr id="295" name="フローチャート: 判断 294">
          <a:extLst>
            <a:ext uri="{FF2B5EF4-FFF2-40B4-BE49-F238E27FC236}">
              <a16:creationId xmlns:a16="http://schemas.microsoft.com/office/drawing/2014/main" id="{B2506B60-7738-40D4-A3F8-5F0801719575}"/>
            </a:ext>
          </a:extLst>
        </xdr:cNvPr>
        <xdr:cNvSpPr/>
      </xdr:nvSpPr>
      <xdr:spPr>
        <a:xfrm>
          <a:off x="3312160" y="139223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168275</xdr:rowOff>
    </xdr:from>
    <xdr:to>
      <xdr:col>15</xdr:col>
      <xdr:colOff>101600</xdr:colOff>
      <xdr:row>83</xdr:row>
      <xdr:rowOff>98425</xdr:rowOff>
    </xdr:to>
    <xdr:sp macro="" textlink="">
      <xdr:nvSpPr>
        <xdr:cNvPr id="296" name="フローチャート: 判断 295">
          <a:extLst>
            <a:ext uri="{FF2B5EF4-FFF2-40B4-BE49-F238E27FC236}">
              <a16:creationId xmlns:a16="http://schemas.microsoft.com/office/drawing/2014/main" id="{41DD9DA4-598D-45D0-8384-A5761DD4F16E}"/>
            </a:ext>
          </a:extLst>
        </xdr:cNvPr>
        <xdr:cNvSpPr/>
      </xdr:nvSpPr>
      <xdr:spPr>
        <a:xfrm>
          <a:off x="2514600" y="13914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160655</xdr:rowOff>
    </xdr:from>
    <xdr:to>
      <xdr:col>10</xdr:col>
      <xdr:colOff>165100</xdr:colOff>
      <xdr:row>83</xdr:row>
      <xdr:rowOff>90805</xdr:rowOff>
    </xdr:to>
    <xdr:sp macro="" textlink="">
      <xdr:nvSpPr>
        <xdr:cNvPr id="297" name="フローチャート: 判断 296">
          <a:extLst>
            <a:ext uri="{FF2B5EF4-FFF2-40B4-BE49-F238E27FC236}">
              <a16:creationId xmlns:a16="http://schemas.microsoft.com/office/drawing/2014/main" id="{F7AD1EBF-19B2-45DD-87BA-3622042BB9DF}"/>
            </a:ext>
          </a:extLst>
        </xdr:cNvPr>
        <xdr:cNvSpPr/>
      </xdr:nvSpPr>
      <xdr:spPr>
        <a:xfrm>
          <a:off x="1739900" y="13907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118745</xdr:rowOff>
    </xdr:from>
    <xdr:to>
      <xdr:col>6</xdr:col>
      <xdr:colOff>38100</xdr:colOff>
      <xdr:row>83</xdr:row>
      <xdr:rowOff>48895</xdr:rowOff>
    </xdr:to>
    <xdr:sp macro="" textlink="">
      <xdr:nvSpPr>
        <xdr:cNvPr id="298" name="フローチャート: 判断 297">
          <a:extLst>
            <a:ext uri="{FF2B5EF4-FFF2-40B4-BE49-F238E27FC236}">
              <a16:creationId xmlns:a16="http://schemas.microsoft.com/office/drawing/2014/main" id="{9E0EAEA3-96E4-4382-830B-F3118F6241DE}"/>
            </a:ext>
          </a:extLst>
        </xdr:cNvPr>
        <xdr:cNvSpPr/>
      </xdr:nvSpPr>
      <xdr:spPr>
        <a:xfrm>
          <a:off x="965200" y="138652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54EE874-4EAC-4C06-9316-AC6AB6DA0432}"/>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8A2EB0E-263A-4036-B230-9A63FA51347F}"/>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DEE832A-2BF6-4583-AA3A-5E236B213589}"/>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99055B2-10BA-43AC-9953-D0E849C4BC41}"/>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D901BBD-F14C-469F-A051-1713D0680527}"/>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113030</xdr:rowOff>
    </xdr:from>
    <xdr:to>
      <xdr:col>24</xdr:col>
      <xdr:colOff>114300</xdr:colOff>
      <xdr:row>78</xdr:row>
      <xdr:rowOff>43180</xdr:rowOff>
    </xdr:to>
    <xdr:sp macro="" textlink="">
      <xdr:nvSpPr>
        <xdr:cNvPr id="304" name="楕円 303">
          <a:extLst>
            <a:ext uri="{FF2B5EF4-FFF2-40B4-BE49-F238E27FC236}">
              <a16:creationId xmlns:a16="http://schemas.microsoft.com/office/drawing/2014/main" id="{7E5F1BD2-4B3F-467D-8FA4-1C84748B19B7}"/>
            </a:ext>
          </a:extLst>
        </xdr:cNvPr>
        <xdr:cNvSpPr/>
      </xdr:nvSpPr>
      <xdr:spPr>
        <a:xfrm>
          <a:off x="4036060" y="13021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66057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6DCCC506-19B1-411E-AE72-D6AE6EB677C3}"/>
            </a:ext>
          </a:extLst>
        </xdr:cNvPr>
        <xdr:cNvSpPr txBox="1"/>
      </xdr:nvSpPr>
      <xdr:spPr>
        <a:xfrm>
          <a:off x="4124960" y="12974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113030</xdr:rowOff>
    </xdr:from>
    <xdr:to>
      <xdr:col>20</xdr:col>
      <xdr:colOff>38100</xdr:colOff>
      <xdr:row>78</xdr:row>
      <xdr:rowOff>43180</xdr:rowOff>
    </xdr:to>
    <xdr:sp macro="" textlink="">
      <xdr:nvSpPr>
        <xdr:cNvPr id="306" name="楕円 305">
          <a:extLst>
            <a:ext uri="{FF2B5EF4-FFF2-40B4-BE49-F238E27FC236}">
              <a16:creationId xmlns:a16="http://schemas.microsoft.com/office/drawing/2014/main" id="{9F28191E-1551-455F-B640-6DBC4BA44D8A}"/>
            </a:ext>
          </a:extLst>
        </xdr:cNvPr>
        <xdr:cNvSpPr/>
      </xdr:nvSpPr>
      <xdr:spPr>
        <a:xfrm>
          <a:off x="3312160" y="130213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77</xdr:row>
      <xdr:rowOff>163830</xdr:rowOff>
    </xdr:from>
    <xdr:to>
      <xdr:col>24</xdr:col>
      <xdr:colOff>63500</xdr:colOff>
      <xdr:row>77</xdr:row>
      <xdr:rowOff>163830</xdr:rowOff>
    </xdr:to>
    <xdr:cxnSp macro="">
      <xdr:nvCxnSpPr>
        <xdr:cNvPr id="307" name="直線コネクタ 306">
          <a:extLst>
            <a:ext uri="{FF2B5EF4-FFF2-40B4-BE49-F238E27FC236}">
              <a16:creationId xmlns:a16="http://schemas.microsoft.com/office/drawing/2014/main" id="{EE6C2588-F224-42FA-B05B-4233CE202280}"/>
            </a:ext>
          </a:extLst>
        </xdr:cNvPr>
        <xdr:cNvCxnSpPr/>
      </xdr:nvCxnSpPr>
      <xdr:spPr>
        <a:xfrm>
          <a:off x="3355340" y="1307211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139700</xdr:rowOff>
    </xdr:from>
    <xdr:to>
      <xdr:col>15</xdr:col>
      <xdr:colOff>101600</xdr:colOff>
      <xdr:row>78</xdr:row>
      <xdr:rowOff>69850</xdr:rowOff>
    </xdr:to>
    <xdr:sp macro="" textlink="">
      <xdr:nvSpPr>
        <xdr:cNvPr id="308" name="楕円 307">
          <a:extLst>
            <a:ext uri="{FF2B5EF4-FFF2-40B4-BE49-F238E27FC236}">
              <a16:creationId xmlns:a16="http://schemas.microsoft.com/office/drawing/2014/main" id="{4E671A61-1822-4F12-982D-E170B8F0BB03}"/>
            </a:ext>
          </a:extLst>
        </xdr:cNvPr>
        <xdr:cNvSpPr/>
      </xdr:nvSpPr>
      <xdr:spPr>
        <a:xfrm>
          <a:off x="2514600" y="130479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163830</xdr:rowOff>
    </xdr:from>
    <xdr:to>
      <xdr:col>19</xdr:col>
      <xdr:colOff>177800</xdr:colOff>
      <xdr:row>78</xdr:row>
      <xdr:rowOff>19050</xdr:rowOff>
    </xdr:to>
    <xdr:cxnSp macro="">
      <xdr:nvCxnSpPr>
        <xdr:cNvPr id="309" name="直線コネクタ 308">
          <a:extLst>
            <a:ext uri="{FF2B5EF4-FFF2-40B4-BE49-F238E27FC236}">
              <a16:creationId xmlns:a16="http://schemas.microsoft.com/office/drawing/2014/main" id="{75D333F4-1A72-49CF-92AB-74617CEF13BF}"/>
            </a:ext>
          </a:extLst>
        </xdr:cNvPr>
        <xdr:cNvCxnSpPr/>
      </xdr:nvCxnSpPr>
      <xdr:spPr>
        <a:xfrm flipV="1">
          <a:off x="2565400" y="13072110"/>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78739</xdr:rowOff>
    </xdr:from>
    <xdr:to>
      <xdr:col>10</xdr:col>
      <xdr:colOff>165100</xdr:colOff>
      <xdr:row>78</xdr:row>
      <xdr:rowOff>8889</xdr:rowOff>
    </xdr:to>
    <xdr:sp macro="" textlink="">
      <xdr:nvSpPr>
        <xdr:cNvPr id="310" name="楕円 309">
          <a:extLst>
            <a:ext uri="{FF2B5EF4-FFF2-40B4-BE49-F238E27FC236}">
              <a16:creationId xmlns:a16="http://schemas.microsoft.com/office/drawing/2014/main" id="{A61CD859-573C-457E-A5C1-29E32859C875}"/>
            </a:ext>
          </a:extLst>
        </xdr:cNvPr>
        <xdr:cNvSpPr/>
      </xdr:nvSpPr>
      <xdr:spPr>
        <a:xfrm>
          <a:off x="1739900" y="129870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129539</xdr:rowOff>
    </xdr:from>
    <xdr:to>
      <xdr:col>15</xdr:col>
      <xdr:colOff>50800</xdr:colOff>
      <xdr:row>78</xdr:row>
      <xdr:rowOff>19050</xdr:rowOff>
    </xdr:to>
    <xdr:cxnSp macro="">
      <xdr:nvCxnSpPr>
        <xdr:cNvPr id="311" name="直線コネクタ 310">
          <a:extLst>
            <a:ext uri="{FF2B5EF4-FFF2-40B4-BE49-F238E27FC236}">
              <a16:creationId xmlns:a16="http://schemas.microsoft.com/office/drawing/2014/main" id="{41E6E738-7D9B-41FC-AA42-4EC5D2D2A506}"/>
            </a:ext>
          </a:extLst>
        </xdr:cNvPr>
        <xdr:cNvCxnSpPr/>
      </xdr:nvCxnSpPr>
      <xdr:spPr>
        <a:xfrm>
          <a:off x="1790700" y="13037819"/>
          <a:ext cx="774700" cy="5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19686</xdr:rowOff>
    </xdr:from>
    <xdr:to>
      <xdr:col>6</xdr:col>
      <xdr:colOff>38100</xdr:colOff>
      <xdr:row>77</xdr:row>
      <xdr:rowOff>121286</xdr:rowOff>
    </xdr:to>
    <xdr:sp macro="" textlink="">
      <xdr:nvSpPr>
        <xdr:cNvPr id="312" name="楕円 311">
          <a:extLst>
            <a:ext uri="{FF2B5EF4-FFF2-40B4-BE49-F238E27FC236}">
              <a16:creationId xmlns:a16="http://schemas.microsoft.com/office/drawing/2014/main" id="{B3C8A34B-B1DD-44B0-9B6F-8CD69DD940E5}"/>
            </a:ext>
          </a:extLst>
        </xdr:cNvPr>
        <xdr:cNvSpPr/>
      </xdr:nvSpPr>
      <xdr:spPr>
        <a:xfrm>
          <a:off x="965200" y="129279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70486</xdr:rowOff>
    </xdr:from>
    <xdr:to>
      <xdr:col>10</xdr:col>
      <xdr:colOff>114300</xdr:colOff>
      <xdr:row>77</xdr:row>
      <xdr:rowOff>129539</xdr:rowOff>
    </xdr:to>
    <xdr:cxnSp macro="">
      <xdr:nvCxnSpPr>
        <xdr:cNvPr id="313" name="直線コネクタ 312">
          <a:extLst>
            <a:ext uri="{FF2B5EF4-FFF2-40B4-BE49-F238E27FC236}">
              <a16:creationId xmlns:a16="http://schemas.microsoft.com/office/drawing/2014/main" id="{07E6D37D-1BB8-437B-957B-EE5777257640}"/>
            </a:ext>
          </a:extLst>
        </xdr:cNvPr>
        <xdr:cNvCxnSpPr/>
      </xdr:nvCxnSpPr>
      <xdr:spPr>
        <a:xfrm>
          <a:off x="1008380" y="12978766"/>
          <a:ext cx="782320" cy="5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100982</xdr:rowOff>
    </xdr:from>
    <xdr:ext cx="405111" cy="259045"/>
    <xdr:sp macro="" textlink="">
      <xdr:nvSpPr>
        <xdr:cNvPr id="314" name="n_1aveValue【公営住宅】&#10;有形固定資産減価償却率">
          <a:extLst>
            <a:ext uri="{FF2B5EF4-FFF2-40B4-BE49-F238E27FC236}">
              <a16:creationId xmlns:a16="http://schemas.microsoft.com/office/drawing/2014/main" id="{486838D2-7A99-4295-BDE4-DF7ED5A9DCB6}"/>
            </a:ext>
          </a:extLst>
        </xdr:cNvPr>
        <xdr:cNvSpPr txBox="1"/>
      </xdr:nvSpPr>
      <xdr:spPr>
        <a:xfrm>
          <a:off x="3170564" y="1401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89552</xdr:rowOff>
    </xdr:from>
    <xdr:ext cx="405111" cy="259045"/>
    <xdr:sp macro="" textlink="">
      <xdr:nvSpPr>
        <xdr:cNvPr id="315" name="n_2aveValue【公営住宅】&#10;有形固定資産減価償却率">
          <a:extLst>
            <a:ext uri="{FF2B5EF4-FFF2-40B4-BE49-F238E27FC236}">
              <a16:creationId xmlns:a16="http://schemas.microsoft.com/office/drawing/2014/main" id="{3AD65F02-4035-46C4-8DB5-0B73C51AEEE3}"/>
            </a:ext>
          </a:extLst>
        </xdr:cNvPr>
        <xdr:cNvSpPr txBox="1"/>
      </xdr:nvSpPr>
      <xdr:spPr>
        <a:xfrm>
          <a:off x="2385704" y="1400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81932</xdr:rowOff>
    </xdr:from>
    <xdr:ext cx="405111" cy="259045"/>
    <xdr:sp macro="" textlink="">
      <xdr:nvSpPr>
        <xdr:cNvPr id="316" name="n_3aveValue【公営住宅】&#10;有形固定資産減価償却率">
          <a:extLst>
            <a:ext uri="{FF2B5EF4-FFF2-40B4-BE49-F238E27FC236}">
              <a16:creationId xmlns:a16="http://schemas.microsoft.com/office/drawing/2014/main" id="{C07C1DF1-8A02-48CC-BE22-AC02F8487204}"/>
            </a:ext>
          </a:extLst>
        </xdr:cNvPr>
        <xdr:cNvSpPr txBox="1"/>
      </xdr:nvSpPr>
      <xdr:spPr>
        <a:xfrm>
          <a:off x="1611004" y="13996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40022</xdr:rowOff>
    </xdr:from>
    <xdr:ext cx="405111" cy="259045"/>
    <xdr:sp macro="" textlink="">
      <xdr:nvSpPr>
        <xdr:cNvPr id="317" name="n_4aveValue【公営住宅】&#10;有形固定資産減価償却率">
          <a:extLst>
            <a:ext uri="{FF2B5EF4-FFF2-40B4-BE49-F238E27FC236}">
              <a16:creationId xmlns:a16="http://schemas.microsoft.com/office/drawing/2014/main" id="{07801D20-405A-4E2F-8BD7-83288BF178F5}"/>
            </a:ext>
          </a:extLst>
        </xdr:cNvPr>
        <xdr:cNvSpPr txBox="1"/>
      </xdr:nvSpPr>
      <xdr:spPr>
        <a:xfrm>
          <a:off x="836304" y="13954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59707</xdr:rowOff>
    </xdr:from>
    <xdr:ext cx="405111" cy="259045"/>
    <xdr:sp macro="" textlink="">
      <xdr:nvSpPr>
        <xdr:cNvPr id="318" name="n_1mainValue【公営住宅】&#10;有形固定資産減価償却率">
          <a:extLst>
            <a:ext uri="{FF2B5EF4-FFF2-40B4-BE49-F238E27FC236}">
              <a16:creationId xmlns:a16="http://schemas.microsoft.com/office/drawing/2014/main" id="{4CDF0998-8608-48D2-97D1-EAF2CBCAD44D}"/>
            </a:ext>
          </a:extLst>
        </xdr:cNvPr>
        <xdr:cNvSpPr txBox="1"/>
      </xdr:nvSpPr>
      <xdr:spPr>
        <a:xfrm>
          <a:off x="3170564" y="1280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86377</xdr:rowOff>
    </xdr:from>
    <xdr:ext cx="405111" cy="259045"/>
    <xdr:sp macro="" textlink="">
      <xdr:nvSpPr>
        <xdr:cNvPr id="319" name="n_2mainValue【公営住宅】&#10;有形固定資産減価償却率">
          <a:extLst>
            <a:ext uri="{FF2B5EF4-FFF2-40B4-BE49-F238E27FC236}">
              <a16:creationId xmlns:a16="http://schemas.microsoft.com/office/drawing/2014/main" id="{34BBC6C4-FDE4-4882-8A4B-8C96E465E82A}"/>
            </a:ext>
          </a:extLst>
        </xdr:cNvPr>
        <xdr:cNvSpPr txBox="1"/>
      </xdr:nvSpPr>
      <xdr:spPr>
        <a:xfrm>
          <a:off x="2385704" y="1282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25416</xdr:rowOff>
    </xdr:from>
    <xdr:ext cx="405111" cy="259045"/>
    <xdr:sp macro="" textlink="">
      <xdr:nvSpPr>
        <xdr:cNvPr id="320" name="n_3mainValue【公営住宅】&#10;有形固定資産減価償却率">
          <a:extLst>
            <a:ext uri="{FF2B5EF4-FFF2-40B4-BE49-F238E27FC236}">
              <a16:creationId xmlns:a16="http://schemas.microsoft.com/office/drawing/2014/main" id="{CB170ABD-F8A2-4007-AC2E-D4C139AB9F1A}"/>
            </a:ext>
          </a:extLst>
        </xdr:cNvPr>
        <xdr:cNvSpPr txBox="1"/>
      </xdr:nvSpPr>
      <xdr:spPr>
        <a:xfrm>
          <a:off x="1611004" y="12766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75</xdr:row>
      <xdr:rowOff>137813</xdr:rowOff>
    </xdr:from>
    <xdr:ext cx="405111" cy="259045"/>
    <xdr:sp macro="" textlink="">
      <xdr:nvSpPr>
        <xdr:cNvPr id="321" name="n_4mainValue【公営住宅】&#10;有形固定資産減価償却率">
          <a:extLst>
            <a:ext uri="{FF2B5EF4-FFF2-40B4-BE49-F238E27FC236}">
              <a16:creationId xmlns:a16="http://schemas.microsoft.com/office/drawing/2014/main" id="{4556B97D-FD5A-49C4-A8AB-3D9393F93AD9}"/>
            </a:ext>
          </a:extLst>
        </xdr:cNvPr>
        <xdr:cNvSpPr txBox="1"/>
      </xdr:nvSpPr>
      <xdr:spPr>
        <a:xfrm>
          <a:off x="836304" y="1271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72206C0-8C65-499C-82BE-8B4CF1E40E43}"/>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FF97920A-7901-4CF3-BBB6-F1E0ED3B1A88}"/>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E479E2BC-2011-47CB-B39D-BDA803B9E787}"/>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D551D59F-F862-425B-86BA-F7FE3AC5BB6C}"/>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DCE2F60C-7980-45AB-9DC7-4D13F89B58B3}"/>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36EC5418-A3CB-4AD1-BDC5-073B70061EF1}"/>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71CCBDDE-CD11-4A02-8229-55E223E9CF7D}"/>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1A956A57-25B8-4353-9BB4-2BFB7EDAA3DF}"/>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DE118AE3-B2E7-43D3-875D-3248D6574459}"/>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90296E73-66A9-46D7-AD04-9ACD8F0D3F7B}"/>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59328D31-FBDD-4455-A6B6-7557D0994DBC}"/>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03536D16-7138-489C-A639-F9CB5228E724}"/>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77E3F025-FBEA-4DEB-B797-25BD18E418D5}"/>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F631F7BD-2711-4583-B6C1-3DC6CF31C529}"/>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67CD46AF-55A8-40B4-B1C1-C3AC67680DFE}"/>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1F0025C9-2D26-403F-97D4-3A520364FB78}"/>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69ED4820-FB3D-4D4F-AB80-6265B5ADE0D5}"/>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A4AEA8B0-A2D5-46F9-953E-8A3DE0FF9FBC}"/>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9910AE40-B85A-47DD-A904-4D207E02F42F}"/>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32956</xdr:rowOff>
    </xdr:from>
    <xdr:to>
      <xdr:col>54</xdr:col>
      <xdr:colOff>189865</xdr:colOff>
      <xdr:row>85</xdr:row>
      <xdr:rowOff>83820</xdr:rowOff>
    </xdr:to>
    <xdr:cxnSp macro="">
      <xdr:nvCxnSpPr>
        <xdr:cNvPr id="341" name="直線コネクタ 340">
          <a:extLst>
            <a:ext uri="{FF2B5EF4-FFF2-40B4-BE49-F238E27FC236}">
              <a16:creationId xmlns:a16="http://schemas.microsoft.com/office/drawing/2014/main" id="{1494F47F-B97F-427B-907F-98C8E5F27E45}"/>
            </a:ext>
          </a:extLst>
        </xdr:cNvPr>
        <xdr:cNvCxnSpPr/>
      </xdr:nvCxnSpPr>
      <xdr:spPr>
        <a:xfrm flipV="1">
          <a:off x="9219565" y="13108876"/>
          <a:ext cx="0" cy="1224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2" name="【公営住宅】&#10;一人当たり面積最小値テキスト">
          <a:extLst>
            <a:ext uri="{FF2B5EF4-FFF2-40B4-BE49-F238E27FC236}">
              <a16:creationId xmlns:a16="http://schemas.microsoft.com/office/drawing/2014/main" id="{9EA61604-924E-4745-98E5-A1A3FC11C6F9}"/>
            </a:ext>
          </a:extLst>
        </xdr:cNvPr>
        <xdr:cNvSpPr txBox="1"/>
      </xdr:nvSpPr>
      <xdr:spPr>
        <a:xfrm>
          <a:off x="9258300"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3" name="直線コネクタ 342">
          <a:extLst>
            <a:ext uri="{FF2B5EF4-FFF2-40B4-BE49-F238E27FC236}">
              <a16:creationId xmlns:a16="http://schemas.microsoft.com/office/drawing/2014/main" id="{27E3BD6B-BDBB-4007-A705-8087FF6F1058}"/>
            </a:ext>
          </a:extLst>
        </xdr:cNvPr>
        <xdr:cNvCxnSpPr/>
      </xdr:nvCxnSpPr>
      <xdr:spPr>
        <a:xfrm>
          <a:off x="9154160" y="14333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151083</xdr:rowOff>
    </xdr:from>
    <xdr:ext cx="469744" cy="259045"/>
    <xdr:sp macro="" textlink="">
      <xdr:nvSpPr>
        <xdr:cNvPr id="344" name="【公営住宅】&#10;一人当たり面積最大値テキスト">
          <a:extLst>
            <a:ext uri="{FF2B5EF4-FFF2-40B4-BE49-F238E27FC236}">
              <a16:creationId xmlns:a16="http://schemas.microsoft.com/office/drawing/2014/main" id="{26EDD9F7-BE42-440A-8DA0-C776F1992D38}"/>
            </a:ext>
          </a:extLst>
        </xdr:cNvPr>
        <xdr:cNvSpPr txBox="1"/>
      </xdr:nvSpPr>
      <xdr:spPr>
        <a:xfrm>
          <a:off x="9258300" y="12891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32956</xdr:rowOff>
    </xdr:from>
    <xdr:to>
      <xdr:col>55</xdr:col>
      <xdr:colOff>88900</xdr:colOff>
      <xdr:row>78</xdr:row>
      <xdr:rowOff>32956</xdr:rowOff>
    </xdr:to>
    <xdr:cxnSp macro="">
      <xdr:nvCxnSpPr>
        <xdr:cNvPr id="345" name="直線コネクタ 344">
          <a:extLst>
            <a:ext uri="{FF2B5EF4-FFF2-40B4-BE49-F238E27FC236}">
              <a16:creationId xmlns:a16="http://schemas.microsoft.com/office/drawing/2014/main" id="{854D9413-6E0B-403A-96AF-C73C6E301E80}"/>
            </a:ext>
          </a:extLst>
        </xdr:cNvPr>
        <xdr:cNvCxnSpPr/>
      </xdr:nvCxnSpPr>
      <xdr:spPr>
        <a:xfrm>
          <a:off x="9154160" y="131088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17035</xdr:rowOff>
    </xdr:from>
    <xdr:ext cx="469744" cy="259045"/>
    <xdr:sp macro="" textlink="">
      <xdr:nvSpPr>
        <xdr:cNvPr id="346" name="【公営住宅】&#10;一人当たり面積平均値テキスト">
          <a:extLst>
            <a:ext uri="{FF2B5EF4-FFF2-40B4-BE49-F238E27FC236}">
              <a16:creationId xmlns:a16="http://schemas.microsoft.com/office/drawing/2014/main" id="{3D61E37C-7E8B-4265-9C1C-235FABA77DFC}"/>
            </a:ext>
          </a:extLst>
        </xdr:cNvPr>
        <xdr:cNvSpPr txBox="1"/>
      </xdr:nvSpPr>
      <xdr:spPr>
        <a:xfrm>
          <a:off x="9258300" y="135958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165608</xdr:rowOff>
    </xdr:from>
    <xdr:to>
      <xdr:col>55</xdr:col>
      <xdr:colOff>50800</xdr:colOff>
      <xdr:row>82</xdr:row>
      <xdr:rowOff>95758</xdr:rowOff>
    </xdr:to>
    <xdr:sp macro="" textlink="">
      <xdr:nvSpPr>
        <xdr:cNvPr id="347" name="フローチャート: 判断 346">
          <a:extLst>
            <a:ext uri="{FF2B5EF4-FFF2-40B4-BE49-F238E27FC236}">
              <a16:creationId xmlns:a16="http://schemas.microsoft.com/office/drawing/2014/main" id="{A9836C05-D6CF-4F5B-9E5A-C73BC14AF13C}"/>
            </a:ext>
          </a:extLst>
        </xdr:cNvPr>
        <xdr:cNvSpPr/>
      </xdr:nvSpPr>
      <xdr:spPr>
        <a:xfrm>
          <a:off x="9192260" y="137444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7874</xdr:rowOff>
    </xdr:from>
    <xdr:to>
      <xdr:col>50</xdr:col>
      <xdr:colOff>165100</xdr:colOff>
      <xdr:row>82</xdr:row>
      <xdr:rowOff>109474</xdr:rowOff>
    </xdr:to>
    <xdr:sp macro="" textlink="">
      <xdr:nvSpPr>
        <xdr:cNvPr id="348" name="フローチャート: 判断 347">
          <a:extLst>
            <a:ext uri="{FF2B5EF4-FFF2-40B4-BE49-F238E27FC236}">
              <a16:creationId xmlns:a16="http://schemas.microsoft.com/office/drawing/2014/main" id="{4335B6B0-338C-41AF-93A8-BE673DDAC069}"/>
            </a:ext>
          </a:extLst>
        </xdr:cNvPr>
        <xdr:cNvSpPr/>
      </xdr:nvSpPr>
      <xdr:spPr>
        <a:xfrm>
          <a:off x="8445500" y="1375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20447</xdr:rowOff>
    </xdr:from>
    <xdr:to>
      <xdr:col>46</xdr:col>
      <xdr:colOff>38100</xdr:colOff>
      <xdr:row>82</xdr:row>
      <xdr:rowOff>122047</xdr:rowOff>
    </xdr:to>
    <xdr:sp macro="" textlink="">
      <xdr:nvSpPr>
        <xdr:cNvPr id="349" name="フローチャート: 判断 348">
          <a:extLst>
            <a:ext uri="{FF2B5EF4-FFF2-40B4-BE49-F238E27FC236}">
              <a16:creationId xmlns:a16="http://schemas.microsoft.com/office/drawing/2014/main" id="{901D8FB8-B4D0-47FC-BB64-6AA60B644B6B}"/>
            </a:ext>
          </a:extLst>
        </xdr:cNvPr>
        <xdr:cNvSpPr/>
      </xdr:nvSpPr>
      <xdr:spPr>
        <a:xfrm>
          <a:off x="7670800" y="1376692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27305</xdr:rowOff>
    </xdr:from>
    <xdr:to>
      <xdr:col>41</xdr:col>
      <xdr:colOff>101600</xdr:colOff>
      <xdr:row>82</xdr:row>
      <xdr:rowOff>128905</xdr:rowOff>
    </xdr:to>
    <xdr:sp macro="" textlink="">
      <xdr:nvSpPr>
        <xdr:cNvPr id="350" name="フローチャート: 判断 349">
          <a:extLst>
            <a:ext uri="{FF2B5EF4-FFF2-40B4-BE49-F238E27FC236}">
              <a16:creationId xmlns:a16="http://schemas.microsoft.com/office/drawing/2014/main" id="{1A02B482-383B-432B-A53E-DE310957F7DE}"/>
            </a:ext>
          </a:extLst>
        </xdr:cNvPr>
        <xdr:cNvSpPr/>
      </xdr:nvSpPr>
      <xdr:spPr>
        <a:xfrm>
          <a:off x="6873240" y="1377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89027</xdr:rowOff>
    </xdr:from>
    <xdr:to>
      <xdr:col>36</xdr:col>
      <xdr:colOff>165100</xdr:colOff>
      <xdr:row>83</xdr:row>
      <xdr:rowOff>19177</xdr:rowOff>
    </xdr:to>
    <xdr:sp macro="" textlink="">
      <xdr:nvSpPr>
        <xdr:cNvPr id="351" name="フローチャート: 判断 350">
          <a:extLst>
            <a:ext uri="{FF2B5EF4-FFF2-40B4-BE49-F238E27FC236}">
              <a16:creationId xmlns:a16="http://schemas.microsoft.com/office/drawing/2014/main" id="{30326A8F-44F2-4A52-BE24-20FD2AC2065F}"/>
            </a:ext>
          </a:extLst>
        </xdr:cNvPr>
        <xdr:cNvSpPr/>
      </xdr:nvSpPr>
      <xdr:spPr>
        <a:xfrm>
          <a:off x="6098540" y="138355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165A962C-1322-49AA-8879-E688AE9C2B24}"/>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97E7EA1-91A8-40A7-A0C1-079F4B714495}"/>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0C33C41-611C-4EBC-807C-0AEE119B6959}"/>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B19DE98-CE8F-4125-B4DF-E3E7438AFAFB}"/>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A543C46-AE05-4611-AF45-AD0066B612DA}"/>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137033</xdr:rowOff>
    </xdr:from>
    <xdr:to>
      <xdr:col>55</xdr:col>
      <xdr:colOff>50800</xdr:colOff>
      <xdr:row>85</xdr:row>
      <xdr:rowOff>67183</xdr:rowOff>
    </xdr:to>
    <xdr:sp macro="" textlink="">
      <xdr:nvSpPr>
        <xdr:cNvPr id="357" name="楕円 356">
          <a:extLst>
            <a:ext uri="{FF2B5EF4-FFF2-40B4-BE49-F238E27FC236}">
              <a16:creationId xmlns:a16="http://schemas.microsoft.com/office/drawing/2014/main" id="{A08E55B4-001F-4CC8-B8AF-AA7FF14A81D1}"/>
            </a:ext>
          </a:extLst>
        </xdr:cNvPr>
        <xdr:cNvSpPr/>
      </xdr:nvSpPr>
      <xdr:spPr>
        <a:xfrm>
          <a:off x="9192260" y="142187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51960</xdr:rowOff>
    </xdr:from>
    <xdr:ext cx="469744" cy="259045"/>
    <xdr:sp macro="" textlink="">
      <xdr:nvSpPr>
        <xdr:cNvPr id="358" name="【公営住宅】&#10;一人当たり面積該当値テキスト">
          <a:extLst>
            <a:ext uri="{FF2B5EF4-FFF2-40B4-BE49-F238E27FC236}">
              <a16:creationId xmlns:a16="http://schemas.microsoft.com/office/drawing/2014/main" id="{469DFA42-4CFF-4A03-ADB4-6967CD1584AB}"/>
            </a:ext>
          </a:extLst>
        </xdr:cNvPr>
        <xdr:cNvSpPr txBox="1"/>
      </xdr:nvSpPr>
      <xdr:spPr>
        <a:xfrm>
          <a:off x="9258300" y="14133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137604</xdr:rowOff>
    </xdr:from>
    <xdr:to>
      <xdr:col>50</xdr:col>
      <xdr:colOff>165100</xdr:colOff>
      <xdr:row>85</xdr:row>
      <xdr:rowOff>67754</xdr:rowOff>
    </xdr:to>
    <xdr:sp macro="" textlink="">
      <xdr:nvSpPr>
        <xdr:cNvPr id="359" name="楕円 358">
          <a:extLst>
            <a:ext uri="{FF2B5EF4-FFF2-40B4-BE49-F238E27FC236}">
              <a16:creationId xmlns:a16="http://schemas.microsoft.com/office/drawing/2014/main" id="{ECDBB474-A38F-4E82-BA64-0CE13FF936B0}"/>
            </a:ext>
          </a:extLst>
        </xdr:cNvPr>
        <xdr:cNvSpPr/>
      </xdr:nvSpPr>
      <xdr:spPr>
        <a:xfrm>
          <a:off x="8445500" y="142193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16383</xdr:rowOff>
    </xdr:from>
    <xdr:to>
      <xdr:col>55</xdr:col>
      <xdr:colOff>0</xdr:colOff>
      <xdr:row>85</xdr:row>
      <xdr:rowOff>16954</xdr:rowOff>
    </xdr:to>
    <xdr:cxnSp macro="">
      <xdr:nvCxnSpPr>
        <xdr:cNvPr id="360" name="直線コネクタ 359">
          <a:extLst>
            <a:ext uri="{FF2B5EF4-FFF2-40B4-BE49-F238E27FC236}">
              <a16:creationId xmlns:a16="http://schemas.microsoft.com/office/drawing/2014/main" id="{2CB8E675-00F3-4FC0-8704-4B8974ED64AF}"/>
            </a:ext>
          </a:extLst>
        </xdr:cNvPr>
        <xdr:cNvCxnSpPr/>
      </xdr:nvCxnSpPr>
      <xdr:spPr>
        <a:xfrm flipV="1">
          <a:off x="8496300" y="14265783"/>
          <a:ext cx="7239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138748</xdr:rowOff>
    </xdr:from>
    <xdr:to>
      <xdr:col>46</xdr:col>
      <xdr:colOff>38100</xdr:colOff>
      <xdr:row>85</xdr:row>
      <xdr:rowOff>68898</xdr:rowOff>
    </xdr:to>
    <xdr:sp macro="" textlink="">
      <xdr:nvSpPr>
        <xdr:cNvPr id="361" name="楕円 360">
          <a:extLst>
            <a:ext uri="{FF2B5EF4-FFF2-40B4-BE49-F238E27FC236}">
              <a16:creationId xmlns:a16="http://schemas.microsoft.com/office/drawing/2014/main" id="{2C688077-8E48-4E7D-AAA1-85CA2AF8E918}"/>
            </a:ext>
          </a:extLst>
        </xdr:cNvPr>
        <xdr:cNvSpPr/>
      </xdr:nvSpPr>
      <xdr:spPr>
        <a:xfrm>
          <a:off x="7670800" y="142205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16954</xdr:rowOff>
    </xdr:from>
    <xdr:to>
      <xdr:col>50</xdr:col>
      <xdr:colOff>114300</xdr:colOff>
      <xdr:row>85</xdr:row>
      <xdr:rowOff>18098</xdr:rowOff>
    </xdr:to>
    <xdr:cxnSp macro="">
      <xdr:nvCxnSpPr>
        <xdr:cNvPr id="362" name="直線コネクタ 361">
          <a:extLst>
            <a:ext uri="{FF2B5EF4-FFF2-40B4-BE49-F238E27FC236}">
              <a16:creationId xmlns:a16="http://schemas.microsoft.com/office/drawing/2014/main" id="{D906FB70-8F9E-4989-B516-AC340AE64CE3}"/>
            </a:ext>
          </a:extLst>
        </xdr:cNvPr>
        <xdr:cNvCxnSpPr/>
      </xdr:nvCxnSpPr>
      <xdr:spPr>
        <a:xfrm flipV="1">
          <a:off x="7713980" y="14266354"/>
          <a:ext cx="78232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139319</xdr:rowOff>
    </xdr:from>
    <xdr:to>
      <xdr:col>41</xdr:col>
      <xdr:colOff>101600</xdr:colOff>
      <xdr:row>85</xdr:row>
      <xdr:rowOff>69469</xdr:rowOff>
    </xdr:to>
    <xdr:sp macro="" textlink="">
      <xdr:nvSpPr>
        <xdr:cNvPr id="363" name="楕円 362">
          <a:extLst>
            <a:ext uri="{FF2B5EF4-FFF2-40B4-BE49-F238E27FC236}">
              <a16:creationId xmlns:a16="http://schemas.microsoft.com/office/drawing/2014/main" id="{2D4A34A8-2634-4048-9B7B-C0AD3F1479D0}"/>
            </a:ext>
          </a:extLst>
        </xdr:cNvPr>
        <xdr:cNvSpPr/>
      </xdr:nvSpPr>
      <xdr:spPr>
        <a:xfrm>
          <a:off x="6873240" y="142210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18098</xdr:rowOff>
    </xdr:from>
    <xdr:to>
      <xdr:col>45</xdr:col>
      <xdr:colOff>177800</xdr:colOff>
      <xdr:row>85</xdr:row>
      <xdr:rowOff>18669</xdr:rowOff>
    </xdr:to>
    <xdr:cxnSp macro="">
      <xdr:nvCxnSpPr>
        <xdr:cNvPr id="364" name="直線コネクタ 363">
          <a:extLst>
            <a:ext uri="{FF2B5EF4-FFF2-40B4-BE49-F238E27FC236}">
              <a16:creationId xmlns:a16="http://schemas.microsoft.com/office/drawing/2014/main" id="{21836872-60BF-48A4-A451-0E88B3006A16}"/>
            </a:ext>
          </a:extLst>
        </xdr:cNvPr>
        <xdr:cNvCxnSpPr/>
      </xdr:nvCxnSpPr>
      <xdr:spPr>
        <a:xfrm flipV="1">
          <a:off x="6924040" y="14267498"/>
          <a:ext cx="78994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141605</xdr:rowOff>
    </xdr:from>
    <xdr:to>
      <xdr:col>36</xdr:col>
      <xdr:colOff>165100</xdr:colOff>
      <xdr:row>85</xdr:row>
      <xdr:rowOff>71755</xdr:rowOff>
    </xdr:to>
    <xdr:sp macro="" textlink="">
      <xdr:nvSpPr>
        <xdr:cNvPr id="365" name="楕円 364">
          <a:extLst>
            <a:ext uri="{FF2B5EF4-FFF2-40B4-BE49-F238E27FC236}">
              <a16:creationId xmlns:a16="http://schemas.microsoft.com/office/drawing/2014/main" id="{F497E2D0-DAC8-49A7-AF47-C6EA30E4BC3C}"/>
            </a:ext>
          </a:extLst>
        </xdr:cNvPr>
        <xdr:cNvSpPr/>
      </xdr:nvSpPr>
      <xdr:spPr>
        <a:xfrm>
          <a:off x="6098540" y="142233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18669</xdr:rowOff>
    </xdr:from>
    <xdr:to>
      <xdr:col>41</xdr:col>
      <xdr:colOff>50800</xdr:colOff>
      <xdr:row>85</xdr:row>
      <xdr:rowOff>20955</xdr:rowOff>
    </xdr:to>
    <xdr:cxnSp macro="">
      <xdr:nvCxnSpPr>
        <xdr:cNvPr id="366" name="直線コネクタ 365">
          <a:extLst>
            <a:ext uri="{FF2B5EF4-FFF2-40B4-BE49-F238E27FC236}">
              <a16:creationId xmlns:a16="http://schemas.microsoft.com/office/drawing/2014/main" id="{BC2F5092-3216-468A-B50D-97ECDF413A12}"/>
            </a:ext>
          </a:extLst>
        </xdr:cNvPr>
        <xdr:cNvCxnSpPr/>
      </xdr:nvCxnSpPr>
      <xdr:spPr>
        <a:xfrm flipV="1">
          <a:off x="6149340" y="14268069"/>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126001</xdr:rowOff>
    </xdr:from>
    <xdr:ext cx="469744" cy="259045"/>
    <xdr:sp macro="" textlink="">
      <xdr:nvSpPr>
        <xdr:cNvPr id="367" name="n_1aveValue【公営住宅】&#10;一人当たり面積">
          <a:extLst>
            <a:ext uri="{FF2B5EF4-FFF2-40B4-BE49-F238E27FC236}">
              <a16:creationId xmlns:a16="http://schemas.microsoft.com/office/drawing/2014/main" id="{92874F1A-B769-4878-8401-5F7F31A88187}"/>
            </a:ext>
          </a:extLst>
        </xdr:cNvPr>
        <xdr:cNvSpPr txBox="1"/>
      </xdr:nvSpPr>
      <xdr:spPr>
        <a:xfrm>
          <a:off x="8271587" y="13537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138574</xdr:rowOff>
    </xdr:from>
    <xdr:ext cx="469744" cy="259045"/>
    <xdr:sp macro="" textlink="">
      <xdr:nvSpPr>
        <xdr:cNvPr id="368" name="n_2aveValue【公営住宅】&#10;一人当たり面積">
          <a:extLst>
            <a:ext uri="{FF2B5EF4-FFF2-40B4-BE49-F238E27FC236}">
              <a16:creationId xmlns:a16="http://schemas.microsoft.com/office/drawing/2014/main" id="{FECDA255-8B42-4428-970C-A21BE748BDAF}"/>
            </a:ext>
          </a:extLst>
        </xdr:cNvPr>
        <xdr:cNvSpPr txBox="1"/>
      </xdr:nvSpPr>
      <xdr:spPr>
        <a:xfrm>
          <a:off x="7509587" y="13549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145432</xdr:rowOff>
    </xdr:from>
    <xdr:ext cx="469744" cy="259045"/>
    <xdr:sp macro="" textlink="">
      <xdr:nvSpPr>
        <xdr:cNvPr id="369" name="n_3aveValue【公営住宅】&#10;一人当たり面積">
          <a:extLst>
            <a:ext uri="{FF2B5EF4-FFF2-40B4-BE49-F238E27FC236}">
              <a16:creationId xmlns:a16="http://schemas.microsoft.com/office/drawing/2014/main" id="{3D20A391-D91A-4A4D-8E33-749CAA1318BF}"/>
            </a:ext>
          </a:extLst>
        </xdr:cNvPr>
        <xdr:cNvSpPr txBox="1"/>
      </xdr:nvSpPr>
      <xdr:spPr>
        <a:xfrm>
          <a:off x="6712027" y="1355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35704</xdr:rowOff>
    </xdr:from>
    <xdr:ext cx="469744" cy="259045"/>
    <xdr:sp macro="" textlink="">
      <xdr:nvSpPr>
        <xdr:cNvPr id="370" name="n_4aveValue【公営住宅】&#10;一人当たり面積">
          <a:extLst>
            <a:ext uri="{FF2B5EF4-FFF2-40B4-BE49-F238E27FC236}">
              <a16:creationId xmlns:a16="http://schemas.microsoft.com/office/drawing/2014/main" id="{83D9BAD5-CA66-461E-A213-D22D04E8A05B}"/>
            </a:ext>
          </a:extLst>
        </xdr:cNvPr>
        <xdr:cNvSpPr txBox="1"/>
      </xdr:nvSpPr>
      <xdr:spPr>
        <a:xfrm>
          <a:off x="5937327" y="13614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58881</xdr:rowOff>
    </xdr:from>
    <xdr:ext cx="469744" cy="259045"/>
    <xdr:sp macro="" textlink="">
      <xdr:nvSpPr>
        <xdr:cNvPr id="371" name="n_1mainValue【公営住宅】&#10;一人当たり面積">
          <a:extLst>
            <a:ext uri="{FF2B5EF4-FFF2-40B4-BE49-F238E27FC236}">
              <a16:creationId xmlns:a16="http://schemas.microsoft.com/office/drawing/2014/main" id="{31C56050-FE9A-4634-A4BC-C0E5D6E8FBC1}"/>
            </a:ext>
          </a:extLst>
        </xdr:cNvPr>
        <xdr:cNvSpPr txBox="1"/>
      </xdr:nvSpPr>
      <xdr:spPr>
        <a:xfrm>
          <a:off x="8271587" y="1430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60025</xdr:rowOff>
    </xdr:from>
    <xdr:ext cx="469744" cy="259045"/>
    <xdr:sp macro="" textlink="">
      <xdr:nvSpPr>
        <xdr:cNvPr id="372" name="n_2mainValue【公営住宅】&#10;一人当たり面積">
          <a:extLst>
            <a:ext uri="{FF2B5EF4-FFF2-40B4-BE49-F238E27FC236}">
              <a16:creationId xmlns:a16="http://schemas.microsoft.com/office/drawing/2014/main" id="{89A6182C-3852-4787-B3E7-75211108E742}"/>
            </a:ext>
          </a:extLst>
        </xdr:cNvPr>
        <xdr:cNvSpPr txBox="1"/>
      </xdr:nvSpPr>
      <xdr:spPr>
        <a:xfrm>
          <a:off x="7509587" y="14309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60596</xdr:rowOff>
    </xdr:from>
    <xdr:ext cx="469744" cy="259045"/>
    <xdr:sp macro="" textlink="">
      <xdr:nvSpPr>
        <xdr:cNvPr id="373" name="n_3mainValue【公営住宅】&#10;一人当たり面積">
          <a:extLst>
            <a:ext uri="{FF2B5EF4-FFF2-40B4-BE49-F238E27FC236}">
              <a16:creationId xmlns:a16="http://schemas.microsoft.com/office/drawing/2014/main" id="{2B1BB080-474C-434E-9FCF-9BD69638006A}"/>
            </a:ext>
          </a:extLst>
        </xdr:cNvPr>
        <xdr:cNvSpPr txBox="1"/>
      </xdr:nvSpPr>
      <xdr:spPr>
        <a:xfrm>
          <a:off x="6712027" y="14309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62882</xdr:rowOff>
    </xdr:from>
    <xdr:ext cx="469744" cy="259045"/>
    <xdr:sp macro="" textlink="">
      <xdr:nvSpPr>
        <xdr:cNvPr id="374" name="n_4mainValue【公営住宅】&#10;一人当たり面積">
          <a:extLst>
            <a:ext uri="{FF2B5EF4-FFF2-40B4-BE49-F238E27FC236}">
              <a16:creationId xmlns:a16="http://schemas.microsoft.com/office/drawing/2014/main" id="{6DCF563C-4451-499F-B9DB-5A2C2AB934DC}"/>
            </a:ext>
          </a:extLst>
        </xdr:cNvPr>
        <xdr:cNvSpPr txBox="1"/>
      </xdr:nvSpPr>
      <xdr:spPr>
        <a:xfrm>
          <a:off x="5937327" y="14312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EE23DAA1-2D4D-422A-833D-71D5C3B8AC42}"/>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CB032D1E-CC0A-4CE8-90F6-71689057329C}"/>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46078843-DB51-4B2C-86F8-72278174C8A2}"/>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5D8D057E-4CCC-4360-94EB-82F444A73138}"/>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B03C47CE-31EB-45E2-AA7D-166D1C9C31E1}"/>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B89A9FC5-D5D8-4FAF-A40B-7D8EE1414A41}"/>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B7401C34-DEC2-497C-B876-AE16491D3CA5}"/>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FCB071A8-9068-4041-A4A2-E62AEAEEC3A3}"/>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70319911-DC83-45A7-833D-DE60142BA622}"/>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C0A18856-CBEF-48D9-B757-DC4E19917988}"/>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A96D53CA-DCDE-4076-A8F7-CD97E84A32B1}"/>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3996F8F1-1D88-46F5-965C-895BD3C2B46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7E391B4-698E-4F5F-B11A-61CC56882B93}"/>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E279D166-5644-4580-8A2E-31BA5B3AA31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F5B189A0-F9C6-41DC-A83D-98C4F37A4095}"/>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2A345DE1-5BCA-45F7-8FC4-5DEEB888F854}"/>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E3664E23-A962-4767-8E14-6320A1955AFF}"/>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CC4D5D6A-7878-485E-93C1-6AC7DE3163A2}"/>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BEB2D12A-35FE-4307-88D9-D4DC3AF07FBF}"/>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2CEC59B6-5B36-40B1-B80B-C0ED130FC2C9}"/>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C4F23C6-C525-4963-88BD-7C586DE1E5BC}"/>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2EA129F7-0DAD-4FFE-9187-4875E3D259A2}"/>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4EA5A2F5-416E-4881-A1E6-CFD9EF2CBDEF}"/>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B387E270-1B9B-4453-8238-A4DBC3F58672}"/>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A2197A18-AA18-4F19-B23E-4BE57729E8A9}"/>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D17412F9-0692-4523-9547-847BACE4E241}"/>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917F16B6-E3C2-4EDF-9644-4F26AE3EFC62}"/>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C4766AF9-7C21-40F3-9DCF-8C7CFDADA00F}"/>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CEC99B73-D51D-4F49-AFA0-9050DFDAA649}"/>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01872C77-72C0-400D-80C1-433D2D1EF542}"/>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32AEF48C-7D46-4094-B353-65B7CE4A7E35}"/>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3198192B-EAB1-4203-92D4-4BE6CCB128C4}"/>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6D9B0E30-743F-49ED-A908-BD719A229AF2}"/>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436F5B95-571C-49D6-A6F8-999A8BF113B0}"/>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821DD182-3416-4F44-B1BA-71412EDA68DE}"/>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C7AB0B8E-253A-4B50-8193-EDFE24948FF8}"/>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4A662B8D-FB28-4D9A-A0DE-05D4E4E652A4}"/>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D7CF376E-6E99-45A5-B3B7-73FB2BCC0E32}"/>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960A60A2-657E-492C-89C9-F1D7E7C47675}"/>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C316661E-0616-4A72-8D99-03DBB343890F}"/>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102870</xdr:rowOff>
    </xdr:from>
    <xdr:to>
      <xdr:col>85</xdr:col>
      <xdr:colOff>126364</xdr:colOff>
      <xdr:row>42</xdr:row>
      <xdr:rowOff>22860</xdr:rowOff>
    </xdr:to>
    <xdr:cxnSp macro="">
      <xdr:nvCxnSpPr>
        <xdr:cNvPr id="415" name="直線コネクタ 414">
          <a:extLst>
            <a:ext uri="{FF2B5EF4-FFF2-40B4-BE49-F238E27FC236}">
              <a16:creationId xmlns:a16="http://schemas.microsoft.com/office/drawing/2014/main" id="{0E00CBCE-07B5-4BC3-87E4-E4D99960FCA0}"/>
            </a:ext>
          </a:extLst>
        </xdr:cNvPr>
        <xdr:cNvCxnSpPr/>
      </xdr:nvCxnSpPr>
      <xdr:spPr>
        <a:xfrm flipV="1">
          <a:off x="14375764" y="563499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26687</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D207DF47-C855-4C93-9D25-3EBDADFCAD68}"/>
            </a:ext>
          </a:extLst>
        </xdr:cNvPr>
        <xdr:cNvSpPr txBox="1"/>
      </xdr:nvSpPr>
      <xdr:spPr>
        <a:xfrm>
          <a:off x="14414500"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22860</xdr:rowOff>
    </xdr:from>
    <xdr:to>
      <xdr:col>86</xdr:col>
      <xdr:colOff>25400</xdr:colOff>
      <xdr:row>42</xdr:row>
      <xdr:rowOff>22860</xdr:rowOff>
    </xdr:to>
    <xdr:cxnSp macro="">
      <xdr:nvCxnSpPr>
        <xdr:cNvPr id="417" name="直線コネクタ 416">
          <a:extLst>
            <a:ext uri="{FF2B5EF4-FFF2-40B4-BE49-F238E27FC236}">
              <a16:creationId xmlns:a16="http://schemas.microsoft.com/office/drawing/2014/main" id="{1133CDE0-72FB-4487-A527-4BD44FB1D131}"/>
            </a:ext>
          </a:extLst>
        </xdr:cNvPr>
        <xdr:cNvCxnSpPr/>
      </xdr:nvCxnSpPr>
      <xdr:spPr>
        <a:xfrm>
          <a:off x="14287500" y="7063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49547</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C809D71E-EE03-4771-9FAB-19575F4A9434}"/>
            </a:ext>
          </a:extLst>
        </xdr:cNvPr>
        <xdr:cNvSpPr txBox="1"/>
      </xdr:nvSpPr>
      <xdr:spPr>
        <a:xfrm>
          <a:off x="14414500" y="541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102870</xdr:rowOff>
    </xdr:from>
    <xdr:to>
      <xdr:col>86</xdr:col>
      <xdr:colOff>25400</xdr:colOff>
      <xdr:row>33</xdr:row>
      <xdr:rowOff>102870</xdr:rowOff>
    </xdr:to>
    <xdr:cxnSp macro="">
      <xdr:nvCxnSpPr>
        <xdr:cNvPr id="419" name="直線コネクタ 418">
          <a:extLst>
            <a:ext uri="{FF2B5EF4-FFF2-40B4-BE49-F238E27FC236}">
              <a16:creationId xmlns:a16="http://schemas.microsoft.com/office/drawing/2014/main" id="{67967CAE-51AE-4659-A208-FE0C0E58856E}"/>
            </a:ext>
          </a:extLst>
        </xdr:cNvPr>
        <xdr:cNvCxnSpPr/>
      </xdr:nvCxnSpPr>
      <xdr:spPr>
        <a:xfrm>
          <a:off x="14287500" y="563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12082</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CED8F7A5-9125-42E9-8454-512372B72B41}"/>
            </a:ext>
          </a:extLst>
        </xdr:cNvPr>
        <xdr:cNvSpPr txBox="1"/>
      </xdr:nvSpPr>
      <xdr:spPr>
        <a:xfrm>
          <a:off x="14414500" y="6214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160655</xdr:rowOff>
    </xdr:from>
    <xdr:to>
      <xdr:col>85</xdr:col>
      <xdr:colOff>177800</xdr:colOff>
      <xdr:row>38</xdr:row>
      <xdr:rowOff>90805</xdr:rowOff>
    </xdr:to>
    <xdr:sp macro="" textlink="">
      <xdr:nvSpPr>
        <xdr:cNvPr id="421" name="フローチャート: 判断 420">
          <a:extLst>
            <a:ext uri="{FF2B5EF4-FFF2-40B4-BE49-F238E27FC236}">
              <a16:creationId xmlns:a16="http://schemas.microsoft.com/office/drawing/2014/main" id="{A83362A9-89DB-4CF9-90CE-4A13A8428893}"/>
            </a:ext>
          </a:extLst>
        </xdr:cNvPr>
        <xdr:cNvSpPr/>
      </xdr:nvSpPr>
      <xdr:spPr>
        <a:xfrm>
          <a:off x="14325600" y="636333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149225</xdr:rowOff>
    </xdr:from>
    <xdr:to>
      <xdr:col>81</xdr:col>
      <xdr:colOff>101600</xdr:colOff>
      <xdr:row>38</xdr:row>
      <xdr:rowOff>79375</xdr:rowOff>
    </xdr:to>
    <xdr:sp macro="" textlink="">
      <xdr:nvSpPr>
        <xdr:cNvPr id="422" name="フローチャート: 判断 421">
          <a:extLst>
            <a:ext uri="{FF2B5EF4-FFF2-40B4-BE49-F238E27FC236}">
              <a16:creationId xmlns:a16="http://schemas.microsoft.com/office/drawing/2014/main" id="{24041C73-8F28-4146-8DBF-3CD7E1F6E970}"/>
            </a:ext>
          </a:extLst>
        </xdr:cNvPr>
        <xdr:cNvSpPr/>
      </xdr:nvSpPr>
      <xdr:spPr>
        <a:xfrm>
          <a:off x="13578840" y="6351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95885</xdr:rowOff>
    </xdr:from>
    <xdr:to>
      <xdr:col>76</xdr:col>
      <xdr:colOff>165100</xdr:colOff>
      <xdr:row>38</xdr:row>
      <xdr:rowOff>26035</xdr:rowOff>
    </xdr:to>
    <xdr:sp macro="" textlink="">
      <xdr:nvSpPr>
        <xdr:cNvPr id="423" name="フローチャート: 判断 422">
          <a:extLst>
            <a:ext uri="{FF2B5EF4-FFF2-40B4-BE49-F238E27FC236}">
              <a16:creationId xmlns:a16="http://schemas.microsoft.com/office/drawing/2014/main" id="{65A9F2B5-74E3-4C4B-82F2-6AA2E2D118A9}"/>
            </a:ext>
          </a:extLst>
        </xdr:cNvPr>
        <xdr:cNvSpPr/>
      </xdr:nvSpPr>
      <xdr:spPr>
        <a:xfrm>
          <a:off x="12804140" y="6298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53975</xdr:rowOff>
    </xdr:from>
    <xdr:to>
      <xdr:col>72</xdr:col>
      <xdr:colOff>38100</xdr:colOff>
      <xdr:row>37</xdr:row>
      <xdr:rowOff>155575</xdr:rowOff>
    </xdr:to>
    <xdr:sp macro="" textlink="">
      <xdr:nvSpPr>
        <xdr:cNvPr id="424" name="フローチャート: 判断 423">
          <a:extLst>
            <a:ext uri="{FF2B5EF4-FFF2-40B4-BE49-F238E27FC236}">
              <a16:creationId xmlns:a16="http://schemas.microsoft.com/office/drawing/2014/main" id="{21CCEFBC-AD38-434E-8EDF-3E7E3EE3CDDD}"/>
            </a:ext>
          </a:extLst>
        </xdr:cNvPr>
        <xdr:cNvSpPr/>
      </xdr:nvSpPr>
      <xdr:spPr>
        <a:xfrm>
          <a:off x="12029440" y="625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5" name="フローチャート: 判断 424">
          <a:extLst>
            <a:ext uri="{FF2B5EF4-FFF2-40B4-BE49-F238E27FC236}">
              <a16:creationId xmlns:a16="http://schemas.microsoft.com/office/drawing/2014/main" id="{5E25F6B8-ABEE-41F6-A55B-6BF4C88C18CF}"/>
            </a:ext>
          </a:extLst>
        </xdr:cNvPr>
        <xdr:cNvSpPr/>
      </xdr:nvSpPr>
      <xdr:spPr>
        <a:xfrm>
          <a:off x="11231880" y="6296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289125C6-EAF0-487A-A99B-793F31FB1C56}"/>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BCD1DC62-9EC9-4F1D-B9F6-ACF0D4EE2001}"/>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9B6C4D58-3CB6-4DA1-8F08-671E382083D1}"/>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827C86DC-3C69-4D99-83DC-E372766F89F1}"/>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A0EF6155-5A82-40B5-9630-79917652AD1B}"/>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168275</xdr:rowOff>
    </xdr:from>
    <xdr:to>
      <xdr:col>85</xdr:col>
      <xdr:colOff>177800</xdr:colOff>
      <xdr:row>38</xdr:row>
      <xdr:rowOff>98425</xdr:rowOff>
    </xdr:to>
    <xdr:sp macro="" textlink="">
      <xdr:nvSpPr>
        <xdr:cNvPr id="431" name="楕円 430">
          <a:extLst>
            <a:ext uri="{FF2B5EF4-FFF2-40B4-BE49-F238E27FC236}">
              <a16:creationId xmlns:a16="http://schemas.microsoft.com/office/drawing/2014/main" id="{65B380D9-873C-4953-B999-0B21D4C5DF42}"/>
            </a:ext>
          </a:extLst>
        </xdr:cNvPr>
        <xdr:cNvSpPr/>
      </xdr:nvSpPr>
      <xdr:spPr>
        <a:xfrm>
          <a:off x="14325600" y="637095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146702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78D2F5FE-F556-4530-9E65-4CB775CDA610}"/>
            </a:ext>
          </a:extLst>
        </xdr:cNvPr>
        <xdr:cNvSpPr txBox="1"/>
      </xdr:nvSpPr>
      <xdr:spPr>
        <a:xfrm>
          <a:off x="14414500" y="634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168275</xdr:rowOff>
    </xdr:from>
    <xdr:to>
      <xdr:col>81</xdr:col>
      <xdr:colOff>101600</xdr:colOff>
      <xdr:row>38</xdr:row>
      <xdr:rowOff>98425</xdr:rowOff>
    </xdr:to>
    <xdr:sp macro="" textlink="">
      <xdr:nvSpPr>
        <xdr:cNvPr id="433" name="楕円 432">
          <a:extLst>
            <a:ext uri="{FF2B5EF4-FFF2-40B4-BE49-F238E27FC236}">
              <a16:creationId xmlns:a16="http://schemas.microsoft.com/office/drawing/2014/main" id="{8359CB1E-C117-480E-A8E9-DA214B981CBD}"/>
            </a:ext>
          </a:extLst>
        </xdr:cNvPr>
        <xdr:cNvSpPr/>
      </xdr:nvSpPr>
      <xdr:spPr>
        <a:xfrm>
          <a:off x="13578840" y="63709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47625</xdr:rowOff>
    </xdr:from>
    <xdr:to>
      <xdr:col>85</xdr:col>
      <xdr:colOff>127000</xdr:colOff>
      <xdr:row>38</xdr:row>
      <xdr:rowOff>47625</xdr:rowOff>
    </xdr:to>
    <xdr:cxnSp macro="">
      <xdr:nvCxnSpPr>
        <xdr:cNvPr id="434" name="直線コネクタ 433">
          <a:extLst>
            <a:ext uri="{FF2B5EF4-FFF2-40B4-BE49-F238E27FC236}">
              <a16:creationId xmlns:a16="http://schemas.microsoft.com/office/drawing/2014/main" id="{45854834-D068-4DDB-9255-596247B95641}"/>
            </a:ext>
          </a:extLst>
        </xdr:cNvPr>
        <xdr:cNvCxnSpPr/>
      </xdr:nvCxnSpPr>
      <xdr:spPr>
        <a:xfrm>
          <a:off x="13629640" y="6417945"/>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92075</xdr:rowOff>
    </xdr:from>
    <xdr:to>
      <xdr:col>76</xdr:col>
      <xdr:colOff>165100</xdr:colOff>
      <xdr:row>38</xdr:row>
      <xdr:rowOff>22225</xdr:rowOff>
    </xdr:to>
    <xdr:sp macro="" textlink="">
      <xdr:nvSpPr>
        <xdr:cNvPr id="435" name="楕円 434">
          <a:extLst>
            <a:ext uri="{FF2B5EF4-FFF2-40B4-BE49-F238E27FC236}">
              <a16:creationId xmlns:a16="http://schemas.microsoft.com/office/drawing/2014/main" id="{1CBDFDEE-F82C-4AD1-89C1-591F951A2EB8}"/>
            </a:ext>
          </a:extLst>
        </xdr:cNvPr>
        <xdr:cNvSpPr/>
      </xdr:nvSpPr>
      <xdr:spPr>
        <a:xfrm>
          <a:off x="12804140" y="62947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142875</xdr:rowOff>
    </xdr:from>
    <xdr:to>
      <xdr:col>81</xdr:col>
      <xdr:colOff>50800</xdr:colOff>
      <xdr:row>38</xdr:row>
      <xdr:rowOff>47625</xdr:rowOff>
    </xdr:to>
    <xdr:cxnSp macro="">
      <xdr:nvCxnSpPr>
        <xdr:cNvPr id="436" name="直線コネクタ 435">
          <a:extLst>
            <a:ext uri="{FF2B5EF4-FFF2-40B4-BE49-F238E27FC236}">
              <a16:creationId xmlns:a16="http://schemas.microsoft.com/office/drawing/2014/main" id="{ABF6DC5C-DF96-4F46-8EFA-516960512826}"/>
            </a:ext>
          </a:extLst>
        </xdr:cNvPr>
        <xdr:cNvCxnSpPr/>
      </xdr:nvCxnSpPr>
      <xdr:spPr>
        <a:xfrm>
          <a:off x="12854940" y="6345555"/>
          <a:ext cx="7747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63500</xdr:rowOff>
    </xdr:from>
    <xdr:to>
      <xdr:col>72</xdr:col>
      <xdr:colOff>38100</xdr:colOff>
      <xdr:row>37</xdr:row>
      <xdr:rowOff>165100</xdr:rowOff>
    </xdr:to>
    <xdr:sp macro="" textlink="">
      <xdr:nvSpPr>
        <xdr:cNvPr id="437" name="楕円 436">
          <a:extLst>
            <a:ext uri="{FF2B5EF4-FFF2-40B4-BE49-F238E27FC236}">
              <a16:creationId xmlns:a16="http://schemas.microsoft.com/office/drawing/2014/main" id="{FCFD2306-3C81-4DCB-B437-41BF445F43EE}"/>
            </a:ext>
          </a:extLst>
        </xdr:cNvPr>
        <xdr:cNvSpPr/>
      </xdr:nvSpPr>
      <xdr:spPr>
        <a:xfrm>
          <a:off x="12029440" y="62661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114300</xdr:rowOff>
    </xdr:from>
    <xdr:to>
      <xdr:col>76</xdr:col>
      <xdr:colOff>114300</xdr:colOff>
      <xdr:row>37</xdr:row>
      <xdr:rowOff>142875</xdr:rowOff>
    </xdr:to>
    <xdr:cxnSp macro="">
      <xdr:nvCxnSpPr>
        <xdr:cNvPr id="438" name="直線コネクタ 437">
          <a:extLst>
            <a:ext uri="{FF2B5EF4-FFF2-40B4-BE49-F238E27FC236}">
              <a16:creationId xmlns:a16="http://schemas.microsoft.com/office/drawing/2014/main" id="{F1226FD1-FC7A-43B6-8DA0-ACE64ECB3421}"/>
            </a:ext>
          </a:extLst>
        </xdr:cNvPr>
        <xdr:cNvCxnSpPr/>
      </xdr:nvCxnSpPr>
      <xdr:spPr>
        <a:xfrm>
          <a:off x="12072620" y="6316980"/>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21590</xdr:rowOff>
    </xdr:from>
    <xdr:to>
      <xdr:col>67</xdr:col>
      <xdr:colOff>101600</xdr:colOff>
      <xdr:row>37</xdr:row>
      <xdr:rowOff>123190</xdr:rowOff>
    </xdr:to>
    <xdr:sp macro="" textlink="">
      <xdr:nvSpPr>
        <xdr:cNvPr id="439" name="楕円 438">
          <a:extLst>
            <a:ext uri="{FF2B5EF4-FFF2-40B4-BE49-F238E27FC236}">
              <a16:creationId xmlns:a16="http://schemas.microsoft.com/office/drawing/2014/main" id="{44BDD7F8-3005-45A6-AD9E-CFD77E4DA2C2}"/>
            </a:ext>
          </a:extLst>
        </xdr:cNvPr>
        <xdr:cNvSpPr/>
      </xdr:nvSpPr>
      <xdr:spPr>
        <a:xfrm>
          <a:off x="11231880" y="622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72390</xdr:rowOff>
    </xdr:from>
    <xdr:to>
      <xdr:col>71</xdr:col>
      <xdr:colOff>177800</xdr:colOff>
      <xdr:row>37</xdr:row>
      <xdr:rowOff>114300</xdr:rowOff>
    </xdr:to>
    <xdr:cxnSp macro="">
      <xdr:nvCxnSpPr>
        <xdr:cNvPr id="440" name="直線コネクタ 439">
          <a:extLst>
            <a:ext uri="{FF2B5EF4-FFF2-40B4-BE49-F238E27FC236}">
              <a16:creationId xmlns:a16="http://schemas.microsoft.com/office/drawing/2014/main" id="{E32D310E-F7F2-499C-A1CA-003FD66127F8}"/>
            </a:ext>
          </a:extLst>
        </xdr:cNvPr>
        <xdr:cNvCxnSpPr/>
      </xdr:nvCxnSpPr>
      <xdr:spPr>
        <a:xfrm>
          <a:off x="11282680" y="6275070"/>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95902</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43E2ED5A-9566-4665-9C70-68AA274D52D2}"/>
            </a:ext>
          </a:extLst>
        </xdr:cNvPr>
        <xdr:cNvSpPr txBox="1"/>
      </xdr:nvSpPr>
      <xdr:spPr>
        <a:xfrm>
          <a:off x="134372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17162</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FD24905C-026F-4C05-ADB4-C997B486D135}"/>
            </a:ext>
          </a:extLst>
        </xdr:cNvPr>
        <xdr:cNvSpPr txBox="1"/>
      </xdr:nvSpPr>
      <xdr:spPr>
        <a:xfrm>
          <a:off x="12675244" y="638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652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23801324-2425-4BA2-9C1A-A2C0A7AFDCB9}"/>
            </a:ext>
          </a:extLst>
        </xdr:cNvPr>
        <xdr:cNvSpPr txBox="1"/>
      </xdr:nvSpPr>
      <xdr:spPr>
        <a:xfrm>
          <a:off x="11900544" y="603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72E80FB7-FF75-485F-9C0F-7DBF47D7F63C}"/>
            </a:ext>
          </a:extLst>
        </xdr:cNvPr>
        <xdr:cNvSpPr txBox="1"/>
      </xdr:nvSpPr>
      <xdr:spPr>
        <a:xfrm>
          <a:off x="11102984" y="638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89552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5D170748-24A1-4EE1-A6BC-B0058A5D8B3D}"/>
            </a:ext>
          </a:extLst>
        </xdr:cNvPr>
        <xdr:cNvSpPr txBox="1"/>
      </xdr:nvSpPr>
      <xdr:spPr>
        <a:xfrm>
          <a:off x="13437244" y="645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38752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06BEC6C6-577E-4C92-BDA0-9D6593FFB37E}"/>
            </a:ext>
          </a:extLst>
        </xdr:cNvPr>
        <xdr:cNvSpPr txBox="1"/>
      </xdr:nvSpPr>
      <xdr:spPr>
        <a:xfrm>
          <a:off x="12675244" y="607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156227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8963DC95-5C94-4168-87E2-5CD7ABFAEC56}"/>
            </a:ext>
          </a:extLst>
        </xdr:cNvPr>
        <xdr:cNvSpPr txBox="1"/>
      </xdr:nvSpPr>
      <xdr:spPr>
        <a:xfrm>
          <a:off x="1190054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139717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1CB3B6A3-BA46-453A-9E9C-3173CA0441EE}"/>
            </a:ext>
          </a:extLst>
        </xdr:cNvPr>
        <xdr:cNvSpPr txBox="1"/>
      </xdr:nvSpPr>
      <xdr:spPr>
        <a:xfrm>
          <a:off x="1110298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0F563161-2BB6-40F2-B9B3-D049A353E513}"/>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394D9A93-5421-4D79-916A-8D86E1C3F956}"/>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345394F2-6934-49DB-A334-A6C404359D13}"/>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1D05BF52-4868-4D34-9A14-AA897907AEDA}"/>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41091020-1737-4B24-9383-9B966A3686D2}"/>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269A745D-20A7-4548-9332-FC68B74F2F23}"/>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4FBA1906-F160-4CEF-B087-EEC01D4108A6}"/>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5EADD824-2ACF-4874-96C7-21EA6E900EE3}"/>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DD456D23-5C2D-43D5-A1FF-548AAD174F48}"/>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90400908-F410-4824-BECC-5AEB298BCF3F}"/>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EA61CE2E-DFF7-42DE-AF4B-C33058C41F44}"/>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B7B079C4-2E25-4ABA-99BF-C4460E912A2D}"/>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65CD5C69-15F2-4371-A5E5-B4F35FABEC99}"/>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440DD52F-BF1A-4BD1-A1A8-9F1C7EB8665C}"/>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C44EA777-7315-414C-B649-AA8F2F1751D4}"/>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63A0FDBA-DC62-4277-98D7-58D13A57B607}"/>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3284265C-FE04-449D-BF59-C563F73FDABE}"/>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CA28BB30-BE1C-4F76-AD47-FC8DFB15943C}"/>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583C4F07-6BE0-4CBB-9449-A899E1E704B6}"/>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771FA03D-925A-4445-9292-71ED9EB917CC}"/>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AA67C059-A79E-4A90-AC76-27E462A6DB7C}"/>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110490</xdr:rowOff>
    </xdr:from>
    <xdr:to>
      <xdr:col>116</xdr:col>
      <xdr:colOff>62864</xdr:colOff>
      <xdr:row>41</xdr:row>
      <xdr:rowOff>64770</xdr:rowOff>
    </xdr:to>
    <xdr:cxnSp macro="">
      <xdr:nvCxnSpPr>
        <xdr:cNvPr id="470" name="直線コネクタ 469">
          <a:extLst>
            <a:ext uri="{FF2B5EF4-FFF2-40B4-BE49-F238E27FC236}">
              <a16:creationId xmlns:a16="http://schemas.microsoft.com/office/drawing/2014/main" id="{5B3DF1A4-A16E-4A9E-BB6C-32179C7C3464}"/>
            </a:ext>
          </a:extLst>
        </xdr:cNvPr>
        <xdr:cNvCxnSpPr/>
      </xdr:nvCxnSpPr>
      <xdr:spPr>
        <a:xfrm flipV="1">
          <a:off x="19509104" y="5810250"/>
          <a:ext cx="0" cy="1127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3115C468-BD32-4BFB-B864-ADD6160165BA}"/>
            </a:ext>
          </a:extLst>
        </xdr:cNvPr>
        <xdr:cNvSpPr txBox="1"/>
      </xdr:nvSpPr>
      <xdr:spPr>
        <a:xfrm>
          <a:off x="19547840"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2" name="直線コネクタ 471">
          <a:extLst>
            <a:ext uri="{FF2B5EF4-FFF2-40B4-BE49-F238E27FC236}">
              <a16:creationId xmlns:a16="http://schemas.microsoft.com/office/drawing/2014/main" id="{6469BB6C-A39D-4B62-9913-CBAB056B1880}"/>
            </a:ext>
          </a:extLst>
        </xdr:cNvPr>
        <xdr:cNvCxnSpPr/>
      </xdr:nvCxnSpPr>
      <xdr:spPr>
        <a:xfrm>
          <a:off x="19443700" y="693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57167</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30922029-8CB5-4EA3-88B8-56E07807CCC2}"/>
            </a:ext>
          </a:extLst>
        </xdr:cNvPr>
        <xdr:cNvSpPr txBox="1"/>
      </xdr:nvSpPr>
      <xdr:spPr>
        <a:xfrm>
          <a:off x="19547840" y="5589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110490</xdr:rowOff>
    </xdr:from>
    <xdr:to>
      <xdr:col>116</xdr:col>
      <xdr:colOff>152400</xdr:colOff>
      <xdr:row>34</xdr:row>
      <xdr:rowOff>110490</xdr:rowOff>
    </xdr:to>
    <xdr:cxnSp macro="">
      <xdr:nvCxnSpPr>
        <xdr:cNvPr id="474" name="直線コネクタ 473">
          <a:extLst>
            <a:ext uri="{FF2B5EF4-FFF2-40B4-BE49-F238E27FC236}">
              <a16:creationId xmlns:a16="http://schemas.microsoft.com/office/drawing/2014/main" id="{187938AC-1E09-4E9D-AD6B-D9D38C6CEE87}"/>
            </a:ext>
          </a:extLst>
        </xdr:cNvPr>
        <xdr:cNvCxnSpPr/>
      </xdr:nvCxnSpPr>
      <xdr:spPr>
        <a:xfrm>
          <a:off x="19443700" y="5810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131843</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26D4E1F8-12A0-4074-A269-648101FFA191}"/>
            </a:ext>
          </a:extLst>
        </xdr:cNvPr>
        <xdr:cNvSpPr txBox="1"/>
      </xdr:nvSpPr>
      <xdr:spPr>
        <a:xfrm>
          <a:off x="19547840" y="6334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153416</xdr:rowOff>
    </xdr:from>
    <xdr:to>
      <xdr:col>116</xdr:col>
      <xdr:colOff>114300</xdr:colOff>
      <xdr:row>38</xdr:row>
      <xdr:rowOff>83565</xdr:rowOff>
    </xdr:to>
    <xdr:sp macro="" textlink="">
      <xdr:nvSpPr>
        <xdr:cNvPr id="476" name="フローチャート: 判断 475">
          <a:extLst>
            <a:ext uri="{FF2B5EF4-FFF2-40B4-BE49-F238E27FC236}">
              <a16:creationId xmlns:a16="http://schemas.microsoft.com/office/drawing/2014/main" id="{BC8E8B52-2E6B-4D3F-A89E-C7485A80EC47}"/>
            </a:ext>
          </a:extLst>
        </xdr:cNvPr>
        <xdr:cNvSpPr/>
      </xdr:nvSpPr>
      <xdr:spPr>
        <a:xfrm>
          <a:off x="19458940" y="6356096"/>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162560</xdr:rowOff>
    </xdr:from>
    <xdr:to>
      <xdr:col>112</xdr:col>
      <xdr:colOff>38100</xdr:colOff>
      <xdr:row>38</xdr:row>
      <xdr:rowOff>92710</xdr:rowOff>
    </xdr:to>
    <xdr:sp macro="" textlink="">
      <xdr:nvSpPr>
        <xdr:cNvPr id="477" name="フローチャート: 判断 476">
          <a:extLst>
            <a:ext uri="{FF2B5EF4-FFF2-40B4-BE49-F238E27FC236}">
              <a16:creationId xmlns:a16="http://schemas.microsoft.com/office/drawing/2014/main" id="{4072B678-1C5E-41AD-8E4D-38234680126E}"/>
            </a:ext>
          </a:extLst>
        </xdr:cNvPr>
        <xdr:cNvSpPr/>
      </xdr:nvSpPr>
      <xdr:spPr>
        <a:xfrm>
          <a:off x="18735040" y="63652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167132</xdr:rowOff>
    </xdr:from>
    <xdr:to>
      <xdr:col>107</xdr:col>
      <xdr:colOff>101600</xdr:colOff>
      <xdr:row>38</xdr:row>
      <xdr:rowOff>97282</xdr:rowOff>
    </xdr:to>
    <xdr:sp macro="" textlink="">
      <xdr:nvSpPr>
        <xdr:cNvPr id="478" name="フローチャート: 判断 477">
          <a:extLst>
            <a:ext uri="{FF2B5EF4-FFF2-40B4-BE49-F238E27FC236}">
              <a16:creationId xmlns:a16="http://schemas.microsoft.com/office/drawing/2014/main" id="{94F64B8F-973D-4486-B925-120D60C787A4}"/>
            </a:ext>
          </a:extLst>
        </xdr:cNvPr>
        <xdr:cNvSpPr/>
      </xdr:nvSpPr>
      <xdr:spPr>
        <a:xfrm>
          <a:off x="17937480" y="63698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157988</xdr:rowOff>
    </xdr:from>
    <xdr:to>
      <xdr:col>102</xdr:col>
      <xdr:colOff>165100</xdr:colOff>
      <xdr:row>38</xdr:row>
      <xdr:rowOff>88138</xdr:rowOff>
    </xdr:to>
    <xdr:sp macro="" textlink="">
      <xdr:nvSpPr>
        <xdr:cNvPr id="479" name="フローチャート: 判断 478">
          <a:extLst>
            <a:ext uri="{FF2B5EF4-FFF2-40B4-BE49-F238E27FC236}">
              <a16:creationId xmlns:a16="http://schemas.microsoft.com/office/drawing/2014/main" id="{E118B792-7C2D-46D7-9C2C-AAEC45FC08A5}"/>
            </a:ext>
          </a:extLst>
        </xdr:cNvPr>
        <xdr:cNvSpPr/>
      </xdr:nvSpPr>
      <xdr:spPr>
        <a:xfrm>
          <a:off x="17162780" y="63606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27686</xdr:rowOff>
    </xdr:from>
    <xdr:to>
      <xdr:col>98</xdr:col>
      <xdr:colOff>38100</xdr:colOff>
      <xdr:row>38</xdr:row>
      <xdr:rowOff>129286</xdr:rowOff>
    </xdr:to>
    <xdr:sp macro="" textlink="">
      <xdr:nvSpPr>
        <xdr:cNvPr id="480" name="フローチャート: 判断 479">
          <a:extLst>
            <a:ext uri="{FF2B5EF4-FFF2-40B4-BE49-F238E27FC236}">
              <a16:creationId xmlns:a16="http://schemas.microsoft.com/office/drawing/2014/main" id="{F05955F7-8F9D-444B-9046-4A5B8600E199}"/>
            </a:ext>
          </a:extLst>
        </xdr:cNvPr>
        <xdr:cNvSpPr/>
      </xdr:nvSpPr>
      <xdr:spPr>
        <a:xfrm>
          <a:off x="16388080" y="63980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75C5C31E-87C4-4252-8491-EC354DC4713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889760BE-9A7B-4381-878E-DFC2B64B3203}"/>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1A5ED3B4-9232-4900-9D79-287636A8965D}"/>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743D1BDC-9B43-43F4-849B-9A217E3B8196}"/>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3A76D46D-03BF-488D-AD78-60F171C2F7B8}"/>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109982</xdr:rowOff>
    </xdr:from>
    <xdr:to>
      <xdr:col>116</xdr:col>
      <xdr:colOff>114300</xdr:colOff>
      <xdr:row>37</xdr:row>
      <xdr:rowOff>40132</xdr:rowOff>
    </xdr:to>
    <xdr:sp macro="" textlink="">
      <xdr:nvSpPr>
        <xdr:cNvPr id="486" name="楕円 485">
          <a:extLst>
            <a:ext uri="{FF2B5EF4-FFF2-40B4-BE49-F238E27FC236}">
              <a16:creationId xmlns:a16="http://schemas.microsoft.com/office/drawing/2014/main" id="{4A72FC53-9D3D-4425-9575-63CBC482698B}"/>
            </a:ext>
          </a:extLst>
        </xdr:cNvPr>
        <xdr:cNvSpPr/>
      </xdr:nvSpPr>
      <xdr:spPr>
        <a:xfrm>
          <a:off x="19458940" y="61450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132859</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ED2B32A8-3D35-4D97-B5D0-8F13859C146C}"/>
            </a:ext>
          </a:extLst>
        </xdr:cNvPr>
        <xdr:cNvSpPr txBox="1"/>
      </xdr:nvSpPr>
      <xdr:spPr>
        <a:xfrm>
          <a:off x="19547840" y="6000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119126</xdr:rowOff>
    </xdr:from>
    <xdr:to>
      <xdr:col>112</xdr:col>
      <xdr:colOff>38100</xdr:colOff>
      <xdr:row>37</xdr:row>
      <xdr:rowOff>49276</xdr:rowOff>
    </xdr:to>
    <xdr:sp macro="" textlink="">
      <xdr:nvSpPr>
        <xdr:cNvPr id="488" name="楕円 487">
          <a:extLst>
            <a:ext uri="{FF2B5EF4-FFF2-40B4-BE49-F238E27FC236}">
              <a16:creationId xmlns:a16="http://schemas.microsoft.com/office/drawing/2014/main" id="{37542DB6-FBEC-43F1-B412-4057613FCE8F}"/>
            </a:ext>
          </a:extLst>
        </xdr:cNvPr>
        <xdr:cNvSpPr/>
      </xdr:nvSpPr>
      <xdr:spPr>
        <a:xfrm>
          <a:off x="18735040" y="61541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160782</xdr:rowOff>
    </xdr:from>
    <xdr:to>
      <xdr:col>116</xdr:col>
      <xdr:colOff>63500</xdr:colOff>
      <xdr:row>36</xdr:row>
      <xdr:rowOff>169926</xdr:rowOff>
    </xdr:to>
    <xdr:cxnSp macro="">
      <xdr:nvCxnSpPr>
        <xdr:cNvPr id="489" name="直線コネクタ 488">
          <a:extLst>
            <a:ext uri="{FF2B5EF4-FFF2-40B4-BE49-F238E27FC236}">
              <a16:creationId xmlns:a16="http://schemas.microsoft.com/office/drawing/2014/main" id="{A44D48C1-4001-4A20-B553-7846537614DF}"/>
            </a:ext>
          </a:extLst>
        </xdr:cNvPr>
        <xdr:cNvCxnSpPr/>
      </xdr:nvCxnSpPr>
      <xdr:spPr>
        <a:xfrm flipV="1">
          <a:off x="18778220" y="6195822"/>
          <a:ext cx="7315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128270</xdr:rowOff>
    </xdr:from>
    <xdr:to>
      <xdr:col>107</xdr:col>
      <xdr:colOff>101600</xdr:colOff>
      <xdr:row>37</xdr:row>
      <xdr:rowOff>58420</xdr:rowOff>
    </xdr:to>
    <xdr:sp macro="" textlink="">
      <xdr:nvSpPr>
        <xdr:cNvPr id="490" name="楕円 489">
          <a:extLst>
            <a:ext uri="{FF2B5EF4-FFF2-40B4-BE49-F238E27FC236}">
              <a16:creationId xmlns:a16="http://schemas.microsoft.com/office/drawing/2014/main" id="{8F191CA1-9C17-46C4-984A-378F202ACAE2}"/>
            </a:ext>
          </a:extLst>
        </xdr:cNvPr>
        <xdr:cNvSpPr/>
      </xdr:nvSpPr>
      <xdr:spPr>
        <a:xfrm>
          <a:off x="17937480" y="6163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169926</xdr:rowOff>
    </xdr:from>
    <xdr:to>
      <xdr:col>111</xdr:col>
      <xdr:colOff>177800</xdr:colOff>
      <xdr:row>37</xdr:row>
      <xdr:rowOff>7620</xdr:rowOff>
    </xdr:to>
    <xdr:cxnSp macro="">
      <xdr:nvCxnSpPr>
        <xdr:cNvPr id="491" name="直線コネクタ 490">
          <a:extLst>
            <a:ext uri="{FF2B5EF4-FFF2-40B4-BE49-F238E27FC236}">
              <a16:creationId xmlns:a16="http://schemas.microsoft.com/office/drawing/2014/main" id="{FE621872-EB0F-415A-B1FF-E21791E99683}"/>
            </a:ext>
          </a:extLst>
        </xdr:cNvPr>
        <xdr:cNvCxnSpPr/>
      </xdr:nvCxnSpPr>
      <xdr:spPr>
        <a:xfrm flipV="1">
          <a:off x="17988280" y="6204966"/>
          <a:ext cx="78994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132842</xdr:rowOff>
    </xdr:from>
    <xdr:to>
      <xdr:col>102</xdr:col>
      <xdr:colOff>165100</xdr:colOff>
      <xdr:row>37</xdr:row>
      <xdr:rowOff>62992</xdr:rowOff>
    </xdr:to>
    <xdr:sp macro="" textlink="">
      <xdr:nvSpPr>
        <xdr:cNvPr id="492" name="楕円 491">
          <a:extLst>
            <a:ext uri="{FF2B5EF4-FFF2-40B4-BE49-F238E27FC236}">
              <a16:creationId xmlns:a16="http://schemas.microsoft.com/office/drawing/2014/main" id="{91D7270A-300E-4C59-9C5C-C15E709A3885}"/>
            </a:ext>
          </a:extLst>
        </xdr:cNvPr>
        <xdr:cNvSpPr/>
      </xdr:nvSpPr>
      <xdr:spPr>
        <a:xfrm>
          <a:off x="17162780" y="61678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7620</xdr:rowOff>
    </xdr:from>
    <xdr:to>
      <xdr:col>107</xdr:col>
      <xdr:colOff>50800</xdr:colOff>
      <xdr:row>37</xdr:row>
      <xdr:rowOff>12192</xdr:rowOff>
    </xdr:to>
    <xdr:cxnSp macro="">
      <xdr:nvCxnSpPr>
        <xdr:cNvPr id="493" name="直線コネクタ 492">
          <a:extLst>
            <a:ext uri="{FF2B5EF4-FFF2-40B4-BE49-F238E27FC236}">
              <a16:creationId xmlns:a16="http://schemas.microsoft.com/office/drawing/2014/main" id="{BD6498FB-AAC8-4088-9EC4-E5C0840746DD}"/>
            </a:ext>
          </a:extLst>
        </xdr:cNvPr>
        <xdr:cNvCxnSpPr/>
      </xdr:nvCxnSpPr>
      <xdr:spPr>
        <a:xfrm flipV="1">
          <a:off x="17213580" y="6210300"/>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139700</xdr:rowOff>
    </xdr:from>
    <xdr:to>
      <xdr:col>98</xdr:col>
      <xdr:colOff>38100</xdr:colOff>
      <xdr:row>37</xdr:row>
      <xdr:rowOff>69850</xdr:rowOff>
    </xdr:to>
    <xdr:sp macro="" textlink="">
      <xdr:nvSpPr>
        <xdr:cNvPr id="494" name="楕円 493">
          <a:extLst>
            <a:ext uri="{FF2B5EF4-FFF2-40B4-BE49-F238E27FC236}">
              <a16:creationId xmlns:a16="http://schemas.microsoft.com/office/drawing/2014/main" id="{EA0AFA2F-0F07-43EC-B786-897BFC8D5BDB}"/>
            </a:ext>
          </a:extLst>
        </xdr:cNvPr>
        <xdr:cNvSpPr/>
      </xdr:nvSpPr>
      <xdr:spPr>
        <a:xfrm>
          <a:off x="16388080" y="61747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12192</xdr:rowOff>
    </xdr:from>
    <xdr:to>
      <xdr:col>102</xdr:col>
      <xdr:colOff>114300</xdr:colOff>
      <xdr:row>37</xdr:row>
      <xdr:rowOff>19050</xdr:rowOff>
    </xdr:to>
    <xdr:cxnSp macro="">
      <xdr:nvCxnSpPr>
        <xdr:cNvPr id="495" name="直線コネクタ 494">
          <a:extLst>
            <a:ext uri="{FF2B5EF4-FFF2-40B4-BE49-F238E27FC236}">
              <a16:creationId xmlns:a16="http://schemas.microsoft.com/office/drawing/2014/main" id="{3D4E66CE-1968-40AD-978F-D706D2EA326E}"/>
            </a:ext>
          </a:extLst>
        </xdr:cNvPr>
        <xdr:cNvCxnSpPr/>
      </xdr:nvCxnSpPr>
      <xdr:spPr>
        <a:xfrm flipV="1">
          <a:off x="16431260" y="6214872"/>
          <a:ext cx="78232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83837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45F60BE5-F2B6-4E21-89C0-B197F13D891C}"/>
            </a:ext>
          </a:extLst>
        </xdr:cNvPr>
        <xdr:cNvSpPr txBox="1"/>
      </xdr:nvSpPr>
      <xdr:spPr>
        <a:xfrm>
          <a:off x="18561127" y="6454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88409</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504F0DF9-7667-468C-A2AE-14656ED48FE7}"/>
            </a:ext>
          </a:extLst>
        </xdr:cNvPr>
        <xdr:cNvSpPr txBox="1"/>
      </xdr:nvSpPr>
      <xdr:spPr>
        <a:xfrm>
          <a:off x="17776267" y="6458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79265</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4D2FC5B9-D6CE-417B-AB68-81EF21E52652}"/>
            </a:ext>
          </a:extLst>
        </xdr:cNvPr>
        <xdr:cNvSpPr txBox="1"/>
      </xdr:nvSpPr>
      <xdr:spPr>
        <a:xfrm>
          <a:off x="17001567" y="6449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120413</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E94A314C-917A-467C-8653-72B7F7C32816}"/>
            </a:ext>
          </a:extLst>
        </xdr:cNvPr>
        <xdr:cNvSpPr txBox="1"/>
      </xdr:nvSpPr>
      <xdr:spPr>
        <a:xfrm>
          <a:off x="16226867" y="6490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65803</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7EBC57F2-2A4B-4E4E-A5A2-C5CCD94B960D}"/>
            </a:ext>
          </a:extLst>
        </xdr:cNvPr>
        <xdr:cNvSpPr txBox="1"/>
      </xdr:nvSpPr>
      <xdr:spPr>
        <a:xfrm>
          <a:off x="18561127" y="5933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74947</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957F004B-E6A5-4010-BC95-91281F6B55CB}"/>
            </a:ext>
          </a:extLst>
        </xdr:cNvPr>
        <xdr:cNvSpPr txBox="1"/>
      </xdr:nvSpPr>
      <xdr:spPr>
        <a:xfrm>
          <a:off x="17776267" y="594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79519</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4F72D281-3298-4A29-AE44-F1F83112084F}"/>
            </a:ext>
          </a:extLst>
        </xdr:cNvPr>
        <xdr:cNvSpPr txBox="1"/>
      </xdr:nvSpPr>
      <xdr:spPr>
        <a:xfrm>
          <a:off x="17001567" y="5946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86377</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38D3868C-E721-4240-BCFE-201C565ABFFA}"/>
            </a:ext>
          </a:extLst>
        </xdr:cNvPr>
        <xdr:cNvSpPr txBox="1"/>
      </xdr:nvSpPr>
      <xdr:spPr>
        <a:xfrm>
          <a:off x="16226867" y="595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43EDC20D-7FB2-4264-8249-04833B2D1C29}"/>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05C80494-3E49-4886-9326-C469281F3BDC}"/>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B78E45E8-C8D3-4523-84D3-703D0E453703}"/>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0A5BDED7-9729-4F0E-9BD2-A3304C9F6471}"/>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B9845A9B-FD91-493D-8179-103689408A51}"/>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65914C4C-0432-438D-BBA5-D444F915E096}"/>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C5CA0178-6E8C-47F3-8186-3BDD08165015}"/>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4D4235E8-DA92-40C8-8BA7-29E59D6C5FEA}"/>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47F06E1B-0F7A-4359-95AA-B58B6052BFF7}"/>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20C8D10C-02F4-4F9E-BAFA-C59A80843182}"/>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3637AC72-A58F-41D2-9343-93997FCB40A9}"/>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EEFB5F9F-42D6-4B29-9AEF-AD64F609A18F}"/>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6" name="テキスト ボックス 515">
          <a:extLst>
            <a:ext uri="{FF2B5EF4-FFF2-40B4-BE49-F238E27FC236}">
              <a16:creationId xmlns:a16="http://schemas.microsoft.com/office/drawing/2014/main" id="{1A6F5C2F-0882-42AB-B63E-8E06EB2C7019}"/>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8FD5F744-17B1-477C-9A79-276376671487}"/>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8CE2C272-29DA-46E7-8344-E2C87A74D096}"/>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C6C2D2D9-E6F0-48B7-84B5-1D110EB716D3}"/>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6F039B3B-2340-41A6-BFBC-FA5B1F40EE80}"/>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605D8C0B-82AB-4B39-B512-F4A7D21453CE}"/>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AAEED9CB-8FBE-4ACC-B141-0BB4DC0FA4DC}"/>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661EC1C7-2E85-4944-BBB1-867C7BA7822C}"/>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9325E3DD-47C2-4E7A-A9E1-841B81A90F69}"/>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6DD4EFB8-6091-48D0-864D-28C9C56992C3}"/>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6" name="テキスト ボックス 525">
          <a:extLst>
            <a:ext uri="{FF2B5EF4-FFF2-40B4-BE49-F238E27FC236}">
              <a16:creationId xmlns:a16="http://schemas.microsoft.com/office/drawing/2014/main" id="{BF07D06A-95A2-43D3-8FAF-50006138F2AF}"/>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4DEC575B-B8A0-45F7-A73C-BA8389B8A93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a:extLst>
            <a:ext uri="{FF2B5EF4-FFF2-40B4-BE49-F238E27FC236}">
              <a16:creationId xmlns:a16="http://schemas.microsoft.com/office/drawing/2014/main" id="{063A4943-B1FA-47DD-AB23-9E42D0AB4F65}"/>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1BDE1C1D-E36E-450B-B2D1-B2DAA3DA780A}"/>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88174</xdr:rowOff>
    </xdr:from>
    <xdr:to>
      <xdr:col>85</xdr:col>
      <xdr:colOff>126364</xdr:colOff>
      <xdr:row>65</xdr:row>
      <xdr:rowOff>1633</xdr:rowOff>
    </xdr:to>
    <xdr:cxnSp macro="">
      <xdr:nvCxnSpPr>
        <xdr:cNvPr id="530" name="直線コネクタ 529">
          <a:extLst>
            <a:ext uri="{FF2B5EF4-FFF2-40B4-BE49-F238E27FC236}">
              <a16:creationId xmlns:a16="http://schemas.microsoft.com/office/drawing/2014/main" id="{28FDDAB4-E3CE-40B0-B806-EF1154360DDD}"/>
            </a:ext>
          </a:extLst>
        </xdr:cNvPr>
        <xdr:cNvCxnSpPr/>
      </xdr:nvCxnSpPr>
      <xdr:spPr>
        <a:xfrm flipV="1">
          <a:off x="14375764" y="9476014"/>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5460</xdr:rowOff>
    </xdr:from>
    <xdr:ext cx="405111" cy="259045"/>
    <xdr:sp macro="" textlink="">
      <xdr:nvSpPr>
        <xdr:cNvPr id="531" name="【学校施設】&#10;有形固定資産減価償却率最小値テキスト">
          <a:extLst>
            <a:ext uri="{FF2B5EF4-FFF2-40B4-BE49-F238E27FC236}">
              <a16:creationId xmlns:a16="http://schemas.microsoft.com/office/drawing/2014/main" id="{7F493413-863B-4200-B985-D6A47280420F}"/>
            </a:ext>
          </a:extLst>
        </xdr:cNvPr>
        <xdr:cNvSpPr txBox="1"/>
      </xdr:nvSpPr>
      <xdr:spPr>
        <a:xfrm>
          <a:off x="14414500" y="10902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1633</xdr:rowOff>
    </xdr:from>
    <xdr:to>
      <xdr:col>86</xdr:col>
      <xdr:colOff>25400</xdr:colOff>
      <xdr:row>65</xdr:row>
      <xdr:rowOff>1633</xdr:rowOff>
    </xdr:to>
    <xdr:cxnSp macro="">
      <xdr:nvCxnSpPr>
        <xdr:cNvPr id="532" name="直線コネクタ 531">
          <a:extLst>
            <a:ext uri="{FF2B5EF4-FFF2-40B4-BE49-F238E27FC236}">
              <a16:creationId xmlns:a16="http://schemas.microsoft.com/office/drawing/2014/main" id="{E794E14B-0D2E-4BC8-A7EB-DD3EA7D7E0AC}"/>
            </a:ext>
          </a:extLst>
        </xdr:cNvPr>
        <xdr:cNvCxnSpPr/>
      </xdr:nvCxnSpPr>
      <xdr:spPr>
        <a:xfrm>
          <a:off x="14287500" y="10898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34851</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93F5CE8D-97EB-4848-9869-5495B2DC5EE6}"/>
            </a:ext>
          </a:extLst>
        </xdr:cNvPr>
        <xdr:cNvSpPr txBox="1"/>
      </xdr:nvSpPr>
      <xdr:spPr>
        <a:xfrm>
          <a:off x="14414500" y="9255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88174</xdr:rowOff>
    </xdr:from>
    <xdr:to>
      <xdr:col>86</xdr:col>
      <xdr:colOff>25400</xdr:colOff>
      <xdr:row>56</xdr:row>
      <xdr:rowOff>88174</xdr:rowOff>
    </xdr:to>
    <xdr:cxnSp macro="">
      <xdr:nvCxnSpPr>
        <xdr:cNvPr id="534" name="直線コネクタ 533">
          <a:extLst>
            <a:ext uri="{FF2B5EF4-FFF2-40B4-BE49-F238E27FC236}">
              <a16:creationId xmlns:a16="http://schemas.microsoft.com/office/drawing/2014/main" id="{4E162236-711D-4CE4-8D5D-540576287371}"/>
            </a:ext>
          </a:extLst>
        </xdr:cNvPr>
        <xdr:cNvCxnSpPr/>
      </xdr:nvCxnSpPr>
      <xdr:spPr>
        <a:xfrm>
          <a:off x="14287500" y="94760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2386DCDC-FD0F-4169-8C52-204045549721}"/>
            </a:ext>
          </a:extLst>
        </xdr:cNvPr>
        <xdr:cNvSpPr txBox="1"/>
      </xdr:nvSpPr>
      <xdr:spPr>
        <a:xfrm>
          <a:off x="14414500" y="10146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6" name="フローチャート: 判断 535">
          <a:extLst>
            <a:ext uri="{FF2B5EF4-FFF2-40B4-BE49-F238E27FC236}">
              <a16:creationId xmlns:a16="http://schemas.microsoft.com/office/drawing/2014/main" id="{B86D20BA-8253-4111-A2C4-9B0DA19AA653}"/>
            </a:ext>
          </a:extLst>
        </xdr:cNvPr>
        <xdr:cNvSpPr/>
      </xdr:nvSpPr>
      <xdr:spPr>
        <a:xfrm>
          <a:off x="14325600" y="101676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37" name="フローチャート: 判断 536">
          <a:extLst>
            <a:ext uri="{FF2B5EF4-FFF2-40B4-BE49-F238E27FC236}">
              <a16:creationId xmlns:a16="http://schemas.microsoft.com/office/drawing/2014/main" id="{4A9593DE-A5F7-4CFF-B40E-40947AC68E5B}"/>
            </a:ext>
          </a:extLst>
        </xdr:cNvPr>
        <xdr:cNvSpPr/>
      </xdr:nvSpPr>
      <xdr:spPr>
        <a:xfrm>
          <a:off x="1357884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538" name="フローチャート: 判断 537">
          <a:extLst>
            <a:ext uri="{FF2B5EF4-FFF2-40B4-BE49-F238E27FC236}">
              <a16:creationId xmlns:a16="http://schemas.microsoft.com/office/drawing/2014/main" id="{9EB2A1B4-C45B-4A9A-9D3D-A6176F7CC390}"/>
            </a:ext>
          </a:extLst>
        </xdr:cNvPr>
        <xdr:cNvSpPr/>
      </xdr:nvSpPr>
      <xdr:spPr>
        <a:xfrm>
          <a:off x="12804140" y="100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146776</xdr:rowOff>
    </xdr:from>
    <xdr:to>
      <xdr:col>72</xdr:col>
      <xdr:colOff>38100</xdr:colOff>
      <xdr:row>60</xdr:row>
      <xdr:rowOff>76926</xdr:rowOff>
    </xdr:to>
    <xdr:sp macro="" textlink="">
      <xdr:nvSpPr>
        <xdr:cNvPr id="539" name="フローチャート: 判断 538">
          <a:extLst>
            <a:ext uri="{FF2B5EF4-FFF2-40B4-BE49-F238E27FC236}">
              <a16:creationId xmlns:a16="http://schemas.microsoft.com/office/drawing/2014/main" id="{0BAD446C-EAA5-4FA5-B776-AB9BFC09082A}"/>
            </a:ext>
          </a:extLst>
        </xdr:cNvPr>
        <xdr:cNvSpPr/>
      </xdr:nvSpPr>
      <xdr:spPr>
        <a:xfrm>
          <a:off x="12029440" y="100375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540" name="フローチャート: 判断 539">
          <a:extLst>
            <a:ext uri="{FF2B5EF4-FFF2-40B4-BE49-F238E27FC236}">
              <a16:creationId xmlns:a16="http://schemas.microsoft.com/office/drawing/2014/main" id="{CB8C279D-57DF-4F7F-9454-1DAC73EF1FFC}"/>
            </a:ext>
          </a:extLst>
        </xdr:cNvPr>
        <xdr:cNvSpPr/>
      </xdr:nvSpPr>
      <xdr:spPr>
        <a:xfrm>
          <a:off x="11231880" y="9926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6117E17B-0C71-440C-89D4-E8FF559D0DEF}"/>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8840A104-16E2-47EB-AFF2-9688640C984B}"/>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F7C0957-D9DD-4D2F-9D75-EB52C847A042}"/>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A41A297D-C330-4805-8A53-2BC891F1F777}"/>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8856301A-8645-4E04-ACF6-AF5ACF864056}"/>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105954</xdr:rowOff>
    </xdr:from>
    <xdr:to>
      <xdr:col>85</xdr:col>
      <xdr:colOff>177800</xdr:colOff>
      <xdr:row>59</xdr:row>
      <xdr:rowOff>36104</xdr:rowOff>
    </xdr:to>
    <xdr:sp macro="" textlink="">
      <xdr:nvSpPr>
        <xdr:cNvPr id="546" name="楕円 545">
          <a:extLst>
            <a:ext uri="{FF2B5EF4-FFF2-40B4-BE49-F238E27FC236}">
              <a16:creationId xmlns:a16="http://schemas.microsoft.com/office/drawing/2014/main" id="{58716104-8679-4357-A391-005CB3E50C71}"/>
            </a:ext>
          </a:extLst>
        </xdr:cNvPr>
        <xdr:cNvSpPr/>
      </xdr:nvSpPr>
      <xdr:spPr>
        <a:xfrm>
          <a:off x="14325600" y="982907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128831</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A0FE67A9-4B50-466B-86FB-E7FB9E3404F3}"/>
            </a:ext>
          </a:extLst>
        </xdr:cNvPr>
        <xdr:cNvSpPr txBox="1"/>
      </xdr:nvSpPr>
      <xdr:spPr>
        <a:xfrm>
          <a:off x="14414500" y="968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105954</xdr:rowOff>
    </xdr:from>
    <xdr:to>
      <xdr:col>81</xdr:col>
      <xdr:colOff>101600</xdr:colOff>
      <xdr:row>59</xdr:row>
      <xdr:rowOff>36104</xdr:rowOff>
    </xdr:to>
    <xdr:sp macro="" textlink="">
      <xdr:nvSpPr>
        <xdr:cNvPr id="548" name="楕円 547">
          <a:extLst>
            <a:ext uri="{FF2B5EF4-FFF2-40B4-BE49-F238E27FC236}">
              <a16:creationId xmlns:a16="http://schemas.microsoft.com/office/drawing/2014/main" id="{EBCD0847-D11A-4A03-8981-E03DF54EF9D3}"/>
            </a:ext>
          </a:extLst>
        </xdr:cNvPr>
        <xdr:cNvSpPr/>
      </xdr:nvSpPr>
      <xdr:spPr>
        <a:xfrm>
          <a:off x="13578840" y="98290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156754</xdr:rowOff>
    </xdr:from>
    <xdr:to>
      <xdr:col>85</xdr:col>
      <xdr:colOff>127000</xdr:colOff>
      <xdr:row>58</xdr:row>
      <xdr:rowOff>156754</xdr:rowOff>
    </xdr:to>
    <xdr:cxnSp macro="">
      <xdr:nvCxnSpPr>
        <xdr:cNvPr id="549" name="直線コネクタ 548">
          <a:extLst>
            <a:ext uri="{FF2B5EF4-FFF2-40B4-BE49-F238E27FC236}">
              <a16:creationId xmlns:a16="http://schemas.microsoft.com/office/drawing/2014/main" id="{DAF07E56-C2FF-46EA-BB97-A1CC63AB4CB3}"/>
            </a:ext>
          </a:extLst>
        </xdr:cNvPr>
        <xdr:cNvCxnSpPr/>
      </xdr:nvCxnSpPr>
      <xdr:spPr>
        <a:xfrm>
          <a:off x="13629640" y="9879874"/>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97790</xdr:rowOff>
    </xdr:from>
    <xdr:to>
      <xdr:col>76</xdr:col>
      <xdr:colOff>165100</xdr:colOff>
      <xdr:row>58</xdr:row>
      <xdr:rowOff>27940</xdr:rowOff>
    </xdr:to>
    <xdr:sp macro="" textlink="">
      <xdr:nvSpPr>
        <xdr:cNvPr id="550" name="楕円 549">
          <a:extLst>
            <a:ext uri="{FF2B5EF4-FFF2-40B4-BE49-F238E27FC236}">
              <a16:creationId xmlns:a16="http://schemas.microsoft.com/office/drawing/2014/main" id="{B94E311B-816C-4817-9B2A-3C390E740008}"/>
            </a:ext>
          </a:extLst>
        </xdr:cNvPr>
        <xdr:cNvSpPr/>
      </xdr:nvSpPr>
      <xdr:spPr>
        <a:xfrm>
          <a:off x="12804140" y="9653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148590</xdr:rowOff>
    </xdr:from>
    <xdr:to>
      <xdr:col>81</xdr:col>
      <xdr:colOff>50800</xdr:colOff>
      <xdr:row>58</xdr:row>
      <xdr:rowOff>156754</xdr:rowOff>
    </xdr:to>
    <xdr:cxnSp macro="">
      <xdr:nvCxnSpPr>
        <xdr:cNvPr id="551" name="直線コネクタ 550">
          <a:extLst>
            <a:ext uri="{FF2B5EF4-FFF2-40B4-BE49-F238E27FC236}">
              <a16:creationId xmlns:a16="http://schemas.microsoft.com/office/drawing/2014/main" id="{17390BC4-0178-4BD7-9550-ADE66BDB2B6E}"/>
            </a:ext>
          </a:extLst>
        </xdr:cNvPr>
        <xdr:cNvCxnSpPr/>
      </xdr:nvCxnSpPr>
      <xdr:spPr>
        <a:xfrm>
          <a:off x="12854940" y="9704070"/>
          <a:ext cx="774700" cy="175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6350</xdr:rowOff>
    </xdr:from>
    <xdr:to>
      <xdr:col>72</xdr:col>
      <xdr:colOff>38100</xdr:colOff>
      <xdr:row>57</xdr:row>
      <xdr:rowOff>107950</xdr:rowOff>
    </xdr:to>
    <xdr:sp macro="" textlink="">
      <xdr:nvSpPr>
        <xdr:cNvPr id="552" name="楕円 551">
          <a:extLst>
            <a:ext uri="{FF2B5EF4-FFF2-40B4-BE49-F238E27FC236}">
              <a16:creationId xmlns:a16="http://schemas.microsoft.com/office/drawing/2014/main" id="{5CF799A8-4B6F-4A06-A1DB-FE89B5E1A3A0}"/>
            </a:ext>
          </a:extLst>
        </xdr:cNvPr>
        <xdr:cNvSpPr/>
      </xdr:nvSpPr>
      <xdr:spPr>
        <a:xfrm>
          <a:off x="12029440" y="95618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57150</xdr:rowOff>
    </xdr:from>
    <xdr:to>
      <xdr:col>76</xdr:col>
      <xdr:colOff>114300</xdr:colOff>
      <xdr:row>57</xdr:row>
      <xdr:rowOff>148590</xdr:rowOff>
    </xdr:to>
    <xdr:cxnSp macro="">
      <xdr:nvCxnSpPr>
        <xdr:cNvPr id="553" name="直線コネクタ 552">
          <a:extLst>
            <a:ext uri="{FF2B5EF4-FFF2-40B4-BE49-F238E27FC236}">
              <a16:creationId xmlns:a16="http://schemas.microsoft.com/office/drawing/2014/main" id="{302B74C3-AB33-4C69-AD1C-035FE443E6EA}"/>
            </a:ext>
          </a:extLst>
        </xdr:cNvPr>
        <xdr:cNvCxnSpPr/>
      </xdr:nvCxnSpPr>
      <xdr:spPr>
        <a:xfrm>
          <a:off x="12072620" y="9612630"/>
          <a:ext cx="78232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39007</xdr:rowOff>
    </xdr:from>
    <xdr:to>
      <xdr:col>67</xdr:col>
      <xdr:colOff>101600</xdr:colOff>
      <xdr:row>55</xdr:row>
      <xdr:rowOff>140607</xdr:rowOff>
    </xdr:to>
    <xdr:sp macro="" textlink="">
      <xdr:nvSpPr>
        <xdr:cNvPr id="554" name="楕円 553">
          <a:extLst>
            <a:ext uri="{FF2B5EF4-FFF2-40B4-BE49-F238E27FC236}">
              <a16:creationId xmlns:a16="http://schemas.microsoft.com/office/drawing/2014/main" id="{59EF4ADF-69F5-4A72-944E-B0C0A261E760}"/>
            </a:ext>
          </a:extLst>
        </xdr:cNvPr>
        <xdr:cNvSpPr/>
      </xdr:nvSpPr>
      <xdr:spPr>
        <a:xfrm>
          <a:off x="11231880" y="9259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89807</xdr:rowOff>
    </xdr:from>
    <xdr:to>
      <xdr:col>71</xdr:col>
      <xdr:colOff>177800</xdr:colOff>
      <xdr:row>57</xdr:row>
      <xdr:rowOff>57150</xdr:rowOff>
    </xdr:to>
    <xdr:cxnSp macro="">
      <xdr:nvCxnSpPr>
        <xdr:cNvPr id="555" name="直線コネクタ 554">
          <a:extLst>
            <a:ext uri="{FF2B5EF4-FFF2-40B4-BE49-F238E27FC236}">
              <a16:creationId xmlns:a16="http://schemas.microsoft.com/office/drawing/2014/main" id="{5833610E-0905-4FAA-812E-8CF464CDB70F}"/>
            </a:ext>
          </a:extLst>
        </xdr:cNvPr>
        <xdr:cNvCxnSpPr/>
      </xdr:nvCxnSpPr>
      <xdr:spPr>
        <a:xfrm>
          <a:off x="11282680" y="9310007"/>
          <a:ext cx="789940" cy="302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556" name="n_1aveValue【学校施設】&#10;有形固定資産減価償却率">
          <a:extLst>
            <a:ext uri="{FF2B5EF4-FFF2-40B4-BE49-F238E27FC236}">
              <a16:creationId xmlns:a16="http://schemas.microsoft.com/office/drawing/2014/main" id="{51CAC4EE-4487-4055-96D1-795CAA9E1CAC}"/>
            </a:ext>
          </a:extLst>
        </xdr:cNvPr>
        <xdr:cNvSpPr txBox="1"/>
      </xdr:nvSpPr>
      <xdr:spPr>
        <a:xfrm>
          <a:off x="134372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100710</xdr:rowOff>
    </xdr:from>
    <xdr:ext cx="405111" cy="259045"/>
    <xdr:sp macro="" textlink="">
      <xdr:nvSpPr>
        <xdr:cNvPr id="557" name="n_2aveValue【学校施設】&#10;有形固定資産減価償却率">
          <a:extLst>
            <a:ext uri="{FF2B5EF4-FFF2-40B4-BE49-F238E27FC236}">
              <a16:creationId xmlns:a16="http://schemas.microsoft.com/office/drawing/2014/main" id="{987853B0-FA00-4653-A9C6-A7A91F5FA932}"/>
            </a:ext>
          </a:extLst>
        </xdr:cNvPr>
        <xdr:cNvSpPr txBox="1"/>
      </xdr:nvSpPr>
      <xdr:spPr>
        <a:xfrm>
          <a:off x="12675244" y="10159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68053</xdr:rowOff>
    </xdr:from>
    <xdr:ext cx="405111" cy="259045"/>
    <xdr:sp macro="" textlink="">
      <xdr:nvSpPr>
        <xdr:cNvPr id="558" name="n_3aveValue【学校施設】&#10;有形固定資産減価償却率">
          <a:extLst>
            <a:ext uri="{FF2B5EF4-FFF2-40B4-BE49-F238E27FC236}">
              <a16:creationId xmlns:a16="http://schemas.microsoft.com/office/drawing/2014/main" id="{D4E6D311-AF0F-46F4-9AEB-B5E0C6A045B7}"/>
            </a:ext>
          </a:extLst>
        </xdr:cNvPr>
        <xdr:cNvSpPr txBox="1"/>
      </xdr:nvSpPr>
      <xdr:spPr>
        <a:xfrm>
          <a:off x="11900544" y="10126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128468</xdr:rowOff>
    </xdr:from>
    <xdr:ext cx="405111" cy="259045"/>
    <xdr:sp macro="" textlink="">
      <xdr:nvSpPr>
        <xdr:cNvPr id="559" name="n_4aveValue【学校施設】&#10;有形固定資産減価償却率">
          <a:extLst>
            <a:ext uri="{FF2B5EF4-FFF2-40B4-BE49-F238E27FC236}">
              <a16:creationId xmlns:a16="http://schemas.microsoft.com/office/drawing/2014/main" id="{0162988E-6A81-4A13-A36D-F783DFAF9985}"/>
            </a:ext>
          </a:extLst>
        </xdr:cNvPr>
        <xdr:cNvSpPr txBox="1"/>
      </xdr:nvSpPr>
      <xdr:spPr>
        <a:xfrm>
          <a:off x="11102984" y="10019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52631</xdr:rowOff>
    </xdr:from>
    <xdr:ext cx="405111" cy="259045"/>
    <xdr:sp macro="" textlink="">
      <xdr:nvSpPr>
        <xdr:cNvPr id="560" name="n_1mainValue【学校施設】&#10;有形固定資産減価償却率">
          <a:extLst>
            <a:ext uri="{FF2B5EF4-FFF2-40B4-BE49-F238E27FC236}">
              <a16:creationId xmlns:a16="http://schemas.microsoft.com/office/drawing/2014/main" id="{A4DA2DD7-9C03-49BD-B5EC-1306769DE4B9}"/>
            </a:ext>
          </a:extLst>
        </xdr:cNvPr>
        <xdr:cNvSpPr txBox="1"/>
      </xdr:nvSpPr>
      <xdr:spPr>
        <a:xfrm>
          <a:off x="13437244" y="9608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44467</xdr:rowOff>
    </xdr:from>
    <xdr:ext cx="405111" cy="259045"/>
    <xdr:sp macro="" textlink="">
      <xdr:nvSpPr>
        <xdr:cNvPr id="561" name="n_2mainValue【学校施設】&#10;有形固定資産減価償却率">
          <a:extLst>
            <a:ext uri="{FF2B5EF4-FFF2-40B4-BE49-F238E27FC236}">
              <a16:creationId xmlns:a16="http://schemas.microsoft.com/office/drawing/2014/main" id="{30472EE7-0149-473C-8F63-6E710232254F}"/>
            </a:ext>
          </a:extLst>
        </xdr:cNvPr>
        <xdr:cNvSpPr txBox="1"/>
      </xdr:nvSpPr>
      <xdr:spPr>
        <a:xfrm>
          <a:off x="12675244" y="943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124477</xdr:rowOff>
    </xdr:from>
    <xdr:ext cx="405111" cy="259045"/>
    <xdr:sp macro="" textlink="">
      <xdr:nvSpPr>
        <xdr:cNvPr id="562" name="n_3mainValue【学校施設】&#10;有形固定資産減価償却率">
          <a:extLst>
            <a:ext uri="{FF2B5EF4-FFF2-40B4-BE49-F238E27FC236}">
              <a16:creationId xmlns:a16="http://schemas.microsoft.com/office/drawing/2014/main" id="{594D5D9E-3C7E-4D38-B25D-2103DAAE1B5F}"/>
            </a:ext>
          </a:extLst>
        </xdr:cNvPr>
        <xdr:cNvSpPr txBox="1"/>
      </xdr:nvSpPr>
      <xdr:spPr>
        <a:xfrm>
          <a:off x="11900544" y="934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53</xdr:row>
      <xdr:rowOff>157134</xdr:rowOff>
    </xdr:from>
    <xdr:ext cx="405111" cy="259045"/>
    <xdr:sp macro="" textlink="">
      <xdr:nvSpPr>
        <xdr:cNvPr id="563" name="n_4mainValue【学校施設】&#10;有形固定資産減価償却率">
          <a:extLst>
            <a:ext uri="{FF2B5EF4-FFF2-40B4-BE49-F238E27FC236}">
              <a16:creationId xmlns:a16="http://schemas.microsoft.com/office/drawing/2014/main" id="{77BCD023-D8B0-4F66-B61B-EC053E729097}"/>
            </a:ext>
          </a:extLst>
        </xdr:cNvPr>
        <xdr:cNvSpPr txBox="1"/>
      </xdr:nvSpPr>
      <xdr:spPr>
        <a:xfrm>
          <a:off x="11102984" y="9042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BD7EEACB-0F20-4CB7-8D3E-A4473CC8A284}"/>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C593C64E-B330-4415-95FE-DD86667CA5D8}"/>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91998A14-33FD-469B-937C-12E969C2C86C}"/>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EF5A74FA-3FA4-4246-9941-B5D1A9FA4095}"/>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F17A2F2A-A240-448E-9B57-72444D176012}"/>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51C8D3C2-BB04-42EF-B0E2-27C3D00B1CB6}"/>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3FEADB20-B5FF-468F-8781-DAB50BBDA2EF}"/>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13C933FB-91CA-40C9-AC82-04CEDC88C8CA}"/>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664F65F4-C5E8-4C0B-8017-4FC7B82FEDB9}"/>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F647E636-B5F1-4CA8-928C-BCB4936F02B8}"/>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4" name="テキスト ボックス 573">
          <a:extLst>
            <a:ext uri="{FF2B5EF4-FFF2-40B4-BE49-F238E27FC236}">
              <a16:creationId xmlns:a16="http://schemas.microsoft.com/office/drawing/2014/main" id="{5F53DBBC-0780-4835-8A84-E993467C5CB7}"/>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3665EB28-7AD3-45D6-8970-8F96B5F29504}"/>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DDDB07E4-C2F3-43D1-9D57-5347088D2E4D}"/>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1BBAF65A-E6B9-4FB3-BDB7-DE422E35BFAA}"/>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96981A47-7B48-4069-A1EA-3EC1544B4153}"/>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2AD5779E-6C50-4E91-8D94-469D56779A9E}"/>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01BBAE93-2FF9-4B2D-A71E-F6FD00A390A3}"/>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F610BE16-77A6-4885-A74E-886FCCE90B16}"/>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5F3A9E1C-4BDF-435B-98C4-CE65C1D99694}"/>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9DE11A4E-C49D-4328-96DA-9BB7ACADBC45}"/>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8BE52AB6-0BF3-42EF-BC6E-F5A9FC50A846}"/>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9391BB07-CE3F-4F85-9AA2-5206B207F47B}"/>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410E5A96-4875-405A-B9FC-8491AB573172}"/>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9FE7495F-B722-4CD3-8553-774CD8913EED}"/>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137541</xdr:rowOff>
    </xdr:from>
    <xdr:to>
      <xdr:col>116</xdr:col>
      <xdr:colOff>62864</xdr:colOff>
      <xdr:row>63</xdr:row>
      <xdr:rowOff>93726</xdr:rowOff>
    </xdr:to>
    <xdr:cxnSp macro="">
      <xdr:nvCxnSpPr>
        <xdr:cNvPr id="588" name="直線コネクタ 587">
          <a:extLst>
            <a:ext uri="{FF2B5EF4-FFF2-40B4-BE49-F238E27FC236}">
              <a16:creationId xmlns:a16="http://schemas.microsoft.com/office/drawing/2014/main" id="{F2DF3F8D-AD4E-463E-B18B-A5892F5CA273}"/>
            </a:ext>
          </a:extLst>
        </xdr:cNvPr>
        <xdr:cNvCxnSpPr/>
      </xdr:nvCxnSpPr>
      <xdr:spPr>
        <a:xfrm flipV="1">
          <a:off x="19509104" y="9525381"/>
          <a:ext cx="0" cy="1129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97553</xdr:rowOff>
    </xdr:from>
    <xdr:ext cx="469744" cy="259045"/>
    <xdr:sp macro="" textlink="">
      <xdr:nvSpPr>
        <xdr:cNvPr id="589" name="【学校施設】&#10;一人当たり面積最小値テキスト">
          <a:extLst>
            <a:ext uri="{FF2B5EF4-FFF2-40B4-BE49-F238E27FC236}">
              <a16:creationId xmlns:a16="http://schemas.microsoft.com/office/drawing/2014/main" id="{46CEB464-CCA9-4C29-AC5C-36D5CBB91280}"/>
            </a:ext>
          </a:extLst>
        </xdr:cNvPr>
        <xdr:cNvSpPr txBox="1"/>
      </xdr:nvSpPr>
      <xdr:spPr>
        <a:xfrm>
          <a:off x="19547840" y="10658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93726</xdr:rowOff>
    </xdr:from>
    <xdr:to>
      <xdr:col>116</xdr:col>
      <xdr:colOff>152400</xdr:colOff>
      <xdr:row>63</xdr:row>
      <xdr:rowOff>93726</xdr:rowOff>
    </xdr:to>
    <xdr:cxnSp macro="">
      <xdr:nvCxnSpPr>
        <xdr:cNvPr id="590" name="直線コネクタ 589">
          <a:extLst>
            <a:ext uri="{FF2B5EF4-FFF2-40B4-BE49-F238E27FC236}">
              <a16:creationId xmlns:a16="http://schemas.microsoft.com/office/drawing/2014/main" id="{422052B3-B089-4B66-80B8-AB18AC879E87}"/>
            </a:ext>
          </a:extLst>
        </xdr:cNvPr>
        <xdr:cNvCxnSpPr/>
      </xdr:nvCxnSpPr>
      <xdr:spPr>
        <a:xfrm>
          <a:off x="19443700" y="106550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84218</xdr:rowOff>
    </xdr:from>
    <xdr:ext cx="469744" cy="259045"/>
    <xdr:sp macro="" textlink="">
      <xdr:nvSpPr>
        <xdr:cNvPr id="591" name="【学校施設】&#10;一人当たり面積最大値テキスト">
          <a:extLst>
            <a:ext uri="{FF2B5EF4-FFF2-40B4-BE49-F238E27FC236}">
              <a16:creationId xmlns:a16="http://schemas.microsoft.com/office/drawing/2014/main" id="{CA14E330-8792-4695-9E42-1CE68E929097}"/>
            </a:ext>
          </a:extLst>
        </xdr:cNvPr>
        <xdr:cNvSpPr txBox="1"/>
      </xdr:nvSpPr>
      <xdr:spPr>
        <a:xfrm>
          <a:off x="19547840" y="9304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137541</xdr:rowOff>
    </xdr:from>
    <xdr:to>
      <xdr:col>116</xdr:col>
      <xdr:colOff>152400</xdr:colOff>
      <xdr:row>56</xdr:row>
      <xdr:rowOff>137541</xdr:rowOff>
    </xdr:to>
    <xdr:cxnSp macro="">
      <xdr:nvCxnSpPr>
        <xdr:cNvPr id="592" name="直線コネクタ 591">
          <a:extLst>
            <a:ext uri="{FF2B5EF4-FFF2-40B4-BE49-F238E27FC236}">
              <a16:creationId xmlns:a16="http://schemas.microsoft.com/office/drawing/2014/main" id="{5FF10B95-8C9B-4895-8E5B-B6F8265BC66C}"/>
            </a:ext>
          </a:extLst>
        </xdr:cNvPr>
        <xdr:cNvCxnSpPr/>
      </xdr:nvCxnSpPr>
      <xdr:spPr>
        <a:xfrm>
          <a:off x="19443700" y="9525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138193</xdr:rowOff>
    </xdr:from>
    <xdr:ext cx="469744" cy="259045"/>
    <xdr:sp macro="" textlink="">
      <xdr:nvSpPr>
        <xdr:cNvPr id="593" name="【学校施設】&#10;一人当たり面積平均値テキスト">
          <a:extLst>
            <a:ext uri="{FF2B5EF4-FFF2-40B4-BE49-F238E27FC236}">
              <a16:creationId xmlns:a16="http://schemas.microsoft.com/office/drawing/2014/main" id="{8E35F859-2CBF-4A7A-8B37-7704514719F5}"/>
            </a:ext>
          </a:extLst>
        </xdr:cNvPr>
        <xdr:cNvSpPr txBox="1"/>
      </xdr:nvSpPr>
      <xdr:spPr>
        <a:xfrm>
          <a:off x="19547840" y="10196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115316</xdr:rowOff>
    </xdr:from>
    <xdr:to>
      <xdr:col>116</xdr:col>
      <xdr:colOff>114300</xdr:colOff>
      <xdr:row>62</xdr:row>
      <xdr:rowOff>45466</xdr:rowOff>
    </xdr:to>
    <xdr:sp macro="" textlink="">
      <xdr:nvSpPr>
        <xdr:cNvPr id="594" name="フローチャート: 判断 593">
          <a:extLst>
            <a:ext uri="{FF2B5EF4-FFF2-40B4-BE49-F238E27FC236}">
              <a16:creationId xmlns:a16="http://schemas.microsoft.com/office/drawing/2014/main" id="{B316BD77-F110-4109-92FC-00FB50BF5963}"/>
            </a:ext>
          </a:extLst>
        </xdr:cNvPr>
        <xdr:cNvSpPr/>
      </xdr:nvSpPr>
      <xdr:spPr>
        <a:xfrm>
          <a:off x="19458940" y="103413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123317</xdr:rowOff>
    </xdr:from>
    <xdr:to>
      <xdr:col>112</xdr:col>
      <xdr:colOff>38100</xdr:colOff>
      <xdr:row>62</xdr:row>
      <xdr:rowOff>53467</xdr:rowOff>
    </xdr:to>
    <xdr:sp macro="" textlink="">
      <xdr:nvSpPr>
        <xdr:cNvPr id="595" name="フローチャート: 判断 594">
          <a:extLst>
            <a:ext uri="{FF2B5EF4-FFF2-40B4-BE49-F238E27FC236}">
              <a16:creationId xmlns:a16="http://schemas.microsoft.com/office/drawing/2014/main" id="{8574BD6B-2388-47D7-94F8-4AD927A8EEA1}"/>
            </a:ext>
          </a:extLst>
        </xdr:cNvPr>
        <xdr:cNvSpPr/>
      </xdr:nvSpPr>
      <xdr:spPr>
        <a:xfrm>
          <a:off x="18735040" y="103493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144272</xdr:rowOff>
    </xdr:from>
    <xdr:to>
      <xdr:col>107</xdr:col>
      <xdr:colOff>101600</xdr:colOff>
      <xdr:row>62</xdr:row>
      <xdr:rowOff>74422</xdr:rowOff>
    </xdr:to>
    <xdr:sp macro="" textlink="">
      <xdr:nvSpPr>
        <xdr:cNvPr id="596" name="フローチャート: 判断 595">
          <a:extLst>
            <a:ext uri="{FF2B5EF4-FFF2-40B4-BE49-F238E27FC236}">
              <a16:creationId xmlns:a16="http://schemas.microsoft.com/office/drawing/2014/main" id="{046D1900-AEB1-4DED-BEBF-4C57C922B21D}"/>
            </a:ext>
          </a:extLst>
        </xdr:cNvPr>
        <xdr:cNvSpPr/>
      </xdr:nvSpPr>
      <xdr:spPr>
        <a:xfrm>
          <a:off x="17937480" y="10370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159131</xdr:rowOff>
    </xdr:from>
    <xdr:to>
      <xdr:col>102</xdr:col>
      <xdr:colOff>165100</xdr:colOff>
      <xdr:row>62</xdr:row>
      <xdr:rowOff>89281</xdr:rowOff>
    </xdr:to>
    <xdr:sp macro="" textlink="">
      <xdr:nvSpPr>
        <xdr:cNvPr id="597" name="フローチャート: 判断 596">
          <a:extLst>
            <a:ext uri="{FF2B5EF4-FFF2-40B4-BE49-F238E27FC236}">
              <a16:creationId xmlns:a16="http://schemas.microsoft.com/office/drawing/2014/main" id="{AD0B9E1B-BBD2-4B70-B5D7-9EEDBC019FEA}"/>
            </a:ext>
          </a:extLst>
        </xdr:cNvPr>
        <xdr:cNvSpPr/>
      </xdr:nvSpPr>
      <xdr:spPr>
        <a:xfrm>
          <a:off x="17162780" y="103851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6731</xdr:rowOff>
    </xdr:from>
    <xdr:to>
      <xdr:col>98</xdr:col>
      <xdr:colOff>38100</xdr:colOff>
      <xdr:row>62</xdr:row>
      <xdr:rowOff>108331</xdr:rowOff>
    </xdr:to>
    <xdr:sp macro="" textlink="">
      <xdr:nvSpPr>
        <xdr:cNvPr id="598" name="フローチャート: 判断 597">
          <a:extLst>
            <a:ext uri="{FF2B5EF4-FFF2-40B4-BE49-F238E27FC236}">
              <a16:creationId xmlns:a16="http://schemas.microsoft.com/office/drawing/2014/main" id="{45C6FE12-D2BB-495A-A80A-4E5283A3675C}"/>
            </a:ext>
          </a:extLst>
        </xdr:cNvPr>
        <xdr:cNvSpPr/>
      </xdr:nvSpPr>
      <xdr:spPr>
        <a:xfrm>
          <a:off x="16388080" y="104004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E89E8573-E8BF-4994-8979-97E54CA07FC9}"/>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4BB888DA-2006-447C-B17A-E5C98E98FA5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42F68E5E-BFA8-417A-BA1D-4E95814E4C62}"/>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7A10BD39-928D-46DD-A7D8-4ADCF2529E7B}"/>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1B593FD9-EE0F-4B6A-9E38-203E07F2AC8E}"/>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133223</xdr:rowOff>
    </xdr:from>
    <xdr:to>
      <xdr:col>116</xdr:col>
      <xdr:colOff>114300</xdr:colOff>
      <xdr:row>63</xdr:row>
      <xdr:rowOff>63373</xdr:rowOff>
    </xdr:to>
    <xdr:sp macro="" textlink="">
      <xdr:nvSpPr>
        <xdr:cNvPr id="604" name="楕円 603">
          <a:extLst>
            <a:ext uri="{FF2B5EF4-FFF2-40B4-BE49-F238E27FC236}">
              <a16:creationId xmlns:a16="http://schemas.microsoft.com/office/drawing/2014/main" id="{394E9A4B-6689-48B0-8C9F-E780E9C918BC}"/>
            </a:ext>
          </a:extLst>
        </xdr:cNvPr>
        <xdr:cNvSpPr/>
      </xdr:nvSpPr>
      <xdr:spPr>
        <a:xfrm>
          <a:off x="19458940" y="105269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48150</xdr:rowOff>
    </xdr:from>
    <xdr:ext cx="469744" cy="259045"/>
    <xdr:sp macro="" textlink="">
      <xdr:nvSpPr>
        <xdr:cNvPr id="605" name="【学校施設】&#10;一人当たり面積該当値テキスト">
          <a:extLst>
            <a:ext uri="{FF2B5EF4-FFF2-40B4-BE49-F238E27FC236}">
              <a16:creationId xmlns:a16="http://schemas.microsoft.com/office/drawing/2014/main" id="{88B2FD4C-D644-440F-862E-0306EC241C4F}"/>
            </a:ext>
          </a:extLst>
        </xdr:cNvPr>
        <xdr:cNvSpPr txBox="1"/>
      </xdr:nvSpPr>
      <xdr:spPr>
        <a:xfrm>
          <a:off x="19547840" y="10441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139700</xdr:rowOff>
    </xdr:from>
    <xdr:to>
      <xdr:col>112</xdr:col>
      <xdr:colOff>38100</xdr:colOff>
      <xdr:row>63</xdr:row>
      <xdr:rowOff>69850</xdr:rowOff>
    </xdr:to>
    <xdr:sp macro="" textlink="">
      <xdr:nvSpPr>
        <xdr:cNvPr id="606" name="楕円 605">
          <a:extLst>
            <a:ext uri="{FF2B5EF4-FFF2-40B4-BE49-F238E27FC236}">
              <a16:creationId xmlns:a16="http://schemas.microsoft.com/office/drawing/2014/main" id="{4EC35985-40B3-43DE-BE80-07155283292C}"/>
            </a:ext>
          </a:extLst>
        </xdr:cNvPr>
        <xdr:cNvSpPr/>
      </xdr:nvSpPr>
      <xdr:spPr>
        <a:xfrm>
          <a:off x="18735040" y="105333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12573</xdr:rowOff>
    </xdr:from>
    <xdr:to>
      <xdr:col>116</xdr:col>
      <xdr:colOff>63500</xdr:colOff>
      <xdr:row>63</xdr:row>
      <xdr:rowOff>19050</xdr:rowOff>
    </xdr:to>
    <xdr:cxnSp macro="">
      <xdr:nvCxnSpPr>
        <xdr:cNvPr id="607" name="直線コネクタ 606">
          <a:extLst>
            <a:ext uri="{FF2B5EF4-FFF2-40B4-BE49-F238E27FC236}">
              <a16:creationId xmlns:a16="http://schemas.microsoft.com/office/drawing/2014/main" id="{C8C0DB08-F78E-4A59-8325-CEBA4618D65D}"/>
            </a:ext>
          </a:extLst>
        </xdr:cNvPr>
        <xdr:cNvCxnSpPr/>
      </xdr:nvCxnSpPr>
      <xdr:spPr>
        <a:xfrm flipV="1">
          <a:off x="18778220" y="10573893"/>
          <a:ext cx="73152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145034</xdr:rowOff>
    </xdr:from>
    <xdr:to>
      <xdr:col>107</xdr:col>
      <xdr:colOff>101600</xdr:colOff>
      <xdr:row>63</xdr:row>
      <xdr:rowOff>75184</xdr:rowOff>
    </xdr:to>
    <xdr:sp macro="" textlink="">
      <xdr:nvSpPr>
        <xdr:cNvPr id="608" name="楕円 607">
          <a:extLst>
            <a:ext uri="{FF2B5EF4-FFF2-40B4-BE49-F238E27FC236}">
              <a16:creationId xmlns:a16="http://schemas.microsoft.com/office/drawing/2014/main" id="{70A16F94-5D8D-49D6-998F-6F7CC05309EC}"/>
            </a:ext>
          </a:extLst>
        </xdr:cNvPr>
        <xdr:cNvSpPr/>
      </xdr:nvSpPr>
      <xdr:spPr>
        <a:xfrm>
          <a:off x="17937480" y="105387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19050</xdr:rowOff>
    </xdr:from>
    <xdr:to>
      <xdr:col>111</xdr:col>
      <xdr:colOff>177800</xdr:colOff>
      <xdr:row>63</xdr:row>
      <xdr:rowOff>24384</xdr:rowOff>
    </xdr:to>
    <xdr:cxnSp macro="">
      <xdr:nvCxnSpPr>
        <xdr:cNvPr id="609" name="直線コネクタ 608">
          <a:extLst>
            <a:ext uri="{FF2B5EF4-FFF2-40B4-BE49-F238E27FC236}">
              <a16:creationId xmlns:a16="http://schemas.microsoft.com/office/drawing/2014/main" id="{E6376E31-6B39-4FC8-972A-193395DBB143}"/>
            </a:ext>
          </a:extLst>
        </xdr:cNvPr>
        <xdr:cNvCxnSpPr/>
      </xdr:nvCxnSpPr>
      <xdr:spPr>
        <a:xfrm flipV="1">
          <a:off x="17988280" y="10580370"/>
          <a:ext cx="78994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149225</xdr:rowOff>
    </xdr:from>
    <xdr:to>
      <xdr:col>102</xdr:col>
      <xdr:colOff>165100</xdr:colOff>
      <xdr:row>63</xdr:row>
      <xdr:rowOff>79375</xdr:rowOff>
    </xdr:to>
    <xdr:sp macro="" textlink="">
      <xdr:nvSpPr>
        <xdr:cNvPr id="610" name="楕円 609">
          <a:extLst>
            <a:ext uri="{FF2B5EF4-FFF2-40B4-BE49-F238E27FC236}">
              <a16:creationId xmlns:a16="http://schemas.microsoft.com/office/drawing/2014/main" id="{36F0F860-EA37-4860-BD7C-6E106238B26C}"/>
            </a:ext>
          </a:extLst>
        </xdr:cNvPr>
        <xdr:cNvSpPr/>
      </xdr:nvSpPr>
      <xdr:spPr>
        <a:xfrm>
          <a:off x="17162780" y="105429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24384</xdr:rowOff>
    </xdr:from>
    <xdr:to>
      <xdr:col>107</xdr:col>
      <xdr:colOff>50800</xdr:colOff>
      <xdr:row>63</xdr:row>
      <xdr:rowOff>28575</xdr:rowOff>
    </xdr:to>
    <xdr:cxnSp macro="">
      <xdr:nvCxnSpPr>
        <xdr:cNvPr id="611" name="直線コネクタ 610">
          <a:extLst>
            <a:ext uri="{FF2B5EF4-FFF2-40B4-BE49-F238E27FC236}">
              <a16:creationId xmlns:a16="http://schemas.microsoft.com/office/drawing/2014/main" id="{8747A98A-7729-4144-BAD1-6CDE87980131}"/>
            </a:ext>
          </a:extLst>
        </xdr:cNvPr>
        <xdr:cNvCxnSpPr/>
      </xdr:nvCxnSpPr>
      <xdr:spPr>
        <a:xfrm flipV="1">
          <a:off x="17213580" y="10585704"/>
          <a:ext cx="7747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154559</xdr:rowOff>
    </xdr:from>
    <xdr:to>
      <xdr:col>98</xdr:col>
      <xdr:colOff>38100</xdr:colOff>
      <xdr:row>62</xdr:row>
      <xdr:rowOff>84709</xdr:rowOff>
    </xdr:to>
    <xdr:sp macro="" textlink="">
      <xdr:nvSpPr>
        <xdr:cNvPr id="612" name="楕円 611">
          <a:extLst>
            <a:ext uri="{FF2B5EF4-FFF2-40B4-BE49-F238E27FC236}">
              <a16:creationId xmlns:a16="http://schemas.microsoft.com/office/drawing/2014/main" id="{56A9A12D-D7B7-45FC-8D9B-5B1B1FEB0200}"/>
            </a:ext>
          </a:extLst>
        </xdr:cNvPr>
        <xdr:cNvSpPr/>
      </xdr:nvSpPr>
      <xdr:spPr>
        <a:xfrm>
          <a:off x="16388080" y="103805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33909</xdr:rowOff>
    </xdr:from>
    <xdr:to>
      <xdr:col>102</xdr:col>
      <xdr:colOff>114300</xdr:colOff>
      <xdr:row>63</xdr:row>
      <xdr:rowOff>28575</xdr:rowOff>
    </xdr:to>
    <xdr:cxnSp macro="">
      <xdr:nvCxnSpPr>
        <xdr:cNvPr id="613" name="直線コネクタ 612">
          <a:extLst>
            <a:ext uri="{FF2B5EF4-FFF2-40B4-BE49-F238E27FC236}">
              <a16:creationId xmlns:a16="http://schemas.microsoft.com/office/drawing/2014/main" id="{4C019777-B918-4FF8-AFF3-1385B900A6E5}"/>
            </a:ext>
          </a:extLst>
        </xdr:cNvPr>
        <xdr:cNvCxnSpPr/>
      </xdr:nvCxnSpPr>
      <xdr:spPr>
        <a:xfrm>
          <a:off x="16431260" y="10427589"/>
          <a:ext cx="782320" cy="162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69994</xdr:rowOff>
    </xdr:from>
    <xdr:ext cx="469744" cy="259045"/>
    <xdr:sp macro="" textlink="">
      <xdr:nvSpPr>
        <xdr:cNvPr id="614" name="n_1aveValue【学校施設】&#10;一人当たり面積">
          <a:extLst>
            <a:ext uri="{FF2B5EF4-FFF2-40B4-BE49-F238E27FC236}">
              <a16:creationId xmlns:a16="http://schemas.microsoft.com/office/drawing/2014/main" id="{A31D9DBD-7341-4EB4-B258-6C713910EE2A}"/>
            </a:ext>
          </a:extLst>
        </xdr:cNvPr>
        <xdr:cNvSpPr txBox="1"/>
      </xdr:nvSpPr>
      <xdr:spPr>
        <a:xfrm>
          <a:off x="18561127" y="10128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90949</xdr:rowOff>
    </xdr:from>
    <xdr:ext cx="469744" cy="259045"/>
    <xdr:sp macro="" textlink="">
      <xdr:nvSpPr>
        <xdr:cNvPr id="615" name="n_2aveValue【学校施設】&#10;一人当たり面積">
          <a:extLst>
            <a:ext uri="{FF2B5EF4-FFF2-40B4-BE49-F238E27FC236}">
              <a16:creationId xmlns:a16="http://schemas.microsoft.com/office/drawing/2014/main" id="{E7F48379-694A-4A5A-930F-6307C9DA9AB3}"/>
            </a:ext>
          </a:extLst>
        </xdr:cNvPr>
        <xdr:cNvSpPr txBox="1"/>
      </xdr:nvSpPr>
      <xdr:spPr>
        <a:xfrm>
          <a:off x="17776267" y="10149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105808</xdr:rowOff>
    </xdr:from>
    <xdr:ext cx="469744" cy="259045"/>
    <xdr:sp macro="" textlink="">
      <xdr:nvSpPr>
        <xdr:cNvPr id="616" name="n_3aveValue【学校施設】&#10;一人当たり面積">
          <a:extLst>
            <a:ext uri="{FF2B5EF4-FFF2-40B4-BE49-F238E27FC236}">
              <a16:creationId xmlns:a16="http://schemas.microsoft.com/office/drawing/2014/main" id="{1058A68E-C0C6-4793-A67B-24E7027D4EC4}"/>
            </a:ext>
          </a:extLst>
        </xdr:cNvPr>
        <xdr:cNvSpPr txBox="1"/>
      </xdr:nvSpPr>
      <xdr:spPr>
        <a:xfrm>
          <a:off x="17001567" y="10164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99458</xdr:rowOff>
    </xdr:from>
    <xdr:ext cx="469744" cy="259045"/>
    <xdr:sp macro="" textlink="">
      <xdr:nvSpPr>
        <xdr:cNvPr id="617" name="n_4aveValue【学校施設】&#10;一人当たり面積">
          <a:extLst>
            <a:ext uri="{FF2B5EF4-FFF2-40B4-BE49-F238E27FC236}">
              <a16:creationId xmlns:a16="http://schemas.microsoft.com/office/drawing/2014/main" id="{2BD6DCD0-B9CE-442A-A69C-4728E8767EEF}"/>
            </a:ext>
          </a:extLst>
        </xdr:cNvPr>
        <xdr:cNvSpPr txBox="1"/>
      </xdr:nvSpPr>
      <xdr:spPr>
        <a:xfrm>
          <a:off x="16226867" y="10493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60977</xdr:rowOff>
    </xdr:from>
    <xdr:ext cx="469744" cy="259045"/>
    <xdr:sp macro="" textlink="">
      <xdr:nvSpPr>
        <xdr:cNvPr id="618" name="n_1mainValue【学校施設】&#10;一人当たり面積">
          <a:extLst>
            <a:ext uri="{FF2B5EF4-FFF2-40B4-BE49-F238E27FC236}">
              <a16:creationId xmlns:a16="http://schemas.microsoft.com/office/drawing/2014/main" id="{84FE4D92-F9A1-4535-992F-68A6BDE13F54}"/>
            </a:ext>
          </a:extLst>
        </xdr:cNvPr>
        <xdr:cNvSpPr txBox="1"/>
      </xdr:nvSpPr>
      <xdr:spPr>
        <a:xfrm>
          <a:off x="18561127" y="1062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66311</xdr:rowOff>
    </xdr:from>
    <xdr:ext cx="469744" cy="259045"/>
    <xdr:sp macro="" textlink="">
      <xdr:nvSpPr>
        <xdr:cNvPr id="619" name="n_2mainValue【学校施設】&#10;一人当たり面積">
          <a:extLst>
            <a:ext uri="{FF2B5EF4-FFF2-40B4-BE49-F238E27FC236}">
              <a16:creationId xmlns:a16="http://schemas.microsoft.com/office/drawing/2014/main" id="{04828405-CCDC-4B62-A69D-5A8507621253}"/>
            </a:ext>
          </a:extLst>
        </xdr:cNvPr>
        <xdr:cNvSpPr txBox="1"/>
      </xdr:nvSpPr>
      <xdr:spPr>
        <a:xfrm>
          <a:off x="17776267" y="1062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70502</xdr:rowOff>
    </xdr:from>
    <xdr:ext cx="469744" cy="259045"/>
    <xdr:sp macro="" textlink="">
      <xdr:nvSpPr>
        <xdr:cNvPr id="620" name="n_3mainValue【学校施設】&#10;一人当たり面積">
          <a:extLst>
            <a:ext uri="{FF2B5EF4-FFF2-40B4-BE49-F238E27FC236}">
              <a16:creationId xmlns:a16="http://schemas.microsoft.com/office/drawing/2014/main" id="{2303662F-BBDF-4CE3-B2E6-344B38452687}"/>
            </a:ext>
          </a:extLst>
        </xdr:cNvPr>
        <xdr:cNvSpPr txBox="1"/>
      </xdr:nvSpPr>
      <xdr:spPr>
        <a:xfrm>
          <a:off x="17001567" y="1063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101236</xdr:rowOff>
    </xdr:from>
    <xdr:ext cx="469744" cy="259045"/>
    <xdr:sp macro="" textlink="">
      <xdr:nvSpPr>
        <xdr:cNvPr id="621" name="n_4mainValue【学校施設】&#10;一人当たり面積">
          <a:extLst>
            <a:ext uri="{FF2B5EF4-FFF2-40B4-BE49-F238E27FC236}">
              <a16:creationId xmlns:a16="http://schemas.microsoft.com/office/drawing/2014/main" id="{E1A25EFB-A582-49AE-AEA0-FC03C78CDC56}"/>
            </a:ext>
          </a:extLst>
        </xdr:cNvPr>
        <xdr:cNvSpPr txBox="1"/>
      </xdr:nvSpPr>
      <xdr:spPr>
        <a:xfrm>
          <a:off x="16226867" y="10159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015B8847-6F96-4E59-853F-FC4CA29D1145}"/>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FA0CF6CC-35F2-4D1D-92E1-E5258153865D}"/>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669D7C10-3DB9-4029-947F-0F58A0221A98}"/>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9523515F-9C3C-4AD8-9A05-686A949DF5D1}"/>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B51341ED-4079-458D-8CA2-FDB1E7A9D1B4}"/>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8E2AC332-E15B-404B-BC7E-F132E99C2205}"/>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C96F6199-5402-4C4C-AEE0-612233B074B9}"/>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CEF69ADC-82D5-45AA-854F-4BE6AB1BE8EB}"/>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7EAAA038-2339-4352-A2E1-AA350E4B747C}"/>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D74E1C65-87D5-4515-A6E4-5D974C054AB7}"/>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908ACA08-F9F0-424F-B7B4-797541848221}"/>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29344FF6-0CA3-49C5-A0C1-17B678186B6C}"/>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5F5103D9-4D8E-4BEC-91C0-E874E3DBC43F}"/>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7F392FDC-1A3E-48BE-841E-F5280BC8279F}"/>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AB89AE44-57FB-4F74-B187-B661CCD6452A}"/>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4F7873F0-AE26-40FC-B989-B6A8FE55783E}"/>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9B1C4B31-FAE6-4FBE-BAA9-020675454D34}"/>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5B2DA7DF-3822-4706-ACEC-07970CEF3744}"/>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332015ED-40E3-4CB4-A358-25D3A76EFA5D}"/>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789C1335-DD51-49DB-AE73-064807DA990A}"/>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E597E530-6AA5-49E4-975F-E73C88EC7441}"/>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AB6A8D98-C0B0-4222-A426-00D28497604B}"/>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81AD763C-C7DA-4460-93E0-DB3003B8D24B}"/>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357B6798-0BC0-4168-8A07-578E8192F707}"/>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31DCD4A6-20AF-4370-83ED-FDC86B3D16A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DFCA2832-42F8-4BC7-B1CF-3E5224E5A6D6}"/>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B3361344-6FC5-4652-9929-55552439583C}"/>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9" name="直線コネクタ 648">
          <a:extLst>
            <a:ext uri="{FF2B5EF4-FFF2-40B4-BE49-F238E27FC236}">
              <a16:creationId xmlns:a16="http://schemas.microsoft.com/office/drawing/2014/main" id="{ED0CE6F8-DD53-4D8C-ADCD-284FD2B89750}"/>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0" name="テキスト ボックス 649">
          <a:extLst>
            <a:ext uri="{FF2B5EF4-FFF2-40B4-BE49-F238E27FC236}">
              <a16:creationId xmlns:a16="http://schemas.microsoft.com/office/drawing/2014/main" id="{7BFC6117-4847-4D97-B81C-A2FEA31A610F}"/>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1" name="直線コネクタ 650">
          <a:extLst>
            <a:ext uri="{FF2B5EF4-FFF2-40B4-BE49-F238E27FC236}">
              <a16:creationId xmlns:a16="http://schemas.microsoft.com/office/drawing/2014/main" id="{17D14AA6-6BFD-45F9-AA5E-913AE831FB73}"/>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2" name="テキスト ボックス 651">
          <a:extLst>
            <a:ext uri="{FF2B5EF4-FFF2-40B4-BE49-F238E27FC236}">
              <a16:creationId xmlns:a16="http://schemas.microsoft.com/office/drawing/2014/main" id="{D567CD21-723D-456C-95DC-95310E358252}"/>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3" name="直線コネクタ 652">
          <a:extLst>
            <a:ext uri="{FF2B5EF4-FFF2-40B4-BE49-F238E27FC236}">
              <a16:creationId xmlns:a16="http://schemas.microsoft.com/office/drawing/2014/main" id="{B9CED5B9-70A9-4891-9CF5-F2CD7BA92F95}"/>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4" name="テキスト ボックス 653">
          <a:extLst>
            <a:ext uri="{FF2B5EF4-FFF2-40B4-BE49-F238E27FC236}">
              <a16:creationId xmlns:a16="http://schemas.microsoft.com/office/drawing/2014/main" id="{99883D70-AD76-4126-A596-C1ADD4A05397}"/>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5" name="直線コネクタ 654">
          <a:extLst>
            <a:ext uri="{FF2B5EF4-FFF2-40B4-BE49-F238E27FC236}">
              <a16:creationId xmlns:a16="http://schemas.microsoft.com/office/drawing/2014/main" id="{8369EBB1-AA72-42D0-BD4F-D08BB21AAABD}"/>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6" name="テキスト ボックス 655">
          <a:extLst>
            <a:ext uri="{FF2B5EF4-FFF2-40B4-BE49-F238E27FC236}">
              <a16:creationId xmlns:a16="http://schemas.microsoft.com/office/drawing/2014/main" id="{9480CDF6-A74F-41BA-8FC8-1DC3179D0290}"/>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7" name="直線コネクタ 656">
          <a:extLst>
            <a:ext uri="{FF2B5EF4-FFF2-40B4-BE49-F238E27FC236}">
              <a16:creationId xmlns:a16="http://schemas.microsoft.com/office/drawing/2014/main" id="{BD200514-88F3-404C-B4DB-8B7169DA06BA}"/>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8" name="テキスト ボックス 657">
          <a:extLst>
            <a:ext uri="{FF2B5EF4-FFF2-40B4-BE49-F238E27FC236}">
              <a16:creationId xmlns:a16="http://schemas.microsoft.com/office/drawing/2014/main" id="{D5B29C08-222E-4613-A461-82FF6CB076B6}"/>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84A3ADDC-2657-47F5-96D4-5C81D307688F}"/>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0" name="テキスト ボックス 659">
          <a:extLst>
            <a:ext uri="{FF2B5EF4-FFF2-40B4-BE49-F238E27FC236}">
              <a16:creationId xmlns:a16="http://schemas.microsoft.com/office/drawing/2014/main" id="{685E33B9-6F19-430F-9BC4-7F84B1B08AF9}"/>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1" name="【公民館】&#10;有形固定資産減価償却率グラフ枠">
          <a:extLst>
            <a:ext uri="{FF2B5EF4-FFF2-40B4-BE49-F238E27FC236}">
              <a16:creationId xmlns:a16="http://schemas.microsoft.com/office/drawing/2014/main" id="{4278D7C8-E5D7-442D-9D7E-A6893C5CC39A}"/>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165736</xdr:rowOff>
    </xdr:from>
    <xdr:to>
      <xdr:col>85</xdr:col>
      <xdr:colOff>126364</xdr:colOff>
      <xdr:row>108</xdr:row>
      <xdr:rowOff>152400</xdr:rowOff>
    </xdr:to>
    <xdr:cxnSp macro="">
      <xdr:nvCxnSpPr>
        <xdr:cNvPr id="662" name="直線コネクタ 661">
          <a:extLst>
            <a:ext uri="{FF2B5EF4-FFF2-40B4-BE49-F238E27FC236}">
              <a16:creationId xmlns:a16="http://schemas.microsoft.com/office/drawing/2014/main" id="{DCD9B0ED-5278-41B6-B1F5-907018539A4B}"/>
            </a:ext>
          </a:extLst>
        </xdr:cNvPr>
        <xdr:cNvCxnSpPr/>
      </xdr:nvCxnSpPr>
      <xdr:spPr>
        <a:xfrm flipV="1">
          <a:off x="14375764" y="16762096"/>
          <a:ext cx="0" cy="1495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3" name="【公民館】&#10;有形固定資産減価償却率最小値テキスト">
          <a:extLst>
            <a:ext uri="{FF2B5EF4-FFF2-40B4-BE49-F238E27FC236}">
              <a16:creationId xmlns:a16="http://schemas.microsoft.com/office/drawing/2014/main" id="{D3B976E2-D23A-4FD6-B05A-5F273B4DF0A3}"/>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4" name="直線コネクタ 663">
          <a:extLst>
            <a:ext uri="{FF2B5EF4-FFF2-40B4-BE49-F238E27FC236}">
              <a16:creationId xmlns:a16="http://schemas.microsoft.com/office/drawing/2014/main" id="{507F10F3-2ABD-492C-AC0A-7294830E00D9}"/>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112413</xdr:rowOff>
    </xdr:from>
    <xdr:ext cx="405111" cy="259045"/>
    <xdr:sp macro="" textlink="">
      <xdr:nvSpPr>
        <xdr:cNvPr id="665" name="【公民館】&#10;有形固定資産減価償却率最大値テキスト">
          <a:extLst>
            <a:ext uri="{FF2B5EF4-FFF2-40B4-BE49-F238E27FC236}">
              <a16:creationId xmlns:a16="http://schemas.microsoft.com/office/drawing/2014/main" id="{D111E93C-C763-4A3E-A526-5CA2F5DC8BFE}"/>
            </a:ext>
          </a:extLst>
        </xdr:cNvPr>
        <xdr:cNvSpPr txBox="1"/>
      </xdr:nvSpPr>
      <xdr:spPr>
        <a:xfrm>
          <a:off x="14414500" y="1654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165736</xdr:rowOff>
    </xdr:from>
    <xdr:to>
      <xdr:col>86</xdr:col>
      <xdr:colOff>25400</xdr:colOff>
      <xdr:row>99</xdr:row>
      <xdr:rowOff>165736</xdr:rowOff>
    </xdr:to>
    <xdr:cxnSp macro="">
      <xdr:nvCxnSpPr>
        <xdr:cNvPr id="666" name="直線コネクタ 665">
          <a:extLst>
            <a:ext uri="{FF2B5EF4-FFF2-40B4-BE49-F238E27FC236}">
              <a16:creationId xmlns:a16="http://schemas.microsoft.com/office/drawing/2014/main" id="{85607BD2-0C20-4EAB-8655-C37FFA7D9C74}"/>
            </a:ext>
          </a:extLst>
        </xdr:cNvPr>
        <xdr:cNvCxnSpPr/>
      </xdr:nvCxnSpPr>
      <xdr:spPr>
        <a:xfrm>
          <a:off x="14287500" y="167620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13988</xdr:rowOff>
    </xdr:from>
    <xdr:ext cx="405111" cy="259045"/>
    <xdr:sp macro="" textlink="">
      <xdr:nvSpPr>
        <xdr:cNvPr id="667" name="【公民館】&#10;有形固定資産減価償却率平均値テキスト">
          <a:extLst>
            <a:ext uri="{FF2B5EF4-FFF2-40B4-BE49-F238E27FC236}">
              <a16:creationId xmlns:a16="http://schemas.microsoft.com/office/drawing/2014/main" id="{659689C2-88CE-4615-99F3-DB195EA8A4F3}"/>
            </a:ext>
          </a:extLst>
        </xdr:cNvPr>
        <xdr:cNvSpPr txBox="1"/>
      </xdr:nvSpPr>
      <xdr:spPr>
        <a:xfrm>
          <a:off x="14414500" y="174485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macro="" textlink="">
      <xdr:nvSpPr>
        <xdr:cNvPr id="668" name="フローチャート: 判断 667">
          <a:extLst>
            <a:ext uri="{FF2B5EF4-FFF2-40B4-BE49-F238E27FC236}">
              <a16:creationId xmlns:a16="http://schemas.microsoft.com/office/drawing/2014/main" id="{E78583B1-E99C-4C17-817B-4C4C06DBBA7A}"/>
            </a:ext>
          </a:extLst>
        </xdr:cNvPr>
        <xdr:cNvSpPr/>
      </xdr:nvSpPr>
      <xdr:spPr>
        <a:xfrm>
          <a:off x="14325600" y="1759712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669" name="フローチャート: 判断 668">
          <a:extLst>
            <a:ext uri="{FF2B5EF4-FFF2-40B4-BE49-F238E27FC236}">
              <a16:creationId xmlns:a16="http://schemas.microsoft.com/office/drawing/2014/main" id="{D19E18D4-086C-4FEB-810C-28CFE586D464}"/>
            </a:ext>
          </a:extLst>
        </xdr:cNvPr>
        <xdr:cNvSpPr/>
      </xdr:nvSpPr>
      <xdr:spPr>
        <a:xfrm>
          <a:off x="13578840" y="175990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160655</xdr:rowOff>
    </xdr:from>
    <xdr:to>
      <xdr:col>76</xdr:col>
      <xdr:colOff>165100</xdr:colOff>
      <xdr:row>105</xdr:row>
      <xdr:rowOff>90805</xdr:rowOff>
    </xdr:to>
    <xdr:sp macro="" textlink="">
      <xdr:nvSpPr>
        <xdr:cNvPr id="670" name="フローチャート: 判断 669">
          <a:extLst>
            <a:ext uri="{FF2B5EF4-FFF2-40B4-BE49-F238E27FC236}">
              <a16:creationId xmlns:a16="http://schemas.microsoft.com/office/drawing/2014/main" id="{4DBE6CF6-0092-4BF6-9029-B2FC46AD6C19}"/>
            </a:ext>
          </a:extLst>
        </xdr:cNvPr>
        <xdr:cNvSpPr/>
      </xdr:nvSpPr>
      <xdr:spPr>
        <a:xfrm>
          <a:off x="12804140" y="175952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143511</xdr:rowOff>
    </xdr:from>
    <xdr:to>
      <xdr:col>72</xdr:col>
      <xdr:colOff>38100</xdr:colOff>
      <xdr:row>105</xdr:row>
      <xdr:rowOff>73661</xdr:rowOff>
    </xdr:to>
    <xdr:sp macro="" textlink="">
      <xdr:nvSpPr>
        <xdr:cNvPr id="671" name="フローチャート: 判断 670">
          <a:extLst>
            <a:ext uri="{FF2B5EF4-FFF2-40B4-BE49-F238E27FC236}">
              <a16:creationId xmlns:a16="http://schemas.microsoft.com/office/drawing/2014/main" id="{12486CA2-17A0-47F5-AE4E-1C4A93329437}"/>
            </a:ext>
          </a:extLst>
        </xdr:cNvPr>
        <xdr:cNvSpPr/>
      </xdr:nvSpPr>
      <xdr:spPr>
        <a:xfrm>
          <a:off x="12029440" y="175780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126364</xdr:rowOff>
    </xdr:from>
    <xdr:to>
      <xdr:col>67</xdr:col>
      <xdr:colOff>101600</xdr:colOff>
      <xdr:row>105</xdr:row>
      <xdr:rowOff>56514</xdr:rowOff>
    </xdr:to>
    <xdr:sp macro="" textlink="">
      <xdr:nvSpPr>
        <xdr:cNvPr id="672" name="フローチャート: 判断 671">
          <a:extLst>
            <a:ext uri="{FF2B5EF4-FFF2-40B4-BE49-F238E27FC236}">
              <a16:creationId xmlns:a16="http://schemas.microsoft.com/office/drawing/2014/main" id="{EDF3B5D1-5BEE-48C5-B148-0FFEFD44B2B1}"/>
            </a:ext>
          </a:extLst>
        </xdr:cNvPr>
        <xdr:cNvSpPr/>
      </xdr:nvSpPr>
      <xdr:spPr>
        <a:xfrm>
          <a:off x="11231880" y="175609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04995D76-D0A9-4941-9D6E-F2756520AB76}"/>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375EFC72-B80B-4B83-AA0F-27A2C9A4D197}"/>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5C686122-F8A8-4664-8BD3-F6E6AA647D42}"/>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2FF8454B-2F53-4181-8B59-BAB6250CE919}"/>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E4D3E83C-AC5C-4209-A602-F9573AC5DB5C}"/>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93980</xdr:rowOff>
    </xdr:from>
    <xdr:to>
      <xdr:col>85</xdr:col>
      <xdr:colOff>177800</xdr:colOff>
      <xdr:row>106</xdr:row>
      <xdr:rowOff>24130</xdr:rowOff>
    </xdr:to>
    <xdr:sp macro="" textlink="">
      <xdr:nvSpPr>
        <xdr:cNvPr id="678" name="楕円 677">
          <a:extLst>
            <a:ext uri="{FF2B5EF4-FFF2-40B4-BE49-F238E27FC236}">
              <a16:creationId xmlns:a16="http://schemas.microsoft.com/office/drawing/2014/main" id="{89CFFCDD-007C-433C-A11D-487A4100E785}"/>
            </a:ext>
          </a:extLst>
        </xdr:cNvPr>
        <xdr:cNvSpPr/>
      </xdr:nvSpPr>
      <xdr:spPr>
        <a:xfrm>
          <a:off x="14325600" y="1769618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72407</xdr:rowOff>
    </xdr:from>
    <xdr:ext cx="405111" cy="259045"/>
    <xdr:sp macro="" textlink="">
      <xdr:nvSpPr>
        <xdr:cNvPr id="679" name="【公民館】&#10;有形固定資産減価償却率該当値テキスト">
          <a:extLst>
            <a:ext uri="{FF2B5EF4-FFF2-40B4-BE49-F238E27FC236}">
              <a16:creationId xmlns:a16="http://schemas.microsoft.com/office/drawing/2014/main" id="{556BD8C1-478C-4A17-B6E0-377B8EA0EC09}"/>
            </a:ext>
          </a:extLst>
        </xdr:cNvPr>
        <xdr:cNvSpPr txBox="1"/>
      </xdr:nvSpPr>
      <xdr:spPr>
        <a:xfrm>
          <a:off x="14414500" y="1767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93980</xdr:rowOff>
    </xdr:from>
    <xdr:to>
      <xdr:col>81</xdr:col>
      <xdr:colOff>101600</xdr:colOff>
      <xdr:row>106</xdr:row>
      <xdr:rowOff>24130</xdr:rowOff>
    </xdr:to>
    <xdr:sp macro="" textlink="">
      <xdr:nvSpPr>
        <xdr:cNvPr id="680" name="楕円 679">
          <a:extLst>
            <a:ext uri="{FF2B5EF4-FFF2-40B4-BE49-F238E27FC236}">
              <a16:creationId xmlns:a16="http://schemas.microsoft.com/office/drawing/2014/main" id="{07184EB7-3CE9-448B-8407-4A6FBF77E395}"/>
            </a:ext>
          </a:extLst>
        </xdr:cNvPr>
        <xdr:cNvSpPr/>
      </xdr:nvSpPr>
      <xdr:spPr>
        <a:xfrm>
          <a:off x="13578840" y="176961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144780</xdr:rowOff>
    </xdr:from>
    <xdr:to>
      <xdr:col>85</xdr:col>
      <xdr:colOff>127000</xdr:colOff>
      <xdr:row>105</xdr:row>
      <xdr:rowOff>144780</xdr:rowOff>
    </xdr:to>
    <xdr:cxnSp macro="">
      <xdr:nvCxnSpPr>
        <xdr:cNvPr id="681" name="直線コネクタ 680">
          <a:extLst>
            <a:ext uri="{FF2B5EF4-FFF2-40B4-BE49-F238E27FC236}">
              <a16:creationId xmlns:a16="http://schemas.microsoft.com/office/drawing/2014/main" id="{F2C71CA2-E664-48B1-A001-EE335FDF7671}"/>
            </a:ext>
          </a:extLst>
        </xdr:cNvPr>
        <xdr:cNvCxnSpPr/>
      </xdr:nvCxnSpPr>
      <xdr:spPr>
        <a:xfrm>
          <a:off x="13629640" y="1774698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50164</xdr:rowOff>
    </xdr:from>
    <xdr:to>
      <xdr:col>76</xdr:col>
      <xdr:colOff>165100</xdr:colOff>
      <xdr:row>105</xdr:row>
      <xdr:rowOff>151764</xdr:rowOff>
    </xdr:to>
    <xdr:sp macro="" textlink="">
      <xdr:nvSpPr>
        <xdr:cNvPr id="682" name="楕円 681">
          <a:extLst>
            <a:ext uri="{FF2B5EF4-FFF2-40B4-BE49-F238E27FC236}">
              <a16:creationId xmlns:a16="http://schemas.microsoft.com/office/drawing/2014/main" id="{828732F8-50EE-4326-BB10-D76F567DA925}"/>
            </a:ext>
          </a:extLst>
        </xdr:cNvPr>
        <xdr:cNvSpPr/>
      </xdr:nvSpPr>
      <xdr:spPr>
        <a:xfrm>
          <a:off x="12804140" y="1765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100964</xdr:rowOff>
    </xdr:from>
    <xdr:to>
      <xdr:col>81</xdr:col>
      <xdr:colOff>50800</xdr:colOff>
      <xdr:row>105</xdr:row>
      <xdr:rowOff>144780</xdr:rowOff>
    </xdr:to>
    <xdr:cxnSp macro="">
      <xdr:nvCxnSpPr>
        <xdr:cNvPr id="683" name="直線コネクタ 682">
          <a:extLst>
            <a:ext uri="{FF2B5EF4-FFF2-40B4-BE49-F238E27FC236}">
              <a16:creationId xmlns:a16="http://schemas.microsoft.com/office/drawing/2014/main" id="{CB7C4717-15C1-4455-A99B-26891BA5AA09}"/>
            </a:ext>
          </a:extLst>
        </xdr:cNvPr>
        <xdr:cNvCxnSpPr/>
      </xdr:nvCxnSpPr>
      <xdr:spPr>
        <a:xfrm>
          <a:off x="12854940" y="17703164"/>
          <a:ext cx="7747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4445</xdr:rowOff>
    </xdr:from>
    <xdr:to>
      <xdr:col>72</xdr:col>
      <xdr:colOff>38100</xdr:colOff>
      <xdr:row>105</xdr:row>
      <xdr:rowOff>106045</xdr:rowOff>
    </xdr:to>
    <xdr:sp macro="" textlink="">
      <xdr:nvSpPr>
        <xdr:cNvPr id="684" name="楕円 683">
          <a:extLst>
            <a:ext uri="{FF2B5EF4-FFF2-40B4-BE49-F238E27FC236}">
              <a16:creationId xmlns:a16="http://schemas.microsoft.com/office/drawing/2014/main" id="{44F75DC5-3111-42D4-B7C2-8928ADC219BE}"/>
            </a:ext>
          </a:extLst>
        </xdr:cNvPr>
        <xdr:cNvSpPr/>
      </xdr:nvSpPr>
      <xdr:spPr>
        <a:xfrm>
          <a:off x="12029440" y="176066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55245</xdr:rowOff>
    </xdr:from>
    <xdr:to>
      <xdr:col>76</xdr:col>
      <xdr:colOff>114300</xdr:colOff>
      <xdr:row>105</xdr:row>
      <xdr:rowOff>100964</xdr:rowOff>
    </xdr:to>
    <xdr:cxnSp macro="">
      <xdr:nvCxnSpPr>
        <xdr:cNvPr id="685" name="直線コネクタ 684">
          <a:extLst>
            <a:ext uri="{FF2B5EF4-FFF2-40B4-BE49-F238E27FC236}">
              <a16:creationId xmlns:a16="http://schemas.microsoft.com/office/drawing/2014/main" id="{3934FD09-A065-4012-9308-43323CACF7D2}"/>
            </a:ext>
          </a:extLst>
        </xdr:cNvPr>
        <xdr:cNvCxnSpPr/>
      </xdr:nvCxnSpPr>
      <xdr:spPr>
        <a:xfrm>
          <a:off x="12072620" y="17657445"/>
          <a:ext cx="78232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12064</xdr:rowOff>
    </xdr:from>
    <xdr:to>
      <xdr:col>67</xdr:col>
      <xdr:colOff>101600</xdr:colOff>
      <xdr:row>105</xdr:row>
      <xdr:rowOff>113664</xdr:rowOff>
    </xdr:to>
    <xdr:sp macro="" textlink="">
      <xdr:nvSpPr>
        <xdr:cNvPr id="686" name="楕円 685">
          <a:extLst>
            <a:ext uri="{FF2B5EF4-FFF2-40B4-BE49-F238E27FC236}">
              <a16:creationId xmlns:a16="http://schemas.microsoft.com/office/drawing/2014/main" id="{7FD25358-A5E2-41D4-8644-CE37BF80E7BA}"/>
            </a:ext>
          </a:extLst>
        </xdr:cNvPr>
        <xdr:cNvSpPr/>
      </xdr:nvSpPr>
      <xdr:spPr>
        <a:xfrm>
          <a:off x="11231880" y="1761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55245</xdr:rowOff>
    </xdr:from>
    <xdr:to>
      <xdr:col>71</xdr:col>
      <xdr:colOff>177800</xdr:colOff>
      <xdr:row>105</xdr:row>
      <xdr:rowOff>62864</xdr:rowOff>
    </xdr:to>
    <xdr:cxnSp macro="">
      <xdr:nvCxnSpPr>
        <xdr:cNvPr id="687" name="直線コネクタ 686">
          <a:extLst>
            <a:ext uri="{FF2B5EF4-FFF2-40B4-BE49-F238E27FC236}">
              <a16:creationId xmlns:a16="http://schemas.microsoft.com/office/drawing/2014/main" id="{DEC547F6-046C-4951-B772-88F96FF003D7}"/>
            </a:ext>
          </a:extLst>
        </xdr:cNvPr>
        <xdr:cNvCxnSpPr/>
      </xdr:nvCxnSpPr>
      <xdr:spPr>
        <a:xfrm flipV="1">
          <a:off x="11282680" y="17657445"/>
          <a:ext cx="78994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111141</xdr:rowOff>
    </xdr:from>
    <xdr:ext cx="405111" cy="259045"/>
    <xdr:sp macro="" textlink="">
      <xdr:nvSpPr>
        <xdr:cNvPr id="688" name="n_1aveValue【公民館】&#10;有形固定資産減価償却率">
          <a:extLst>
            <a:ext uri="{FF2B5EF4-FFF2-40B4-BE49-F238E27FC236}">
              <a16:creationId xmlns:a16="http://schemas.microsoft.com/office/drawing/2014/main" id="{FC4B1695-CA25-412E-AF3B-DAD57796CE46}"/>
            </a:ext>
          </a:extLst>
        </xdr:cNvPr>
        <xdr:cNvSpPr txBox="1"/>
      </xdr:nvSpPr>
      <xdr:spPr>
        <a:xfrm>
          <a:off x="13437244" y="1737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107332</xdr:rowOff>
    </xdr:from>
    <xdr:ext cx="405111" cy="259045"/>
    <xdr:sp macro="" textlink="">
      <xdr:nvSpPr>
        <xdr:cNvPr id="689" name="n_2aveValue【公民館】&#10;有形固定資産減価償却率">
          <a:extLst>
            <a:ext uri="{FF2B5EF4-FFF2-40B4-BE49-F238E27FC236}">
              <a16:creationId xmlns:a16="http://schemas.microsoft.com/office/drawing/2014/main" id="{CEFBF33E-63D6-4AED-B4AF-D943C1220B7D}"/>
            </a:ext>
          </a:extLst>
        </xdr:cNvPr>
        <xdr:cNvSpPr txBox="1"/>
      </xdr:nvSpPr>
      <xdr:spPr>
        <a:xfrm>
          <a:off x="12675244" y="1737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90188</xdr:rowOff>
    </xdr:from>
    <xdr:ext cx="405111" cy="259045"/>
    <xdr:sp macro="" textlink="">
      <xdr:nvSpPr>
        <xdr:cNvPr id="690" name="n_3aveValue【公民館】&#10;有形固定資産減価償却率">
          <a:extLst>
            <a:ext uri="{FF2B5EF4-FFF2-40B4-BE49-F238E27FC236}">
              <a16:creationId xmlns:a16="http://schemas.microsoft.com/office/drawing/2014/main" id="{CB24D204-60E2-441C-B38F-93A3494BF155}"/>
            </a:ext>
          </a:extLst>
        </xdr:cNvPr>
        <xdr:cNvSpPr txBox="1"/>
      </xdr:nvSpPr>
      <xdr:spPr>
        <a:xfrm>
          <a:off x="11900544" y="17357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73041</xdr:rowOff>
    </xdr:from>
    <xdr:ext cx="405111" cy="259045"/>
    <xdr:sp macro="" textlink="">
      <xdr:nvSpPr>
        <xdr:cNvPr id="691" name="n_4aveValue【公民館】&#10;有形固定資産減価償却率">
          <a:extLst>
            <a:ext uri="{FF2B5EF4-FFF2-40B4-BE49-F238E27FC236}">
              <a16:creationId xmlns:a16="http://schemas.microsoft.com/office/drawing/2014/main" id="{CBD8140C-B61C-46EB-A422-8356B7827692}"/>
            </a:ext>
          </a:extLst>
        </xdr:cNvPr>
        <xdr:cNvSpPr txBox="1"/>
      </xdr:nvSpPr>
      <xdr:spPr>
        <a:xfrm>
          <a:off x="11102984" y="1733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15257</xdr:rowOff>
    </xdr:from>
    <xdr:ext cx="405111" cy="259045"/>
    <xdr:sp macro="" textlink="">
      <xdr:nvSpPr>
        <xdr:cNvPr id="692" name="n_1mainValue【公民館】&#10;有形固定資産減価償却率">
          <a:extLst>
            <a:ext uri="{FF2B5EF4-FFF2-40B4-BE49-F238E27FC236}">
              <a16:creationId xmlns:a16="http://schemas.microsoft.com/office/drawing/2014/main" id="{3226EB40-7A7B-4CFA-B45C-FB6E85456AE8}"/>
            </a:ext>
          </a:extLst>
        </xdr:cNvPr>
        <xdr:cNvSpPr txBox="1"/>
      </xdr:nvSpPr>
      <xdr:spPr>
        <a:xfrm>
          <a:off x="13437244" y="1778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142891</xdr:rowOff>
    </xdr:from>
    <xdr:ext cx="405111" cy="259045"/>
    <xdr:sp macro="" textlink="">
      <xdr:nvSpPr>
        <xdr:cNvPr id="693" name="n_2mainValue【公民館】&#10;有形固定資産減価償却率">
          <a:extLst>
            <a:ext uri="{FF2B5EF4-FFF2-40B4-BE49-F238E27FC236}">
              <a16:creationId xmlns:a16="http://schemas.microsoft.com/office/drawing/2014/main" id="{498C62E2-23FD-4D90-A16E-367C03B119BA}"/>
            </a:ext>
          </a:extLst>
        </xdr:cNvPr>
        <xdr:cNvSpPr txBox="1"/>
      </xdr:nvSpPr>
      <xdr:spPr>
        <a:xfrm>
          <a:off x="12675244" y="17745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97172</xdr:rowOff>
    </xdr:from>
    <xdr:ext cx="405111" cy="259045"/>
    <xdr:sp macro="" textlink="">
      <xdr:nvSpPr>
        <xdr:cNvPr id="694" name="n_3mainValue【公民館】&#10;有形固定資産減価償却率">
          <a:extLst>
            <a:ext uri="{FF2B5EF4-FFF2-40B4-BE49-F238E27FC236}">
              <a16:creationId xmlns:a16="http://schemas.microsoft.com/office/drawing/2014/main" id="{B28E4EDC-59CD-464C-9159-2850FDECCD93}"/>
            </a:ext>
          </a:extLst>
        </xdr:cNvPr>
        <xdr:cNvSpPr txBox="1"/>
      </xdr:nvSpPr>
      <xdr:spPr>
        <a:xfrm>
          <a:off x="11900544" y="1769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104791</xdr:rowOff>
    </xdr:from>
    <xdr:ext cx="405111" cy="259045"/>
    <xdr:sp macro="" textlink="">
      <xdr:nvSpPr>
        <xdr:cNvPr id="695" name="n_4mainValue【公民館】&#10;有形固定資産減価償却率">
          <a:extLst>
            <a:ext uri="{FF2B5EF4-FFF2-40B4-BE49-F238E27FC236}">
              <a16:creationId xmlns:a16="http://schemas.microsoft.com/office/drawing/2014/main" id="{9446C12E-52DF-49B0-A9C5-0624BB82BB94}"/>
            </a:ext>
          </a:extLst>
        </xdr:cNvPr>
        <xdr:cNvSpPr txBox="1"/>
      </xdr:nvSpPr>
      <xdr:spPr>
        <a:xfrm>
          <a:off x="11102984" y="1770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3C7F7FE8-0EC2-4393-8EB0-258EAEC45DBB}"/>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9F6A781B-DCAC-4BA7-A06B-01487A7541DF}"/>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C204D35B-AF0A-40F8-B2F0-35255F1A2E43}"/>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8EB56FAA-B6D0-46A5-B0F7-8A3DA7D4484D}"/>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11B771BC-BCDB-40D2-A7C3-F595DA7F0A04}"/>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2ED0390A-C202-4E32-8B9D-98DC67B9F568}"/>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26DDC923-160B-4D76-80DF-C61BA962C581}"/>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3F2611E7-001F-41F2-BB42-95D940F3A2FC}"/>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30483B6F-CB4B-4F2F-92BB-71D28DE15946}"/>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06F370A8-C858-4598-B69E-C9C571DDD738}"/>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6" name="直線コネクタ 705">
          <a:extLst>
            <a:ext uri="{FF2B5EF4-FFF2-40B4-BE49-F238E27FC236}">
              <a16:creationId xmlns:a16="http://schemas.microsoft.com/office/drawing/2014/main" id="{A392DF75-3EF7-4B8D-8E30-AF40F7F371AA}"/>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7" name="テキスト ボックス 706">
          <a:extLst>
            <a:ext uri="{FF2B5EF4-FFF2-40B4-BE49-F238E27FC236}">
              <a16:creationId xmlns:a16="http://schemas.microsoft.com/office/drawing/2014/main" id="{2CA36D2A-63AE-4B3D-B50D-AD04B0D709CB}"/>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8" name="直線コネクタ 707">
          <a:extLst>
            <a:ext uri="{FF2B5EF4-FFF2-40B4-BE49-F238E27FC236}">
              <a16:creationId xmlns:a16="http://schemas.microsoft.com/office/drawing/2014/main" id="{0A17A858-D294-462C-9C56-86258A316A97}"/>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9" name="テキスト ボックス 708">
          <a:extLst>
            <a:ext uri="{FF2B5EF4-FFF2-40B4-BE49-F238E27FC236}">
              <a16:creationId xmlns:a16="http://schemas.microsoft.com/office/drawing/2014/main" id="{B2FED6A5-8599-455D-9D6E-940D6A22BE08}"/>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0" name="直線コネクタ 709">
          <a:extLst>
            <a:ext uri="{FF2B5EF4-FFF2-40B4-BE49-F238E27FC236}">
              <a16:creationId xmlns:a16="http://schemas.microsoft.com/office/drawing/2014/main" id="{60A9222B-47CF-45B8-9BD3-848C46EC1056}"/>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1" name="テキスト ボックス 710">
          <a:extLst>
            <a:ext uri="{FF2B5EF4-FFF2-40B4-BE49-F238E27FC236}">
              <a16:creationId xmlns:a16="http://schemas.microsoft.com/office/drawing/2014/main" id="{3E1B5316-7053-483C-BBB0-93B5F3D51E4A}"/>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2" name="直線コネクタ 711">
          <a:extLst>
            <a:ext uri="{FF2B5EF4-FFF2-40B4-BE49-F238E27FC236}">
              <a16:creationId xmlns:a16="http://schemas.microsoft.com/office/drawing/2014/main" id="{82F9AC6E-43F7-47F0-9615-AE9F4C73245D}"/>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3" name="テキスト ボックス 712">
          <a:extLst>
            <a:ext uri="{FF2B5EF4-FFF2-40B4-BE49-F238E27FC236}">
              <a16:creationId xmlns:a16="http://schemas.microsoft.com/office/drawing/2014/main" id="{6CD81A53-DF04-4F8A-86AD-592AF2335C0A}"/>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4" name="直線コネクタ 713">
          <a:extLst>
            <a:ext uri="{FF2B5EF4-FFF2-40B4-BE49-F238E27FC236}">
              <a16:creationId xmlns:a16="http://schemas.microsoft.com/office/drawing/2014/main" id="{5CD719FF-30DE-40DA-86D4-52F675F8058A}"/>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5" name="テキスト ボックス 714">
          <a:extLst>
            <a:ext uri="{FF2B5EF4-FFF2-40B4-BE49-F238E27FC236}">
              <a16:creationId xmlns:a16="http://schemas.microsoft.com/office/drawing/2014/main" id="{035DFE84-81D5-4F80-9135-ADD2F1FEB9FD}"/>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98D8A2B2-DD33-4F5B-930F-E006BD5FD9F2}"/>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1C098B92-EBAC-4E5C-9CD6-8C68CE209E6B}"/>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a:extLst>
            <a:ext uri="{FF2B5EF4-FFF2-40B4-BE49-F238E27FC236}">
              <a16:creationId xmlns:a16="http://schemas.microsoft.com/office/drawing/2014/main" id="{EA51C756-7E44-4B86-9F58-11DF45DC9F0B}"/>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43180</xdr:rowOff>
    </xdr:from>
    <xdr:to>
      <xdr:col>116</xdr:col>
      <xdr:colOff>62864</xdr:colOff>
      <xdr:row>108</xdr:row>
      <xdr:rowOff>144780</xdr:rowOff>
    </xdr:to>
    <xdr:cxnSp macro="">
      <xdr:nvCxnSpPr>
        <xdr:cNvPr id="719" name="直線コネクタ 718">
          <a:extLst>
            <a:ext uri="{FF2B5EF4-FFF2-40B4-BE49-F238E27FC236}">
              <a16:creationId xmlns:a16="http://schemas.microsoft.com/office/drawing/2014/main" id="{3792FE7F-1649-46B6-B727-B6290F676F69}"/>
            </a:ext>
          </a:extLst>
        </xdr:cNvPr>
        <xdr:cNvCxnSpPr/>
      </xdr:nvCxnSpPr>
      <xdr:spPr>
        <a:xfrm flipV="1">
          <a:off x="19509104" y="16974820"/>
          <a:ext cx="0" cy="1275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720" name="【公民館】&#10;一人当たり面積最小値テキスト">
          <a:extLst>
            <a:ext uri="{FF2B5EF4-FFF2-40B4-BE49-F238E27FC236}">
              <a16:creationId xmlns:a16="http://schemas.microsoft.com/office/drawing/2014/main" id="{0CB556A7-40B5-45B1-BEEE-B8E1F103C455}"/>
            </a:ext>
          </a:extLst>
        </xdr:cNvPr>
        <xdr:cNvSpPr txBox="1"/>
      </xdr:nvSpPr>
      <xdr:spPr>
        <a:xfrm>
          <a:off x="19547840"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721" name="直線コネクタ 720">
          <a:extLst>
            <a:ext uri="{FF2B5EF4-FFF2-40B4-BE49-F238E27FC236}">
              <a16:creationId xmlns:a16="http://schemas.microsoft.com/office/drawing/2014/main" id="{B31DB6C8-F552-436B-9E63-2DDA48156B9F}"/>
            </a:ext>
          </a:extLst>
        </xdr:cNvPr>
        <xdr:cNvCxnSpPr/>
      </xdr:nvCxnSpPr>
      <xdr:spPr>
        <a:xfrm>
          <a:off x="19443700" y="18249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161307</xdr:rowOff>
    </xdr:from>
    <xdr:ext cx="469744" cy="259045"/>
    <xdr:sp macro="" textlink="">
      <xdr:nvSpPr>
        <xdr:cNvPr id="722" name="【公民館】&#10;一人当たり面積最大値テキスト">
          <a:extLst>
            <a:ext uri="{FF2B5EF4-FFF2-40B4-BE49-F238E27FC236}">
              <a16:creationId xmlns:a16="http://schemas.microsoft.com/office/drawing/2014/main" id="{D0199560-0ABD-40B8-BB47-8C691DC9DA80}"/>
            </a:ext>
          </a:extLst>
        </xdr:cNvPr>
        <xdr:cNvSpPr txBox="1"/>
      </xdr:nvSpPr>
      <xdr:spPr>
        <a:xfrm>
          <a:off x="19547840" y="1675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43180</xdr:rowOff>
    </xdr:from>
    <xdr:to>
      <xdr:col>116</xdr:col>
      <xdr:colOff>152400</xdr:colOff>
      <xdr:row>101</xdr:row>
      <xdr:rowOff>43180</xdr:rowOff>
    </xdr:to>
    <xdr:cxnSp macro="">
      <xdr:nvCxnSpPr>
        <xdr:cNvPr id="723" name="直線コネクタ 722">
          <a:extLst>
            <a:ext uri="{FF2B5EF4-FFF2-40B4-BE49-F238E27FC236}">
              <a16:creationId xmlns:a16="http://schemas.microsoft.com/office/drawing/2014/main" id="{4EB3495E-4492-476F-931D-C0A0E5FBC154}"/>
            </a:ext>
          </a:extLst>
        </xdr:cNvPr>
        <xdr:cNvCxnSpPr/>
      </xdr:nvCxnSpPr>
      <xdr:spPr>
        <a:xfrm>
          <a:off x="19443700" y="16974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724" name="【公民館】&#10;一人当たり面積平均値テキスト">
          <a:extLst>
            <a:ext uri="{FF2B5EF4-FFF2-40B4-BE49-F238E27FC236}">
              <a16:creationId xmlns:a16="http://schemas.microsoft.com/office/drawing/2014/main" id="{236C0C81-129B-47BE-A718-599578EC919E}"/>
            </a:ext>
          </a:extLst>
        </xdr:cNvPr>
        <xdr:cNvSpPr txBox="1"/>
      </xdr:nvSpPr>
      <xdr:spPr>
        <a:xfrm>
          <a:off x="19547840" y="176771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25" name="フローチャート: 判断 724">
          <a:extLst>
            <a:ext uri="{FF2B5EF4-FFF2-40B4-BE49-F238E27FC236}">
              <a16:creationId xmlns:a16="http://schemas.microsoft.com/office/drawing/2014/main" id="{0BEDB3A3-8024-4A32-9FBF-BA6793F65163}"/>
            </a:ext>
          </a:extLst>
        </xdr:cNvPr>
        <xdr:cNvSpPr/>
      </xdr:nvSpPr>
      <xdr:spPr>
        <a:xfrm>
          <a:off x="19458940" y="1782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62230</xdr:rowOff>
    </xdr:from>
    <xdr:to>
      <xdr:col>112</xdr:col>
      <xdr:colOff>38100</xdr:colOff>
      <xdr:row>106</xdr:row>
      <xdr:rowOff>163830</xdr:rowOff>
    </xdr:to>
    <xdr:sp macro="" textlink="">
      <xdr:nvSpPr>
        <xdr:cNvPr id="726" name="フローチャート: 判断 725">
          <a:extLst>
            <a:ext uri="{FF2B5EF4-FFF2-40B4-BE49-F238E27FC236}">
              <a16:creationId xmlns:a16="http://schemas.microsoft.com/office/drawing/2014/main" id="{D763E815-2A47-435A-A99F-BCC2A303C2DD}"/>
            </a:ext>
          </a:extLst>
        </xdr:cNvPr>
        <xdr:cNvSpPr/>
      </xdr:nvSpPr>
      <xdr:spPr>
        <a:xfrm>
          <a:off x="18735040" y="178320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44450</xdr:rowOff>
    </xdr:from>
    <xdr:to>
      <xdr:col>107</xdr:col>
      <xdr:colOff>101600</xdr:colOff>
      <xdr:row>106</xdr:row>
      <xdr:rowOff>146050</xdr:rowOff>
    </xdr:to>
    <xdr:sp macro="" textlink="">
      <xdr:nvSpPr>
        <xdr:cNvPr id="727" name="フローチャート: 判断 726">
          <a:extLst>
            <a:ext uri="{FF2B5EF4-FFF2-40B4-BE49-F238E27FC236}">
              <a16:creationId xmlns:a16="http://schemas.microsoft.com/office/drawing/2014/main" id="{E89BFDBD-BAB6-4500-B79F-CDE179977590}"/>
            </a:ext>
          </a:extLst>
        </xdr:cNvPr>
        <xdr:cNvSpPr/>
      </xdr:nvSpPr>
      <xdr:spPr>
        <a:xfrm>
          <a:off x="17937480" y="1781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54611</xdr:rowOff>
    </xdr:from>
    <xdr:to>
      <xdr:col>102</xdr:col>
      <xdr:colOff>165100</xdr:colOff>
      <xdr:row>106</xdr:row>
      <xdr:rowOff>156211</xdr:rowOff>
    </xdr:to>
    <xdr:sp macro="" textlink="">
      <xdr:nvSpPr>
        <xdr:cNvPr id="728" name="フローチャート: 判断 727">
          <a:extLst>
            <a:ext uri="{FF2B5EF4-FFF2-40B4-BE49-F238E27FC236}">
              <a16:creationId xmlns:a16="http://schemas.microsoft.com/office/drawing/2014/main" id="{AE8AEA9F-52B3-4280-A20B-F7031AFF1DB4}"/>
            </a:ext>
          </a:extLst>
        </xdr:cNvPr>
        <xdr:cNvSpPr/>
      </xdr:nvSpPr>
      <xdr:spPr>
        <a:xfrm>
          <a:off x="17162780" y="1782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54611</xdr:rowOff>
    </xdr:from>
    <xdr:to>
      <xdr:col>98</xdr:col>
      <xdr:colOff>38100</xdr:colOff>
      <xdr:row>106</xdr:row>
      <xdr:rowOff>156211</xdr:rowOff>
    </xdr:to>
    <xdr:sp macro="" textlink="">
      <xdr:nvSpPr>
        <xdr:cNvPr id="729" name="フローチャート: 判断 728">
          <a:extLst>
            <a:ext uri="{FF2B5EF4-FFF2-40B4-BE49-F238E27FC236}">
              <a16:creationId xmlns:a16="http://schemas.microsoft.com/office/drawing/2014/main" id="{6B2B30C5-303E-4ABB-A01F-C62416692623}"/>
            </a:ext>
          </a:extLst>
        </xdr:cNvPr>
        <xdr:cNvSpPr/>
      </xdr:nvSpPr>
      <xdr:spPr>
        <a:xfrm>
          <a:off x="16388080" y="178244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F01E2A02-E8EC-407E-951A-9763AB1BC307}"/>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77D4868A-27FB-475B-9544-92B1A66496C1}"/>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5F508456-9283-4835-B7E2-8B2A5B4C0BFE}"/>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8EB4E00C-795D-4302-87BE-DBFE7A1F6DF5}"/>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7B87E6C9-E189-4143-A52B-D1D7F8F28AE5}"/>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87630</xdr:rowOff>
    </xdr:from>
    <xdr:to>
      <xdr:col>116</xdr:col>
      <xdr:colOff>114300</xdr:colOff>
      <xdr:row>107</xdr:row>
      <xdr:rowOff>17780</xdr:rowOff>
    </xdr:to>
    <xdr:sp macro="" textlink="">
      <xdr:nvSpPr>
        <xdr:cNvPr id="735" name="楕円 734">
          <a:extLst>
            <a:ext uri="{FF2B5EF4-FFF2-40B4-BE49-F238E27FC236}">
              <a16:creationId xmlns:a16="http://schemas.microsoft.com/office/drawing/2014/main" id="{5535774D-00F7-4156-9ECE-D3ECDF050A57}"/>
            </a:ext>
          </a:extLst>
        </xdr:cNvPr>
        <xdr:cNvSpPr/>
      </xdr:nvSpPr>
      <xdr:spPr>
        <a:xfrm>
          <a:off x="19458940" y="17857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66057</xdr:rowOff>
    </xdr:from>
    <xdr:ext cx="469744" cy="259045"/>
    <xdr:sp macro="" textlink="">
      <xdr:nvSpPr>
        <xdr:cNvPr id="736" name="【公民館】&#10;一人当たり面積該当値テキスト">
          <a:extLst>
            <a:ext uri="{FF2B5EF4-FFF2-40B4-BE49-F238E27FC236}">
              <a16:creationId xmlns:a16="http://schemas.microsoft.com/office/drawing/2014/main" id="{972D7CAE-9063-49F7-B1B9-9A5503CC2B3A}"/>
            </a:ext>
          </a:extLst>
        </xdr:cNvPr>
        <xdr:cNvSpPr txBox="1"/>
      </xdr:nvSpPr>
      <xdr:spPr>
        <a:xfrm>
          <a:off x="19547840" y="17835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91439</xdr:rowOff>
    </xdr:from>
    <xdr:to>
      <xdr:col>112</xdr:col>
      <xdr:colOff>38100</xdr:colOff>
      <xdr:row>107</xdr:row>
      <xdr:rowOff>21589</xdr:rowOff>
    </xdr:to>
    <xdr:sp macro="" textlink="">
      <xdr:nvSpPr>
        <xdr:cNvPr id="737" name="楕円 736">
          <a:extLst>
            <a:ext uri="{FF2B5EF4-FFF2-40B4-BE49-F238E27FC236}">
              <a16:creationId xmlns:a16="http://schemas.microsoft.com/office/drawing/2014/main" id="{17D89BF2-CA62-4998-B2A3-FBC8A4C9D855}"/>
            </a:ext>
          </a:extLst>
        </xdr:cNvPr>
        <xdr:cNvSpPr/>
      </xdr:nvSpPr>
      <xdr:spPr>
        <a:xfrm>
          <a:off x="18735040" y="178612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138430</xdr:rowOff>
    </xdr:from>
    <xdr:to>
      <xdr:col>116</xdr:col>
      <xdr:colOff>63500</xdr:colOff>
      <xdr:row>106</xdr:row>
      <xdr:rowOff>142239</xdr:rowOff>
    </xdr:to>
    <xdr:cxnSp macro="">
      <xdr:nvCxnSpPr>
        <xdr:cNvPr id="738" name="直線コネクタ 737">
          <a:extLst>
            <a:ext uri="{FF2B5EF4-FFF2-40B4-BE49-F238E27FC236}">
              <a16:creationId xmlns:a16="http://schemas.microsoft.com/office/drawing/2014/main" id="{64479480-B7DF-4BFB-AA13-E466D5413A08}"/>
            </a:ext>
          </a:extLst>
        </xdr:cNvPr>
        <xdr:cNvCxnSpPr/>
      </xdr:nvCxnSpPr>
      <xdr:spPr>
        <a:xfrm flipV="1">
          <a:off x="18778220" y="17908270"/>
          <a:ext cx="73152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95250</xdr:rowOff>
    </xdr:from>
    <xdr:to>
      <xdr:col>107</xdr:col>
      <xdr:colOff>101600</xdr:colOff>
      <xdr:row>107</xdr:row>
      <xdr:rowOff>25400</xdr:rowOff>
    </xdr:to>
    <xdr:sp macro="" textlink="">
      <xdr:nvSpPr>
        <xdr:cNvPr id="739" name="楕円 738">
          <a:extLst>
            <a:ext uri="{FF2B5EF4-FFF2-40B4-BE49-F238E27FC236}">
              <a16:creationId xmlns:a16="http://schemas.microsoft.com/office/drawing/2014/main" id="{CC29492F-FE14-4AE1-996C-516DC84CE3FB}"/>
            </a:ext>
          </a:extLst>
        </xdr:cNvPr>
        <xdr:cNvSpPr/>
      </xdr:nvSpPr>
      <xdr:spPr>
        <a:xfrm>
          <a:off x="17937480" y="17865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142239</xdr:rowOff>
    </xdr:from>
    <xdr:to>
      <xdr:col>111</xdr:col>
      <xdr:colOff>177800</xdr:colOff>
      <xdr:row>106</xdr:row>
      <xdr:rowOff>146050</xdr:rowOff>
    </xdr:to>
    <xdr:cxnSp macro="">
      <xdr:nvCxnSpPr>
        <xdr:cNvPr id="740" name="直線コネクタ 739">
          <a:extLst>
            <a:ext uri="{FF2B5EF4-FFF2-40B4-BE49-F238E27FC236}">
              <a16:creationId xmlns:a16="http://schemas.microsoft.com/office/drawing/2014/main" id="{0AE6358F-D957-4292-9C44-7836D048A955}"/>
            </a:ext>
          </a:extLst>
        </xdr:cNvPr>
        <xdr:cNvCxnSpPr/>
      </xdr:nvCxnSpPr>
      <xdr:spPr>
        <a:xfrm flipV="1">
          <a:off x="17988280" y="17912079"/>
          <a:ext cx="78994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97789</xdr:rowOff>
    </xdr:from>
    <xdr:to>
      <xdr:col>102</xdr:col>
      <xdr:colOff>165100</xdr:colOff>
      <xdr:row>107</xdr:row>
      <xdr:rowOff>27939</xdr:rowOff>
    </xdr:to>
    <xdr:sp macro="" textlink="">
      <xdr:nvSpPr>
        <xdr:cNvPr id="741" name="楕円 740">
          <a:extLst>
            <a:ext uri="{FF2B5EF4-FFF2-40B4-BE49-F238E27FC236}">
              <a16:creationId xmlns:a16="http://schemas.microsoft.com/office/drawing/2014/main" id="{267CA857-7AF9-4DE1-9F30-2C468E5AAE3B}"/>
            </a:ext>
          </a:extLst>
        </xdr:cNvPr>
        <xdr:cNvSpPr/>
      </xdr:nvSpPr>
      <xdr:spPr>
        <a:xfrm>
          <a:off x="17162780" y="178676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146050</xdr:rowOff>
    </xdr:from>
    <xdr:to>
      <xdr:col>107</xdr:col>
      <xdr:colOff>50800</xdr:colOff>
      <xdr:row>106</xdr:row>
      <xdr:rowOff>148589</xdr:rowOff>
    </xdr:to>
    <xdr:cxnSp macro="">
      <xdr:nvCxnSpPr>
        <xdr:cNvPr id="742" name="直線コネクタ 741">
          <a:extLst>
            <a:ext uri="{FF2B5EF4-FFF2-40B4-BE49-F238E27FC236}">
              <a16:creationId xmlns:a16="http://schemas.microsoft.com/office/drawing/2014/main" id="{E5833741-74BB-4A04-85D8-559E731700B9}"/>
            </a:ext>
          </a:extLst>
        </xdr:cNvPr>
        <xdr:cNvCxnSpPr/>
      </xdr:nvCxnSpPr>
      <xdr:spPr>
        <a:xfrm flipV="1">
          <a:off x="17213580" y="17915890"/>
          <a:ext cx="7747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101600</xdr:rowOff>
    </xdr:from>
    <xdr:to>
      <xdr:col>98</xdr:col>
      <xdr:colOff>38100</xdr:colOff>
      <xdr:row>107</xdr:row>
      <xdr:rowOff>31750</xdr:rowOff>
    </xdr:to>
    <xdr:sp macro="" textlink="">
      <xdr:nvSpPr>
        <xdr:cNvPr id="743" name="楕円 742">
          <a:extLst>
            <a:ext uri="{FF2B5EF4-FFF2-40B4-BE49-F238E27FC236}">
              <a16:creationId xmlns:a16="http://schemas.microsoft.com/office/drawing/2014/main" id="{A7305A98-8450-448D-A886-58DFBE8EB2CC}"/>
            </a:ext>
          </a:extLst>
        </xdr:cNvPr>
        <xdr:cNvSpPr/>
      </xdr:nvSpPr>
      <xdr:spPr>
        <a:xfrm>
          <a:off x="16388080" y="178714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148589</xdr:rowOff>
    </xdr:from>
    <xdr:to>
      <xdr:col>102</xdr:col>
      <xdr:colOff>114300</xdr:colOff>
      <xdr:row>106</xdr:row>
      <xdr:rowOff>152400</xdr:rowOff>
    </xdr:to>
    <xdr:cxnSp macro="">
      <xdr:nvCxnSpPr>
        <xdr:cNvPr id="744" name="直線コネクタ 743">
          <a:extLst>
            <a:ext uri="{FF2B5EF4-FFF2-40B4-BE49-F238E27FC236}">
              <a16:creationId xmlns:a16="http://schemas.microsoft.com/office/drawing/2014/main" id="{0EF04DB0-E2A5-42C1-BE7C-8849D55C3AB0}"/>
            </a:ext>
          </a:extLst>
        </xdr:cNvPr>
        <xdr:cNvCxnSpPr/>
      </xdr:nvCxnSpPr>
      <xdr:spPr>
        <a:xfrm flipV="1">
          <a:off x="16431260" y="17918429"/>
          <a:ext cx="78232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8907</xdr:rowOff>
    </xdr:from>
    <xdr:ext cx="469744" cy="259045"/>
    <xdr:sp macro="" textlink="">
      <xdr:nvSpPr>
        <xdr:cNvPr id="745" name="n_1aveValue【公民館】&#10;一人当たり面積">
          <a:extLst>
            <a:ext uri="{FF2B5EF4-FFF2-40B4-BE49-F238E27FC236}">
              <a16:creationId xmlns:a16="http://schemas.microsoft.com/office/drawing/2014/main" id="{5F76C700-2B30-4098-8D7C-7377A7D67F55}"/>
            </a:ext>
          </a:extLst>
        </xdr:cNvPr>
        <xdr:cNvSpPr txBox="1"/>
      </xdr:nvSpPr>
      <xdr:spPr>
        <a:xfrm>
          <a:off x="18561127" y="17611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162577</xdr:rowOff>
    </xdr:from>
    <xdr:ext cx="469744" cy="259045"/>
    <xdr:sp macro="" textlink="">
      <xdr:nvSpPr>
        <xdr:cNvPr id="746" name="n_2aveValue【公民館】&#10;一人当たり面積">
          <a:extLst>
            <a:ext uri="{FF2B5EF4-FFF2-40B4-BE49-F238E27FC236}">
              <a16:creationId xmlns:a16="http://schemas.microsoft.com/office/drawing/2014/main" id="{318E6A79-4CFF-4FFF-BA8C-A62EABABEC03}"/>
            </a:ext>
          </a:extLst>
        </xdr:cNvPr>
        <xdr:cNvSpPr txBox="1"/>
      </xdr:nvSpPr>
      <xdr:spPr>
        <a:xfrm>
          <a:off x="17776267" y="1759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1288</xdr:rowOff>
    </xdr:from>
    <xdr:ext cx="469744" cy="259045"/>
    <xdr:sp macro="" textlink="">
      <xdr:nvSpPr>
        <xdr:cNvPr id="747" name="n_3aveValue【公民館】&#10;一人当たり面積">
          <a:extLst>
            <a:ext uri="{FF2B5EF4-FFF2-40B4-BE49-F238E27FC236}">
              <a16:creationId xmlns:a16="http://schemas.microsoft.com/office/drawing/2014/main" id="{A53700D3-497E-4DB0-8756-3B40DC440250}"/>
            </a:ext>
          </a:extLst>
        </xdr:cNvPr>
        <xdr:cNvSpPr txBox="1"/>
      </xdr:nvSpPr>
      <xdr:spPr>
        <a:xfrm>
          <a:off x="17001567" y="17603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1288</xdr:rowOff>
    </xdr:from>
    <xdr:ext cx="469744" cy="259045"/>
    <xdr:sp macro="" textlink="">
      <xdr:nvSpPr>
        <xdr:cNvPr id="748" name="n_4aveValue【公民館】&#10;一人当たり面積">
          <a:extLst>
            <a:ext uri="{FF2B5EF4-FFF2-40B4-BE49-F238E27FC236}">
              <a16:creationId xmlns:a16="http://schemas.microsoft.com/office/drawing/2014/main" id="{ED0F9D77-BF35-4821-AAA3-81130EDEDD0B}"/>
            </a:ext>
          </a:extLst>
        </xdr:cNvPr>
        <xdr:cNvSpPr txBox="1"/>
      </xdr:nvSpPr>
      <xdr:spPr>
        <a:xfrm>
          <a:off x="16226867" y="17603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12716</xdr:rowOff>
    </xdr:from>
    <xdr:ext cx="469744" cy="259045"/>
    <xdr:sp macro="" textlink="">
      <xdr:nvSpPr>
        <xdr:cNvPr id="749" name="n_1mainValue【公民館】&#10;一人当たり面積">
          <a:extLst>
            <a:ext uri="{FF2B5EF4-FFF2-40B4-BE49-F238E27FC236}">
              <a16:creationId xmlns:a16="http://schemas.microsoft.com/office/drawing/2014/main" id="{DA94BF50-E4CB-4FB1-931B-DABF3C33EC4B}"/>
            </a:ext>
          </a:extLst>
        </xdr:cNvPr>
        <xdr:cNvSpPr txBox="1"/>
      </xdr:nvSpPr>
      <xdr:spPr>
        <a:xfrm>
          <a:off x="18561127" y="17950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16527</xdr:rowOff>
    </xdr:from>
    <xdr:ext cx="469744" cy="259045"/>
    <xdr:sp macro="" textlink="">
      <xdr:nvSpPr>
        <xdr:cNvPr id="750" name="n_2mainValue【公民館】&#10;一人当たり面積">
          <a:extLst>
            <a:ext uri="{FF2B5EF4-FFF2-40B4-BE49-F238E27FC236}">
              <a16:creationId xmlns:a16="http://schemas.microsoft.com/office/drawing/2014/main" id="{6037D179-E653-4FAB-8317-ECAA2084399A}"/>
            </a:ext>
          </a:extLst>
        </xdr:cNvPr>
        <xdr:cNvSpPr txBox="1"/>
      </xdr:nvSpPr>
      <xdr:spPr>
        <a:xfrm>
          <a:off x="17776267" y="17954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19066</xdr:rowOff>
    </xdr:from>
    <xdr:ext cx="469744" cy="259045"/>
    <xdr:sp macro="" textlink="">
      <xdr:nvSpPr>
        <xdr:cNvPr id="751" name="n_3mainValue【公民館】&#10;一人当たり面積">
          <a:extLst>
            <a:ext uri="{FF2B5EF4-FFF2-40B4-BE49-F238E27FC236}">
              <a16:creationId xmlns:a16="http://schemas.microsoft.com/office/drawing/2014/main" id="{8535B222-6AD2-4780-A53F-9117B1A00906}"/>
            </a:ext>
          </a:extLst>
        </xdr:cNvPr>
        <xdr:cNvSpPr txBox="1"/>
      </xdr:nvSpPr>
      <xdr:spPr>
        <a:xfrm>
          <a:off x="17001567" y="17956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22877</xdr:rowOff>
    </xdr:from>
    <xdr:ext cx="469744" cy="259045"/>
    <xdr:sp macro="" textlink="">
      <xdr:nvSpPr>
        <xdr:cNvPr id="752" name="n_4mainValue【公民館】&#10;一人当たり面積">
          <a:extLst>
            <a:ext uri="{FF2B5EF4-FFF2-40B4-BE49-F238E27FC236}">
              <a16:creationId xmlns:a16="http://schemas.microsoft.com/office/drawing/2014/main" id="{2684B1B6-7150-414B-85B0-29A6A49A4ED4}"/>
            </a:ext>
          </a:extLst>
        </xdr:cNvPr>
        <xdr:cNvSpPr txBox="1"/>
      </xdr:nvSpPr>
      <xdr:spPr>
        <a:xfrm>
          <a:off x="16226867" y="179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FF50B268-DC01-4AE5-A0BF-FBBA33C09252}"/>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478D4B56-337F-4DC6-9312-9A41F769AF0A}"/>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880F6CD2-B66C-4E07-AAB5-1EF7635D7D86}"/>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050">
              <a:solidFill>
                <a:sysClr val="windowText" lastClr="000000"/>
              </a:solidFill>
              <a:latin typeface="ＭＳ Ｐゴシック" panose="020B0600070205080204" pitchFamily="50" charset="-128"/>
              <a:ea typeface="ＭＳ Ｐゴシック" panose="020B0600070205080204" pitchFamily="50" charset="-128"/>
            </a:rPr>
            <a:t>各施設類型について、有形固定資産減価償却率および一人当たり延長・面積・償却資産額等のストック指標を整理した結果、類型ごとに保有規模や老朽度、資産量に差が見られる。道路の減価償却率は概ね </a:t>
          </a:r>
          <a:r>
            <a:rPr lang="ja-JP" altLang="en-US" sz="1050" b="1">
              <a:solidFill>
                <a:sysClr val="windowText" lastClr="000000"/>
              </a:solidFill>
              <a:latin typeface="ＭＳ Ｐゴシック" panose="020B0600070205080204" pitchFamily="50" charset="-128"/>
              <a:ea typeface="ＭＳ Ｐゴシック" panose="020B0600070205080204" pitchFamily="50" charset="-128"/>
            </a:rPr>
            <a:t>６０</a:t>
          </a:r>
          <a:r>
            <a:rPr lang="ja-JP" altLang="ja-JP" sz="1050" b="1">
              <a:solidFill>
                <a:sysClr val="windowText" lastClr="000000"/>
              </a:solidFill>
              <a:latin typeface="ＭＳ Ｐゴシック" panose="020B0600070205080204" pitchFamily="50" charset="-128"/>
              <a:ea typeface="ＭＳ Ｐゴシック" panose="020B0600070205080204" pitchFamily="50" charset="-128"/>
            </a:rPr>
            <a:t>～</a:t>
          </a:r>
          <a:r>
            <a:rPr lang="ja-JP" altLang="en-US" sz="1050" b="1">
              <a:solidFill>
                <a:sysClr val="windowText" lastClr="000000"/>
              </a:solidFill>
              <a:latin typeface="ＭＳ Ｐゴシック" panose="020B0600070205080204" pitchFamily="50" charset="-128"/>
              <a:ea typeface="ＭＳ Ｐゴシック" panose="020B0600070205080204" pitchFamily="50" charset="-128"/>
            </a:rPr>
            <a:t>７０</a:t>
          </a:r>
          <a:r>
            <a:rPr lang="ja-JP" altLang="ja-JP" sz="1050" b="1">
              <a:solidFill>
                <a:sysClr val="windowText" lastClr="000000"/>
              </a:solidFill>
              <a:latin typeface="ＭＳ Ｐゴシック" panose="020B0600070205080204" pitchFamily="50" charset="-128"/>
              <a:ea typeface="ＭＳ Ｐゴシック" panose="020B0600070205080204" pitchFamily="50" charset="-128"/>
            </a:rPr>
            <a:t>％台</a:t>
          </a:r>
          <a:r>
            <a:rPr lang="ja-JP" altLang="ja-JP" sz="1050">
              <a:solidFill>
                <a:sysClr val="windowText" lastClr="000000"/>
              </a:solidFill>
              <a:latin typeface="ＭＳ Ｐゴシック" panose="020B0600070205080204" pitchFamily="50" charset="-128"/>
              <a:ea typeface="ＭＳ Ｐゴシック" panose="020B0600070205080204" pitchFamily="50" charset="-128"/>
            </a:rPr>
            <a:t> で推移、</a:t>
          </a:r>
          <a:r>
            <a:rPr lang="ja-JP" altLang="en-US" sz="1050">
              <a:solidFill>
                <a:sysClr val="windowText" lastClr="000000"/>
              </a:solidFill>
              <a:latin typeface="ＭＳ Ｐゴシック" panose="020B0600070205080204" pitchFamily="50" charset="-128"/>
              <a:ea typeface="ＭＳ Ｐゴシック" panose="020B0600070205080204" pitchFamily="50" charset="-128"/>
            </a:rPr>
            <a:t>橋りょう、トンネルにおいては</a:t>
          </a:r>
          <a:r>
            <a:rPr lang="ja-JP" altLang="en-US" sz="1050" b="1">
              <a:solidFill>
                <a:sysClr val="windowText" lastClr="000000"/>
              </a:solidFill>
              <a:latin typeface="ＭＳ Ｐゴシック" panose="020B0600070205080204" pitchFamily="50" charset="-128"/>
              <a:ea typeface="ＭＳ Ｐゴシック" panose="020B0600070205080204" pitchFamily="50" charset="-128"/>
            </a:rPr>
            <a:t>８０％台</a:t>
          </a:r>
          <a:r>
            <a:rPr lang="ja-JP" altLang="en-US" sz="1050">
              <a:solidFill>
                <a:sysClr val="windowText" lastClr="000000"/>
              </a:solidFill>
              <a:latin typeface="ＭＳ Ｐゴシック" panose="020B0600070205080204" pitchFamily="50" charset="-128"/>
              <a:ea typeface="ＭＳ Ｐゴシック" panose="020B0600070205080204" pitchFamily="50" charset="-128"/>
            </a:rPr>
            <a:t>と、当該</a:t>
          </a:r>
          <a:r>
            <a:rPr lang="ja-JP" altLang="ja-JP" sz="1050">
              <a:solidFill>
                <a:sysClr val="windowText" lastClr="000000"/>
              </a:solidFill>
              <a:latin typeface="ＭＳ Ｐゴシック" panose="020B0600070205080204" pitchFamily="50" charset="-128"/>
              <a:ea typeface="ＭＳ Ｐゴシック" panose="020B0600070205080204" pitchFamily="50" charset="-128"/>
            </a:rPr>
            <a:t>団体においても一定の減価進行が確認される。学校施設は減価償却率が </a:t>
          </a:r>
          <a:r>
            <a:rPr lang="ja-JP" altLang="en-US" sz="1050" b="1">
              <a:solidFill>
                <a:sysClr val="windowText" lastClr="000000"/>
              </a:solidFill>
              <a:latin typeface="ＭＳ Ｐゴシック" panose="020B0600070205080204" pitchFamily="50" charset="-128"/>
              <a:ea typeface="ＭＳ Ｐゴシック" panose="020B0600070205080204" pitchFamily="50" charset="-128"/>
            </a:rPr>
            <a:t>４０</a:t>
          </a:r>
          <a:r>
            <a:rPr lang="ja-JP" altLang="ja-JP" sz="1050" b="1">
              <a:solidFill>
                <a:sysClr val="windowText" lastClr="000000"/>
              </a:solidFill>
              <a:latin typeface="ＭＳ Ｐゴシック" panose="020B0600070205080204" pitchFamily="50" charset="-128"/>
              <a:ea typeface="ＭＳ Ｐゴシック" panose="020B0600070205080204" pitchFamily="50" charset="-128"/>
            </a:rPr>
            <a:t>～</a:t>
          </a:r>
          <a:r>
            <a:rPr lang="ja-JP" altLang="en-US" sz="1050" b="1">
              <a:solidFill>
                <a:sysClr val="windowText" lastClr="000000"/>
              </a:solidFill>
              <a:latin typeface="ＭＳ Ｐゴシック" panose="020B0600070205080204" pitchFamily="50" charset="-128"/>
              <a:ea typeface="ＭＳ Ｐゴシック" panose="020B0600070205080204" pitchFamily="50" charset="-128"/>
            </a:rPr>
            <a:t>５０</a:t>
          </a:r>
          <a:r>
            <a:rPr lang="ja-JP" altLang="ja-JP" sz="1050" b="1">
              <a:solidFill>
                <a:sysClr val="windowText" lastClr="000000"/>
              </a:solidFill>
              <a:latin typeface="ＭＳ Ｐゴシック" panose="020B0600070205080204" pitchFamily="50" charset="-128"/>
              <a:ea typeface="ＭＳ Ｐゴシック" panose="020B0600070205080204" pitchFamily="50" charset="-128"/>
            </a:rPr>
            <a:t>％台</a:t>
          </a:r>
          <a:r>
            <a:rPr lang="ja-JP" altLang="ja-JP" sz="1050">
              <a:solidFill>
                <a:sysClr val="windowText" lastClr="000000"/>
              </a:solidFill>
              <a:latin typeface="ＭＳ Ｐゴシック" panose="020B0600070205080204" pitchFamily="50" charset="-128"/>
              <a:ea typeface="ＭＳ Ｐゴシック" panose="020B0600070205080204" pitchFamily="50" charset="-128"/>
            </a:rPr>
            <a:t> で推移し、一人当たり面積は </a:t>
          </a:r>
          <a:r>
            <a:rPr lang="ja-JP" altLang="ja-JP" sz="1050" b="1">
              <a:solidFill>
                <a:sysClr val="windowText" lastClr="000000"/>
              </a:solidFill>
              <a:latin typeface="ＭＳ Ｐゴシック" panose="020B0600070205080204" pitchFamily="50" charset="-128"/>
              <a:ea typeface="ＭＳ Ｐゴシック" panose="020B0600070205080204" pitchFamily="50" charset="-128"/>
            </a:rPr>
            <a:t>約</a:t>
          </a:r>
          <a:r>
            <a:rPr lang="ja-JP" altLang="en-US" sz="1050" b="1">
              <a:solidFill>
                <a:sysClr val="windowText" lastClr="000000"/>
              </a:solidFill>
              <a:latin typeface="ＭＳ Ｐゴシック" panose="020B0600070205080204" pitchFamily="50" charset="-128"/>
              <a:ea typeface="ＭＳ Ｐゴシック" panose="020B0600070205080204" pitchFamily="50" charset="-128"/>
            </a:rPr>
            <a:t>２</a:t>
          </a:r>
          <a:r>
            <a:rPr lang="en-US" altLang="ja-JP" sz="1050" b="1">
              <a:solidFill>
                <a:sysClr val="windowText" lastClr="000000"/>
              </a:solidFill>
              <a:latin typeface="ＭＳ Ｐゴシック" panose="020B0600070205080204" pitchFamily="50" charset="-128"/>
              <a:ea typeface="ＭＳ Ｐゴシック" panose="020B0600070205080204" pitchFamily="50" charset="-128"/>
            </a:rPr>
            <a:t>.</a:t>
          </a:r>
          <a:r>
            <a:rPr lang="ja-JP" altLang="en-US" sz="1050" b="1">
              <a:solidFill>
                <a:sysClr val="windowText" lastClr="000000"/>
              </a:solidFill>
              <a:latin typeface="ＭＳ Ｐゴシック" panose="020B0600070205080204" pitchFamily="50" charset="-128"/>
              <a:ea typeface="ＭＳ Ｐゴシック" panose="020B0600070205080204" pitchFamily="50" charset="-128"/>
            </a:rPr>
            <a:t>０～１</a:t>
          </a:r>
          <a:r>
            <a:rPr lang="en-US" altLang="ja-JP" sz="1050" b="1">
              <a:solidFill>
                <a:sysClr val="windowText" lastClr="000000"/>
              </a:solidFill>
              <a:latin typeface="ＭＳ Ｐゴシック" panose="020B0600070205080204" pitchFamily="50" charset="-128"/>
              <a:ea typeface="ＭＳ Ｐゴシック" panose="020B0600070205080204" pitchFamily="50" charset="-128"/>
            </a:rPr>
            <a:t>.</a:t>
          </a:r>
          <a:r>
            <a:rPr lang="ja-JP" altLang="en-US" sz="1050" b="1">
              <a:solidFill>
                <a:sysClr val="windowText" lastClr="000000"/>
              </a:solidFill>
              <a:latin typeface="ＭＳ Ｐゴシック" panose="020B0600070205080204" pitchFamily="50" charset="-128"/>
              <a:ea typeface="ＭＳ Ｐゴシック" panose="020B0600070205080204" pitchFamily="50" charset="-128"/>
            </a:rPr>
            <a:t>６㎡</a:t>
          </a:r>
          <a:r>
            <a:rPr lang="ja-JP" altLang="ja-JP" sz="1050">
              <a:solidFill>
                <a:sysClr val="windowText" lastClr="000000"/>
              </a:solidFill>
              <a:latin typeface="ＭＳ Ｐゴシック" panose="020B0600070205080204" pitchFamily="50" charset="-128"/>
              <a:ea typeface="ＭＳ Ｐゴシック" panose="020B0600070205080204" pitchFamily="50" charset="-128"/>
            </a:rPr>
            <a:t>の範囲で年度により変動している。</a:t>
          </a:r>
          <a:endParaRPr lang="en-US" altLang="ja-JP" sz="1050">
            <a:solidFill>
              <a:sysClr val="windowText" lastClr="000000"/>
            </a:solidFill>
            <a:latin typeface="ＭＳ Ｐゴシック" panose="020B0600070205080204" pitchFamily="50" charset="-128"/>
            <a:ea typeface="ＭＳ Ｐゴシック" panose="020B0600070205080204" pitchFamily="50" charset="-128"/>
          </a:endParaRPr>
        </a:p>
        <a:p>
          <a:r>
            <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rPr>
            <a:t>公営住宅は減価償却率が </a:t>
          </a:r>
          <a:r>
            <a:rPr lang="ja-JP" altLang="en-US" sz="1050" b="1">
              <a:solidFill>
                <a:sysClr val="windowText" lastClr="000000"/>
              </a:solidFill>
              <a:effectLst/>
              <a:latin typeface="ＭＳ Ｐゴシック" panose="020B0600070205080204" pitchFamily="50" charset="-128"/>
              <a:ea typeface="ＭＳ Ｐゴシック" panose="020B0600070205080204" pitchFamily="50" charset="-128"/>
            </a:rPr>
            <a:t>６０</a:t>
          </a:r>
          <a:r>
            <a:rPr lang="ja-JP" altLang="ja-JP" sz="1050" b="1">
              <a:solidFill>
                <a:sysClr val="windowText" lastClr="000000"/>
              </a:solidFill>
              <a:effectLst/>
              <a:latin typeface="ＭＳ Ｐゴシック" panose="020B0600070205080204" pitchFamily="50" charset="-128"/>
              <a:ea typeface="ＭＳ Ｐゴシック" panose="020B0600070205080204" pitchFamily="50" charset="-128"/>
            </a:rPr>
            <a:t>～</a:t>
          </a:r>
          <a:r>
            <a:rPr lang="ja-JP" altLang="en-US" sz="1050" b="1">
              <a:solidFill>
                <a:sysClr val="windowText" lastClr="000000"/>
              </a:solidFill>
              <a:effectLst/>
              <a:latin typeface="ＭＳ Ｐゴシック" panose="020B0600070205080204" pitchFamily="50" charset="-128"/>
              <a:ea typeface="ＭＳ Ｐゴシック" panose="020B0600070205080204" pitchFamily="50" charset="-128"/>
            </a:rPr>
            <a:t>７０</a:t>
          </a:r>
          <a:r>
            <a:rPr lang="ja-JP" altLang="ja-JP" sz="1050" b="1">
              <a:solidFill>
                <a:sysClr val="windowText" lastClr="000000"/>
              </a:solidFill>
              <a:effectLst/>
              <a:latin typeface="ＭＳ Ｐゴシック" panose="020B0600070205080204" pitchFamily="50" charset="-128"/>
              <a:ea typeface="ＭＳ Ｐゴシック" panose="020B0600070205080204" pitchFamily="50" charset="-128"/>
            </a:rPr>
            <a:t>％台</a:t>
          </a:r>
          <a:r>
            <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rPr>
            <a:t> で推移し、一人当たり面積は</a:t>
          </a:r>
          <a:r>
            <a:rPr lang="en-US" altLang="ja-JP" sz="1050" b="1" baseline="0">
              <a:solidFill>
                <a:sysClr val="windowText" lastClr="000000"/>
              </a:solidFill>
              <a:effectLst/>
              <a:latin typeface="ＭＳ Ｐゴシック" panose="020B0600070205080204" pitchFamily="50" charset="-128"/>
              <a:ea typeface="ＭＳ Ｐゴシック" panose="020B0600070205080204" pitchFamily="50" charset="-128"/>
            </a:rPr>
            <a:t> </a:t>
          </a:r>
          <a:r>
            <a:rPr lang="ja-JP" altLang="en-US" sz="1050" b="1">
              <a:solidFill>
                <a:sysClr val="windowText" lastClr="000000"/>
              </a:solidFill>
              <a:effectLst/>
              <a:latin typeface="ＭＳ Ｐゴシック" panose="020B0600070205080204" pitchFamily="50" charset="-128"/>
              <a:ea typeface="ＭＳ Ｐゴシック" panose="020B0600070205080204" pitchFamily="50" charset="-128"/>
            </a:rPr>
            <a:t>約０</a:t>
          </a:r>
          <a:r>
            <a:rPr lang="en-US" altLang="ja-JP" sz="1050" b="1">
              <a:solidFill>
                <a:sysClr val="windowText" lastClr="000000"/>
              </a:solidFill>
              <a:effectLst/>
              <a:latin typeface="ＭＳ Ｐゴシック" panose="020B0600070205080204" pitchFamily="50" charset="-128"/>
              <a:ea typeface="ＭＳ Ｐゴシック" panose="020B0600070205080204" pitchFamily="50" charset="-128"/>
            </a:rPr>
            <a:t>.</a:t>
          </a:r>
          <a:r>
            <a:rPr lang="ja-JP" altLang="en-US" sz="1050" b="1">
              <a:solidFill>
                <a:sysClr val="windowText" lastClr="000000"/>
              </a:solidFill>
              <a:effectLst/>
              <a:latin typeface="ＭＳ Ｐゴシック" panose="020B0600070205080204" pitchFamily="50" charset="-128"/>
              <a:ea typeface="ＭＳ Ｐゴシック" panose="020B0600070205080204" pitchFamily="50" charset="-128"/>
            </a:rPr>
            <a:t>１</a:t>
          </a:r>
          <a:r>
            <a:rPr lang="ja-JP" altLang="ja-JP" sz="1050" b="1">
              <a:solidFill>
                <a:sysClr val="windowText" lastClr="000000"/>
              </a:solidFill>
              <a:effectLst/>
              <a:latin typeface="ＭＳ Ｐゴシック" panose="020B0600070205080204" pitchFamily="50" charset="-128"/>
              <a:ea typeface="ＭＳ Ｐゴシック" panose="020B0600070205080204" pitchFamily="50" charset="-128"/>
            </a:rPr>
            <a:t>m²</a:t>
          </a:r>
          <a:r>
            <a:rPr lang="ja-JP" altLang="en-US" sz="1050" b="1">
              <a:solidFill>
                <a:sysClr val="windowText" lastClr="000000"/>
              </a:solidFill>
              <a:effectLst/>
              <a:latin typeface="ＭＳ Ｐゴシック" panose="020B0600070205080204" pitchFamily="50" charset="-128"/>
              <a:ea typeface="ＭＳ Ｐゴシック" panose="020B0600070205080204" pitchFamily="50" charset="-128"/>
            </a:rPr>
            <a:t>台</a:t>
          </a:r>
          <a:r>
            <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rPr>
            <a:t> 程度で推移している。認定こども園・幼稚園・保育所は減価償却率が </a:t>
          </a:r>
          <a:r>
            <a:rPr lang="ja-JP" altLang="en-US" sz="1050" b="1">
              <a:solidFill>
                <a:sysClr val="windowText" lastClr="000000"/>
              </a:solidFill>
              <a:effectLst/>
              <a:latin typeface="ＭＳ Ｐゴシック" panose="020B0600070205080204" pitchFamily="50" charset="-128"/>
              <a:ea typeface="ＭＳ Ｐゴシック" panose="020B0600070205080204" pitchFamily="50" charset="-128"/>
            </a:rPr>
            <a:t>５０</a:t>
          </a:r>
          <a:r>
            <a:rPr lang="ja-JP" altLang="ja-JP" sz="1050" b="1">
              <a:solidFill>
                <a:sysClr val="windowText" lastClr="000000"/>
              </a:solidFill>
              <a:effectLst/>
              <a:latin typeface="ＭＳ Ｐゴシック" panose="020B0600070205080204" pitchFamily="50" charset="-128"/>
              <a:ea typeface="ＭＳ Ｐゴシック" panose="020B0600070205080204" pitchFamily="50" charset="-128"/>
            </a:rPr>
            <a:t>～</a:t>
          </a:r>
          <a:r>
            <a:rPr lang="ja-JP" altLang="en-US" sz="1050" b="1">
              <a:solidFill>
                <a:sysClr val="windowText" lastClr="000000"/>
              </a:solidFill>
              <a:effectLst/>
              <a:latin typeface="ＭＳ Ｐゴシック" panose="020B0600070205080204" pitchFamily="50" charset="-128"/>
              <a:ea typeface="ＭＳ Ｐゴシック" panose="020B0600070205080204" pitchFamily="50" charset="-128"/>
            </a:rPr>
            <a:t>６０</a:t>
          </a:r>
          <a:r>
            <a:rPr lang="ja-JP" altLang="ja-JP" sz="1050" b="1">
              <a:solidFill>
                <a:sysClr val="windowText" lastClr="000000"/>
              </a:solidFill>
              <a:effectLst/>
              <a:latin typeface="ＭＳ Ｐゴシック" panose="020B0600070205080204" pitchFamily="50" charset="-128"/>
              <a:ea typeface="ＭＳ Ｐゴシック" panose="020B0600070205080204" pitchFamily="50" charset="-128"/>
            </a:rPr>
            <a:t>％台</a:t>
          </a:r>
          <a:r>
            <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rPr>
            <a:t>、一人当たり面積は </a:t>
          </a:r>
          <a:r>
            <a:rPr lang="ja-JP" altLang="ja-JP" sz="1050" b="1">
              <a:solidFill>
                <a:sysClr val="windowText" lastClr="000000"/>
              </a:solidFill>
              <a:effectLst/>
              <a:latin typeface="ＭＳ Ｐゴシック" panose="020B0600070205080204" pitchFamily="50" charset="-128"/>
              <a:ea typeface="ＭＳ Ｐゴシック" panose="020B0600070205080204" pitchFamily="50" charset="-128"/>
            </a:rPr>
            <a:t>0.</a:t>
          </a:r>
          <a:r>
            <a:rPr lang="ja-JP" altLang="en-US" sz="1050" b="1">
              <a:solidFill>
                <a:sysClr val="windowText" lastClr="000000"/>
              </a:solidFill>
              <a:effectLst/>
              <a:latin typeface="ＭＳ Ｐゴシック" panose="020B0600070205080204" pitchFamily="50" charset="-128"/>
              <a:ea typeface="ＭＳ Ｐゴシック" panose="020B0600070205080204" pitchFamily="50" charset="-128"/>
            </a:rPr>
            <a:t>３</a:t>
          </a:r>
          <a:r>
            <a:rPr lang="ja-JP" altLang="ja-JP" sz="1050" b="1">
              <a:solidFill>
                <a:sysClr val="windowText" lastClr="000000"/>
              </a:solidFill>
              <a:effectLst/>
              <a:latin typeface="ＭＳ Ｐゴシック" panose="020B0600070205080204" pitchFamily="50" charset="-128"/>
              <a:ea typeface="ＭＳ Ｐゴシック" panose="020B0600070205080204" pitchFamily="50" charset="-128"/>
            </a:rPr>
            <a:t>m²</a:t>
          </a:r>
          <a:r>
            <a:rPr lang="ja-JP" altLang="en-US" sz="1050" b="1">
              <a:solidFill>
                <a:sysClr val="windowText" lastClr="000000"/>
              </a:solidFill>
              <a:effectLst/>
              <a:latin typeface="ＭＳ Ｐゴシック" panose="020B0600070205080204" pitchFamily="50" charset="-128"/>
              <a:ea typeface="ＭＳ Ｐゴシック" panose="020B0600070205080204" pitchFamily="50" charset="-128"/>
            </a:rPr>
            <a:t>台</a:t>
          </a:r>
          <a:r>
            <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rPr>
            <a:t> で推移している。港湾・漁港、公民館等の一人当たり償却資産額・面積についても、当該団体において年度により一定の変動が確認される。</a:t>
          </a:r>
          <a:endParaRPr lang="ja-JP" altLang="ja-JP" sz="1050">
            <a:solidFill>
              <a:sysClr val="windowText" lastClr="000000"/>
            </a:solidFill>
            <a:latin typeface="ＭＳ Ｐゴシック" panose="020B0600070205080204" pitchFamily="50" charset="-128"/>
            <a:ea typeface="ＭＳ Ｐゴシック" panose="020B0600070205080204" pitchFamily="50" charset="-128"/>
          </a:endParaRPr>
        </a:p>
        <a:p>
          <a:r>
            <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rPr>
            <a:t>本表は財務書類等に基づくストック情報の整理であり、個別施設の更新判断や事業評価を行うものではなく、当該団体の施設マネジメント検討の基礎資料として位置付けられる。</a:t>
          </a:r>
          <a:endPar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正誤：有形固定資産減価償却率（</a:t>
          </a:r>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R05</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年度）</a:t>
          </a:r>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rPr>
            <a:t>【</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rPr>
            <a:t>道路</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rPr>
            <a:t>】</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rPr>
            <a:t>誤：</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rPr>
            <a:t>66.2</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rPr>
            <a:t>％　→　正：</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rPr>
            <a:t>72.9</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rPr>
            <a:t>％、</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rPr>
            <a:t>【</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rPr>
            <a:t>橋りょう・トンネル</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rPr>
            <a:t>】</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rPr>
            <a:t>誤：</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rPr>
            <a:t>89.7</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rPr>
            <a:t>％　→　正：</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rPr>
            <a:t>88.0</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rPr>
            <a:t>％、</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rPr>
            <a:t>【</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rPr>
            <a:t>公営住宅</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rPr>
            <a:t>】</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rPr>
            <a:t>誤：</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rPr>
            <a:t>21.6</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rPr>
            <a:t>％　→正：</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rPr>
            <a:t>19.1</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rPr>
            <a:t>％、</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rPr>
            <a:t>【</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rPr>
            <a:t>認定こども園・幼稚園・保育所</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rPr>
            <a:t>】</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rPr>
            <a:t>誤：</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rPr>
            <a:t>64.5</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rPr>
            <a:t>％　→　正：</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rPr>
            <a:t>62.0</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rPr>
            <a:t>％、</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rPr>
            <a:t>【</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rPr>
            <a:t>学校施設</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rPr>
            <a:t>】</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rPr>
            <a:t>誤：</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rPr>
            <a:t>59.3</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rPr>
            <a:t>％　→　正：</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rPr>
            <a:t>56.8</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rPr>
            <a:t>％、</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rPr>
            <a:t>【</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rPr>
            <a:t>公民館</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rPr>
            <a:t>】</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rPr>
            <a:t>誤：</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rPr>
            <a:t>72.6</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rPr>
            <a:t>％　→　正：</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rPr>
            <a:t>70.1</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rPr>
            <a:t>％</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（県から国への報告誤りのため）</a:t>
          </a:r>
          <a:endPar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endParaRPr>
        </a:p>
        <a:p>
          <a:endParaRPr lang="ja-JP" altLang="ja-JP" sz="105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ja-JP" altLang="en-US" sz="1200" b="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98EA585-0349-499D-B51E-772CBAC5E7B9}"/>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D34DC5E-8601-4501-9D07-DE65C5E7BF8E}"/>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DEE63B3-8B84-42F4-BC86-B206CD0FEE8D}"/>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C153746-6BBB-429C-BFFE-74177C4512CE}"/>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岐阜県神戸町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24BE0A1-4B7E-4BB7-831A-514B9185EEE5}"/>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C1C70C8-E1E0-4FCA-97D0-872E3F7A351F}"/>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9A0446E-2E7E-42FF-94C3-7117BA3CC34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4940C63-B19F-4D66-9EB9-2B9E79C283D9}"/>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94337D6-2372-44AC-8A16-DA7E12CB4164}"/>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9FA8AA7-4C87-4E30-81E4-6F847B287CC8}"/>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18,210
17,671
18.78
8,745,280
8,301,173
374,263
5,165,334
4,276,003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7065DBC-1AB6-4906-84AC-152029DDE846}"/>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E82C8B8-B039-47E3-B550-8DCA6355EEEA}"/>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85FE03C-321F-4BD2-97E0-93CCE69E3D13}"/>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44.9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B0725DD-3DC1-4E80-B723-D34E552AB459}"/>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9B9A77D-0444-4A9F-8698-9B189C1936CC}"/>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82192A6-D04E-49DA-BE68-80D1BFA0C0F4}"/>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47FD760-5BD5-4717-8161-BE5F32CD936D}"/>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9C816B9-09B1-4FFA-BBEC-47A8AE1AD408}"/>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983059C-5320-4FB1-8468-5EBE067DB298}"/>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B870748-436F-4AD5-866A-ED8D77D5D364}"/>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7F541A8-A8EC-4CDB-9904-0BFDBECBCEBC}"/>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753BE97-CBE6-4908-A17B-F2D551490C6C}"/>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9B04CFF-052D-4242-A20B-DC951A3AF076}"/>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58FBD69-899F-44E0-BB59-76B01F9296CD}"/>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73E3D68-E1D9-4014-AC0F-6594525CE2E1}"/>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00A1201-534B-4FB5-B1C7-6F169AA1F252}"/>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47BF348-628D-4007-A177-BF6071E88931}"/>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61AAE5F-E76E-46E0-AA2E-427F5B1A5D5D}"/>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ECD5497-D4E8-481D-8319-4A6ECDE3573A}"/>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CB6A674-9938-4EE5-8107-F3A2458A43C6}"/>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55955CB-8605-41BC-B04C-A65C25121872}"/>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D8C0D5B-35DD-4F92-BC42-8D8C462A85A9}"/>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945F37B-ADF2-4602-A825-9C9D7D5C03E5}"/>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D6C3812-F58A-440E-AD5A-17567053B2C6}"/>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EF08D48-5772-4CF2-BB65-87E5E5B51F22}"/>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C7355BF-5838-4165-8E02-D634CE99717C}"/>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F953EB8-B992-41E5-AF0B-1CC19A880296}"/>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01E7A2C-B8DF-4AE4-AF05-69CC25840981}"/>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A422199-B9E9-4BBC-84EF-E9CC9BBE816E}"/>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9414BA9-8271-4317-9066-7701F16272AA}"/>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3D9F187-FE00-4841-B13F-AA9C946D0356}"/>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5AB3B15-781A-454F-907C-E324B8D9344C}"/>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84CC7F4-2BF3-4F82-AD0B-1BA3FDBA6A6E}"/>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99958D3-61F7-4E8B-AF5A-660DCFE8BE91}"/>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DABCD59-C5FD-47D7-8199-182A444E2808}"/>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9F17FFF-B943-4CE5-AEB6-7F837B7AD4DF}"/>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589D28E-74D0-4D88-BD75-D3D7C1D7C406}"/>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334C5A0-C1CD-4FAE-AAE9-5F79537989A0}"/>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4FAE13E-9B35-4DA1-B3E1-1A37D215890B}"/>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577B5EC-56ED-4CB6-84BF-86B47605D2DE}"/>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39244AF-BE49-438C-89DA-BEC23229384E}"/>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79DCA33-F204-47D3-8D22-727548E5F62A}"/>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9F26422-144E-400C-AE99-F5B79C07B389}"/>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BF03D86-7133-41ED-8D54-16EAA87F3C97}"/>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199260D8-21EC-4DFE-8D0D-FE47E466BED5}"/>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72390</xdr:rowOff>
    </xdr:from>
    <xdr:to>
      <xdr:col>24</xdr:col>
      <xdr:colOff>62865</xdr:colOff>
      <xdr:row>41</xdr:row>
      <xdr:rowOff>19050</xdr:rowOff>
    </xdr:to>
    <xdr:cxnSp macro="">
      <xdr:nvCxnSpPr>
        <xdr:cNvPr id="57" name="直線コネクタ 56">
          <a:extLst>
            <a:ext uri="{FF2B5EF4-FFF2-40B4-BE49-F238E27FC236}">
              <a16:creationId xmlns:a16="http://schemas.microsoft.com/office/drawing/2014/main" id="{C7097324-CDEE-46AB-9014-E8DD75646160}"/>
            </a:ext>
          </a:extLst>
        </xdr:cNvPr>
        <xdr:cNvCxnSpPr/>
      </xdr:nvCxnSpPr>
      <xdr:spPr>
        <a:xfrm flipV="1">
          <a:off x="4086225" y="5772150"/>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22877</xdr:rowOff>
    </xdr:from>
    <xdr:ext cx="405111" cy="259045"/>
    <xdr:sp macro="" textlink="">
      <xdr:nvSpPr>
        <xdr:cNvPr id="58" name="【図書館】&#10;有形固定資産減価償却率最小値テキスト">
          <a:extLst>
            <a:ext uri="{FF2B5EF4-FFF2-40B4-BE49-F238E27FC236}">
              <a16:creationId xmlns:a16="http://schemas.microsoft.com/office/drawing/2014/main" id="{D8A80535-F023-4CF5-B965-8858FC48A67F}"/>
            </a:ext>
          </a:extLst>
        </xdr:cNvPr>
        <xdr:cNvSpPr txBox="1"/>
      </xdr:nvSpPr>
      <xdr:spPr>
        <a:xfrm>
          <a:off x="4124960"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19050</xdr:rowOff>
    </xdr:from>
    <xdr:to>
      <xdr:col>24</xdr:col>
      <xdr:colOff>152400</xdr:colOff>
      <xdr:row>41</xdr:row>
      <xdr:rowOff>19050</xdr:rowOff>
    </xdr:to>
    <xdr:cxnSp macro="">
      <xdr:nvCxnSpPr>
        <xdr:cNvPr id="59" name="直線コネクタ 58">
          <a:extLst>
            <a:ext uri="{FF2B5EF4-FFF2-40B4-BE49-F238E27FC236}">
              <a16:creationId xmlns:a16="http://schemas.microsoft.com/office/drawing/2014/main" id="{86403E9C-24B8-4D9F-83CE-D7A8167AE0F7}"/>
            </a:ext>
          </a:extLst>
        </xdr:cNvPr>
        <xdr:cNvCxnSpPr/>
      </xdr:nvCxnSpPr>
      <xdr:spPr>
        <a:xfrm>
          <a:off x="4020820" y="6892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19067</xdr:rowOff>
    </xdr:from>
    <xdr:ext cx="405111" cy="259045"/>
    <xdr:sp macro="" textlink="">
      <xdr:nvSpPr>
        <xdr:cNvPr id="60" name="【図書館】&#10;有形固定資産減価償却率最大値テキスト">
          <a:extLst>
            <a:ext uri="{FF2B5EF4-FFF2-40B4-BE49-F238E27FC236}">
              <a16:creationId xmlns:a16="http://schemas.microsoft.com/office/drawing/2014/main" id="{C42E5AAE-1AB1-4F7F-B81E-87307E0299C8}"/>
            </a:ext>
          </a:extLst>
        </xdr:cNvPr>
        <xdr:cNvSpPr txBox="1"/>
      </xdr:nvSpPr>
      <xdr:spPr>
        <a:xfrm>
          <a:off x="4124960" y="5551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72390</xdr:rowOff>
    </xdr:from>
    <xdr:to>
      <xdr:col>24</xdr:col>
      <xdr:colOff>152400</xdr:colOff>
      <xdr:row>34</xdr:row>
      <xdr:rowOff>72390</xdr:rowOff>
    </xdr:to>
    <xdr:cxnSp macro="">
      <xdr:nvCxnSpPr>
        <xdr:cNvPr id="61" name="直線コネクタ 60">
          <a:extLst>
            <a:ext uri="{FF2B5EF4-FFF2-40B4-BE49-F238E27FC236}">
              <a16:creationId xmlns:a16="http://schemas.microsoft.com/office/drawing/2014/main" id="{F610477A-E95B-4008-AA39-54A462530188}"/>
            </a:ext>
          </a:extLst>
        </xdr:cNvPr>
        <xdr:cNvCxnSpPr/>
      </xdr:nvCxnSpPr>
      <xdr:spPr>
        <a:xfrm>
          <a:off x="4020820" y="5772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97807</xdr:rowOff>
    </xdr:from>
    <xdr:ext cx="405111" cy="259045"/>
    <xdr:sp macro="" textlink="">
      <xdr:nvSpPr>
        <xdr:cNvPr id="62" name="【図書館】&#10;有形固定資産減価償却率平均値テキスト">
          <a:extLst>
            <a:ext uri="{FF2B5EF4-FFF2-40B4-BE49-F238E27FC236}">
              <a16:creationId xmlns:a16="http://schemas.microsoft.com/office/drawing/2014/main" id="{447A4C2C-8131-4F7E-B430-281E6AD01B47}"/>
            </a:ext>
          </a:extLst>
        </xdr:cNvPr>
        <xdr:cNvSpPr txBox="1"/>
      </xdr:nvSpPr>
      <xdr:spPr>
        <a:xfrm>
          <a:off x="4124960" y="6132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3" name="フローチャート: 判断 62">
          <a:extLst>
            <a:ext uri="{FF2B5EF4-FFF2-40B4-BE49-F238E27FC236}">
              <a16:creationId xmlns:a16="http://schemas.microsoft.com/office/drawing/2014/main" id="{F07005F5-FA1B-478A-B08A-D9050032C34A}"/>
            </a:ext>
          </a:extLst>
        </xdr:cNvPr>
        <xdr:cNvSpPr/>
      </xdr:nvSpPr>
      <xdr:spPr>
        <a:xfrm>
          <a:off x="4036060" y="6277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6350</xdr:rowOff>
    </xdr:from>
    <xdr:to>
      <xdr:col>20</xdr:col>
      <xdr:colOff>38100</xdr:colOff>
      <xdr:row>37</xdr:row>
      <xdr:rowOff>107950</xdr:rowOff>
    </xdr:to>
    <xdr:sp macro="" textlink="">
      <xdr:nvSpPr>
        <xdr:cNvPr id="64" name="フローチャート: 判断 63">
          <a:extLst>
            <a:ext uri="{FF2B5EF4-FFF2-40B4-BE49-F238E27FC236}">
              <a16:creationId xmlns:a16="http://schemas.microsoft.com/office/drawing/2014/main" id="{D13A7513-5159-4728-A7B5-CCD1137BB305}"/>
            </a:ext>
          </a:extLst>
        </xdr:cNvPr>
        <xdr:cNvSpPr/>
      </xdr:nvSpPr>
      <xdr:spPr>
        <a:xfrm>
          <a:off x="3312160" y="6209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151130</xdr:rowOff>
    </xdr:from>
    <xdr:to>
      <xdr:col>15</xdr:col>
      <xdr:colOff>101600</xdr:colOff>
      <xdr:row>37</xdr:row>
      <xdr:rowOff>81280</xdr:rowOff>
    </xdr:to>
    <xdr:sp macro="" textlink="">
      <xdr:nvSpPr>
        <xdr:cNvPr id="65" name="フローチャート: 判断 64">
          <a:extLst>
            <a:ext uri="{FF2B5EF4-FFF2-40B4-BE49-F238E27FC236}">
              <a16:creationId xmlns:a16="http://schemas.microsoft.com/office/drawing/2014/main" id="{A227779F-AEBB-46A1-8BB5-2B5492D43D5E}"/>
            </a:ext>
          </a:extLst>
        </xdr:cNvPr>
        <xdr:cNvSpPr/>
      </xdr:nvSpPr>
      <xdr:spPr>
        <a:xfrm>
          <a:off x="2514600" y="6186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107315</xdr:rowOff>
    </xdr:from>
    <xdr:to>
      <xdr:col>10</xdr:col>
      <xdr:colOff>165100</xdr:colOff>
      <xdr:row>37</xdr:row>
      <xdr:rowOff>37465</xdr:rowOff>
    </xdr:to>
    <xdr:sp macro="" textlink="">
      <xdr:nvSpPr>
        <xdr:cNvPr id="66" name="フローチャート: 判断 65">
          <a:extLst>
            <a:ext uri="{FF2B5EF4-FFF2-40B4-BE49-F238E27FC236}">
              <a16:creationId xmlns:a16="http://schemas.microsoft.com/office/drawing/2014/main" id="{E398CFD8-1AD7-40AE-961A-0948B8D7770E}"/>
            </a:ext>
          </a:extLst>
        </xdr:cNvPr>
        <xdr:cNvSpPr/>
      </xdr:nvSpPr>
      <xdr:spPr>
        <a:xfrm>
          <a:off x="1739900" y="61423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52070</xdr:rowOff>
    </xdr:from>
    <xdr:to>
      <xdr:col>6</xdr:col>
      <xdr:colOff>38100</xdr:colOff>
      <xdr:row>36</xdr:row>
      <xdr:rowOff>153670</xdr:rowOff>
    </xdr:to>
    <xdr:sp macro="" textlink="">
      <xdr:nvSpPr>
        <xdr:cNvPr id="67" name="フローチャート: 判断 66">
          <a:extLst>
            <a:ext uri="{FF2B5EF4-FFF2-40B4-BE49-F238E27FC236}">
              <a16:creationId xmlns:a16="http://schemas.microsoft.com/office/drawing/2014/main" id="{5550A9A4-5171-44D1-9222-0CECF1796195}"/>
            </a:ext>
          </a:extLst>
        </xdr:cNvPr>
        <xdr:cNvSpPr/>
      </xdr:nvSpPr>
      <xdr:spPr>
        <a:xfrm>
          <a:off x="965200" y="60871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ACD8885-E63A-4650-B887-FDE1626113FD}"/>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5D84799-5756-46B6-B21E-889B168F056A}"/>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05998AA-60B3-48BF-AB71-2BEAC4618482}"/>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DAA5163-E4A9-43CE-B565-DAC7084F5299}"/>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FC8F009-3EE3-44F5-B0F8-358A10D6FEA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73" name="楕円 72">
          <a:extLst>
            <a:ext uri="{FF2B5EF4-FFF2-40B4-BE49-F238E27FC236}">
              <a16:creationId xmlns:a16="http://schemas.microsoft.com/office/drawing/2014/main" id="{AF7A30B1-DEC4-4ED6-8DB9-3894F5AC7909}"/>
            </a:ext>
          </a:extLst>
        </xdr:cNvPr>
        <xdr:cNvSpPr/>
      </xdr:nvSpPr>
      <xdr:spPr>
        <a:xfrm>
          <a:off x="4036060" y="6277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53357</xdr:rowOff>
    </xdr:from>
    <xdr:ext cx="405111" cy="259045"/>
    <xdr:sp macro="" textlink="">
      <xdr:nvSpPr>
        <xdr:cNvPr id="74" name="【図書館】&#10;有形固定資産減価償却率該当値テキスト">
          <a:extLst>
            <a:ext uri="{FF2B5EF4-FFF2-40B4-BE49-F238E27FC236}">
              <a16:creationId xmlns:a16="http://schemas.microsoft.com/office/drawing/2014/main" id="{E07876BC-94D4-475A-993F-C9D8391D9CF6}"/>
            </a:ext>
          </a:extLst>
        </xdr:cNvPr>
        <xdr:cNvSpPr txBox="1"/>
      </xdr:nvSpPr>
      <xdr:spPr>
        <a:xfrm>
          <a:off x="4124960" y="6256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74930</xdr:rowOff>
    </xdr:from>
    <xdr:to>
      <xdr:col>20</xdr:col>
      <xdr:colOff>38100</xdr:colOff>
      <xdr:row>38</xdr:row>
      <xdr:rowOff>5080</xdr:rowOff>
    </xdr:to>
    <xdr:sp macro="" textlink="">
      <xdr:nvSpPr>
        <xdr:cNvPr id="75" name="楕円 74">
          <a:extLst>
            <a:ext uri="{FF2B5EF4-FFF2-40B4-BE49-F238E27FC236}">
              <a16:creationId xmlns:a16="http://schemas.microsoft.com/office/drawing/2014/main" id="{59FB5695-5531-49B9-BEF2-38A722E97534}"/>
            </a:ext>
          </a:extLst>
        </xdr:cNvPr>
        <xdr:cNvSpPr/>
      </xdr:nvSpPr>
      <xdr:spPr>
        <a:xfrm>
          <a:off x="3312160" y="62776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125730</xdr:rowOff>
    </xdr:from>
    <xdr:to>
      <xdr:col>24</xdr:col>
      <xdr:colOff>63500</xdr:colOff>
      <xdr:row>37</xdr:row>
      <xdr:rowOff>125730</xdr:rowOff>
    </xdr:to>
    <xdr:cxnSp macro="">
      <xdr:nvCxnSpPr>
        <xdr:cNvPr id="76" name="直線コネクタ 75">
          <a:extLst>
            <a:ext uri="{FF2B5EF4-FFF2-40B4-BE49-F238E27FC236}">
              <a16:creationId xmlns:a16="http://schemas.microsoft.com/office/drawing/2014/main" id="{3D13CADB-E0D3-4B37-B83C-31147B2AE777}"/>
            </a:ext>
          </a:extLst>
        </xdr:cNvPr>
        <xdr:cNvCxnSpPr/>
      </xdr:nvCxnSpPr>
      <xdr:spPr>
        <a:xfrm>
          <a:off x="3355340" y="632841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48260</xdr:rowOff>
    </xdr:from>
    <xdr:to>
      <xdr:col>15</xdr:col>
      <xdr:colOff>101600</xdr:colOff>
      <xdr:row>37</xdr:row>
      <xdr:rowOff>149860</xdr:rowOff>
    </xdr:to>
    <xdr:sp macro="" textlink="">
      <xdr:nvSpPr>
        <xdr:cNvPr id="77" name="楕円 76">
          <a:extLst>
            <a:ext uri="{FF2B5EF4-FFF2-40B4-BE49-F238E27FC236}">
              <a16:creationId xmlns:a16="http://schemas.microsoft.com/office/drawing/2014/main" id="{A3B10D3F-4A45-4231-98E4-723EDDB7A3B1}"/>
            </a:ext>
          </a:extLst>
        </xdr:cNvPr>
        <xdr:cNvSpPr/>
      </xdr:nvSpPr>
      <xdr:spPr>
        <a:xfrm>
          <a:off x="2514600" y="625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99060</xdr:rowOff>
    </xdr:from>
    <xdr:to>
      <xdr:col>19</xdr:col>
      <xdr:colOff>177800</xdr:colOff>
      <xdr:row>37</xdr:row>
      <xdr:rowOff>125730</xdr:rowOff>
    </xdr:to>
    <xdr:cxnSp macro="">
      <xdr:nvCxnSpPr>
        <xdr:cNvPr id="78" name="直線コネクタ 77">
          <a:extLst>
            <a:ext uri="{FF2B5EF4-FFF2-40B4-BE49-F238E27FC236}">
              <a16:creationId xmlns:a16="http://schemas.microsoft.com/office/drawing/2014/main" id="{2F60B88D-13BE-46F8-823C-7D5422068E77}"/>
            </a:ext>
          </a:extLst>
        </xdr:cNvPr>
        <xdr:cNvCxnSpPr/>
      </xdr:nvCxnSpPr>
      <xdr:spPr>
        <a:xfrm>
          <a:off x="2565400" y="6301740"/>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27305</xdr:rowOff>
    </xdr:from>
    <xdr:to>
      <xdr:col>10</xdr:col>
      <xdr:colOff>165100</xdr:colOff>
      <xdr:row>37</xdr:row>
      <xdr:rowOff>128905</xdr:rowOff>
    </xdr:to>
    <xdr:sp macro="" textlink="">
      <xdr:nvSpPr>
        <xdr:cNvPr id="79" name="楕円 78">
          <a:extLst>
            <a:ext uri="{FF2B5EF4-FFF2-40B4-BE49-F238E27FC236}">
              <a16:creationId xmlns:a16="http://schemas.microsoft.com/office/drawing/2014/main" id="{A645FC0F-A913-4C70-ACF7-483D67E3AD01}"/>
            </a:ext>
          </a:extLst>
        </xdr:cNvPr>
        <xdr:cNvSpPr/>
      </xdr:nvSpPr>
      <xdr:spPr>
        <a:xfrm>
          <a:off x="17399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78105</xdr:rowOff>
    </xdr:from>
    <xdr:to>
      <xdr:col>15</xdr:col>
      <xdr:colOff>50800</xdr:colOff>
      <xdr:row>37</xdr:row>
      <xdr:rowOff>99060</xdr:rowOff>
    </xdr:to>
    <xdr:cxnSp macro="">
      <xdr:nvCxnSpPr>
        <xdr:cNvPr id="80" name="直線コネクタ 79">
          <a:extLst>
            <a:ext uri="{FF2B5EF4-FFF2-40B4-BE49-F238E27FC236}">
              <a16:creationId xmlns:a16="http://schemas.microsoft.com/office/drawing/2014/main" id="{9A9AA298-A10C-4D14-8472-E76DD4D1DE77}"/>
            </a:ext>
          </a:extLst>
        </xdr:cNvPr>
        <xdr:cNvCxnSpPr/>
      </xdr:nvCxnSpPr>
      <xdr:spPr>
        <a:xfrm>
          <a:off x="1790700" y="6280785"/>
          <a:ext cx="7747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145415</xdr:rowOff>
    </xdr:from>
    <xdr:to>
      <xdr:col>6</xdr:col>
      <xdr:colOff>38100</xdr:colOff>
      <xdr:row>37</xdr:row>
      <xdr:rowOff>75565</xdr:rowOff>
    </xdr:to>
    <xdr:sp macro="" textlink="">
      <xdr:nvSpPr>
        <xdr:cNvPr id="81" name="楕円 80">
          <a:extLst>
            <a:ext uri="{FF2B5EF4-FFF2-40B4-BE49-F238E27FC236}">
              <a16:creationId xmlns:a16="http://schemas.microsoft.com/office/drawing/2014/main" id="{BEEC2A7E-7573-41C8-8CDB-EE1255526CC2}"/>
            </a:ext>
          </a:extLst>
        </xdr:cNvPr>
        <xdr:cNvSpPr/>
      </xdr:nvSpPr>
      <xdr:spPr>
        <a:xfrm>
          <a:off x="965200" y="61804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24765</xdr:rowOff>
    </xdr:from>
    <xdr:to>
      <xdr:col>10</xdr:col>
      <xdr:colOff>114300</xdr:colOff>
      <xdr:row>37</xdr:row>
      <xdr:rowOff>78105</xdr:rowOff>
    </xdr:to>
    <xdr:cxnSp macro="">
      <xdr:nvCxnSpPr>
        <xdr:cNvPr id="82" name="直線コネクタ 81">
          <a:extLst>
            <a:ext uri="{FF2B5EF4-FFF2-40B4-BE49-F238E27FC236}">
              <a16:creationId xmlns:a16="http://schemas.microsoft.com/office/drawing/2014/main" id="{26A2773B-A5A9-457C-812F-9247CD954C13}"/>
            </a:ext>
          </a:extLst>
        </xdr:cNvPr>
        <xdr:cNvCxnSpPr/>
      </xdr:nvCxnSpPr>
      <xdr:spPr>
        <a:xfrm>
          <a:off x="1008380" y="6227445"/>
          <a:ext cx="7823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124477</xdr:rowOff>
    </xdr:from>
    <xdr:ext cx="405111" cy="259045"/>
    <xdr:sp macro="" textlink="">
      <xdr:nvSpPr>
        <xdr:cNvPr id="83" name="n_1aveValue【図書館】&#10;有形固定資産減価償却率">
          <a:extLst>
            <a:ext uri="{FF2B5EF4-FFF2-40B4-BE49-F238E27FC236}">
              <a16:creationId xmlns:a16="http://schemas.microsoft.com/office/drawing/2014/main" id="{CB20BF19-778A-4F7B-B63B-8F06B65030B4}"/>
            </a:ext>
          </a:extLst>
        </xdr:cNvPr>
        <xdr:cNvSpPr txBox="1"/>
      </xdr:nvSpPr>
      <xdr:spPr>
        <a:xfrm>
          <a:off x="3170564"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97807</xdr:rowOff>
    </xdr:from>
    <xdr:ext cx="405111" cy="259045"/>
    <xdr:sp macro="" textlink="">
      <xdr:nvSpPr>
        <xdr:cNvPr id="84" name="n_2aveValue【図書館】&#10;有形固定資産減価償却率">
          <a:extLst>
            <a:ext uri="{FF2B5EF4-FFF2-40B4-BE49-F238E27FC236}">
              <a16:creationId xmlns:a16="http://schemas.microsoft.com/office/drawing/2014/main" id="{44EEDD19-7907-46B5-AA4A-14A72ACE3D39}"/>
            </a:ext>
          </a:extLst>
        </xdr:cNvPr>
        <xdr:cNvSpPr txBox="1"/>
      </xdr:nvSpPr>
      <xdr:spPr>
        <a:xfrm>
          <a:off x="238570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53992</xdr:rowOff>
    </xdr:from>
    <xdr:ext cx="405111" cy="259045"/>
    <xdr:sp macro="" textlink="">
      <xdr:nvSpPr>
        <xdr:cNvPr id="85" name="n_3aveValue【図書館】&#10;有形固定資産減価償却率">
          <a:extLst>
            <a:ext uri="{FF2B5EF4-FFF2-40B4-BE49-F238E27FC236}">
              <a16:creationId xmlns:a16="http://schemas.microsoft.com/office/drawing/2014/main" id="{AF213F99-F581-4C31-9776-31D86DDEEDA3}"/>
            </a:ext>
          </a:extLst>
        </xdr:cNvPr>
        <xdr:cNvSpPr txBox="1"/>
      </xdr:nvSpPr>
      <xdr:spPr>
        <a:xfrm>
          <a:off x="1611004" y="592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170197</xdr:rowOff>
    </xdr:from>
    <xdr:ext cx="405111" cy="259045"/>
    <xdr:sp macro="" textlink="">
      <xdr:nvSpPr>
        <xdr:cNvPr id="86" name="n_4aveValue【図書館】&#10;有形固定資産減価償却率">
          <a:extLst>
            <a:ext uri="{FF2B5EF4-FFF2-40B4-BE49-F238E27FC236}">
              <a16:creationId xmlns:a16="http://schemas.microsoft.com/office/drawing/2014/main" id="{51189498-80A6-4512-96CA-B9704256A8D8}"/>
            </a:ext>
          </a:extLst>
        </xdr:cNvPr>
        <xdr:cNvSpPr txBox="1"/>
      </xdr:nvSpPr>
      <xdr:spPr>
        <a:xfrm>
          <a:off x="83630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167657</xdr:rowOff>
    </xdr:from>
    <xdr:ext cx="405111" cy="259045"/>
    <xdr:sp macro="" textlink="">
      <xdr:nvSpPr>
        <xdr:cNvPr id="87" name="n_1mainValue【図書館】&#10;有形固定資産減価償却率">
          <a:extLst>
            <a:ext uri="{FF2B5EF4-FFF2-40B4-BE49-F238E27FC236}">
              <a16:creationId xmlns:a16="http://schemas.microsoft.com/office/drawing/2014/main" id="{BFDA150D-7BEF-4616-B183-12A80D8C737B}"/>
            </a:ext>
          </a:extLst>
        </xdr:cNvPr>
        <xdr:cNvSpPr txBox="1"/>
      </xdr:nvSpPr>
      <xdr:spPr>
        <a:xfrm>
          <a:off x="3170564" y="637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140987</xdr:rowOff>
    </xdr:from>
    <xdr:ext cx="405111" cy="259045"/>
    <xdr:sp macro="" textlink="">
      <xdr:nvSpPr>
        <xdr:cNvPr id="88" name="n_2mainValue【図書館】&#10;有形固定資産減価償却率">
          <a:extLst>
            <a:ext uri="{FF2B5EF4-FFF2-40B4-BE49-F238E27FC236}">
              <a16:creationId xmlns:a16="http://schemas.microsoft.com/office/drawing/2014/main" id="{6E81265C-4D98-4264-BDF8-FA73E93A1242}"/>
            </a:ext>
          </a:extLst>
        </xdr:cNvPr>
        <xdr:cNvSpPr txBox="1"/>
      </xdr:nvSpPr>
      <xdr:spPr>
        <a:xfrm>
          <a:off x="238570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120032</xdr:rowOff>
    </xdr:from>
    <xdr:ext cx="405111" cy="259045"/>
    <xdr:sp macro="" textlink="">
      <xdr:nvSpPr>
        <xdr:cNvPr id="89" name="n_3mainValue【図書館】&#10;有形固定資産減価償却率">
          <a:extLst>
            <a:ext uri="{FF2B5EF4-FFF2-40B4-BE49-F238E27FC236}">
              <a16:creationId xmlns:a16="http://schemas.microsoft.com/office/drawing/2014/main" id="{94EDB3DF-D079-4A33-B701-3424D251DFB3}"/>
            </a:ext>
          </a:extLst>
        </xdr:cNvPr>
        <xdr:cNvSpPr txBox="1"/>
      </xdr:nvSpPr>
      <xdr:spPr>
        <a:xfrm>
          <a:off x="1611004" y="632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66692</xdr:rowOff>
    </xdr:from>
    <xdr:ext cx="405111" cy="259045"/>
    <xdr:sp macro="" textlink="">
      <xdr:nvSpPr>
        <xdr:cNvPr id="90" name="n_4mainValue【図書館】&#10;有形固定資産減価償却率">
          <a:extLst>
            <a:ext uri="{FF2B5EF4-FFF2-40B4-BE49-F238E27FC236}">
              <a16:creationId xmlns:a16="http://schemas.microsoft.com/office/drawing/2014/main" id="{316D7DB7-5DBB-40E8-A90D-4E07DF98CD28}"/>
            </a:ext>
          </a:extLst>
        </xdr:cNvPr>
        <xdr:cNvSpPr txBox="1"/>
      </xdr:nvSpPr>
      <xdr:spPr>
        <a:xfrm>
          <a:off x="836304" y="626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A8EDFCA-8B0A-48C2-83BC-ADEA60E8936A}"/>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C1F6E5E-83C4-49E9-9D06-369B4FE366D3}"/>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619E3A9-9A16-421C-ABF9-2A0C8086E0C8}"/>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5C5E475-1D35-4B34-B515-2316751A3B6D}"/>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0542C06-124F-44FD-B1F2-EC38D50CFE56}"/>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F699BAF-6E32-45F6-AE8F-C26357A11E09}"/>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1134CEF-9F91-48A6-A36D-C77E3E6F0D48}"/>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1E55C23-8979-45EC-8C6E-8A82943ED402}"/>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91D5A60B-4EAD-465D-BEBC-60257F902C1E}"/>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7A19EA0-67AD-47E5-8F26-7E2D4981942D}"/>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21BB877D-2A09-4775-8143-969A6AA7AB07}"/>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1D8FE552-17D2-4D42-B52C-54E513083F81}"/>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4C9CC685-3B75-47B0-8F02-C1E6EB4D01F1}"/>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8B8DEBE8-9366-404B-B97B-05C376F58441}"/>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4EE8272B-6A40-452E-8514-1AB0AD1B0817}"/>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DD0B3EE2-D956-40EC-99FB-2944A2611278}"/>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D56091AC-3F58-427A-9AA9-3C3775C54008}"/>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0B63F4BB-7DCB-4214-8E34-7FE8471E6876}"/>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AA360D35-F921-4908-9E04-011D9E92BF70}"/>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035D014B-A4E3-4F9B-BF27-9DD44F97C1F9}"/>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CBEC33C3-4291-4AB1-8F16-AD192C75DF1E}"/>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E038C066-BED7-44E4-BF09-FAFEDF8CA178}"/>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A54B279E-CC28-47AC-B764-2C6C8AB682D5}"/>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148590</xdr:rowOff>
    </xdr:from>
    <xdr:to>
      <xdr:col>54</xdr:col>
      <xdr:colOff>189865</xdr:colOff>
      <xdr:row>41</xdr:row>
      <xdr:rowOff>95250</xdr:rowOff>
    </xdr:to>
    <xdr:cxnSp macro="">
      <xdr:nvCxnSpPr>
        <xdr:cNvPr id="114" name="直線コネクタ 113">
          <a:extLst>
            <a:ext uri="{FF2B5EF4-FFF2-40B4-BE49-F238E27FC236}">
              <a16:creationId xmlns:a16="http://schemas.microsoft.com/office/drawing/2014/main" id="{A70CF23C-FACE-4630-85CB-247E1358B287}"/>
            </a:ext>
          </a:extLst>
        </xdr:cNvPr>
        <xdr:cNvCxnSpPr/>
      </xdr:nvCxnSpPr>
      <xdr:spPr>
        <a:xfrm flipV="1">
          <a:off x="9219565" y="568071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5" name="【図書館】&#10;一人当たり面積最小値テキスト">
          <a:extLst>
            <a:ext uri="{FF2B5EF4-FFF2-40B4-BE49-F238E27FC236}">
              <a16:creationId xmlns:a16="http://schemas.microsoft.com/office/drawing/2014/main" id="{19783B07-E60A-44CC-8B56-5AF4B5A40DF3}"/>
            </a:ext>
          </a:extLst>
        </xdr:cNvPr>
        <xdr:cNvSpPr txBox="1"/>
      </xdr:nvSpPr>
      <xdr:spPr>
        <a:xfrm>
          <a:off x="9258300"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6" name="直線コネクタ 115">
          <a:extLst>
            <a:ext uri="{FF2B5EF4-FFF2-40B4-BE49-F238E27FC236}">
              <a16:creationId xmlns:a16="http://schemas.microsoft.com/office/drawing/2014/main" id="{777AF3D5-A008-4281-8447-75867D209C43}"/>
            </a:ext>
          </a:extLst>
        </xdr:cNvPr>
        <xdr:cNvCxnSpPr/>
      </xdr:nvCxnSpPr>
      <xdr:spPr>
        <a:xfrm>
          <a:off x="9154160" y="696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95267</xdr:rowOff>
    </xdr:from>
    <xdr:ext cx="469744" cy="259045"/>
    <xdr:sp macro="" textlink="">
      <xdr:nvSpPr>
        <xdr:cNvPr id="117" name="【図書館】&#10;一人当たり面積最大値テキスト">
          <a:extLst>
            <a:ext uri="{FF2B5EF4-FFF2-40B4-BE49-F238E27FC236}">
              <a16:creationId xmlns:a16="http://schemas.microsoft.com/office/drawing/2014/main" id="{433EA715-F0DC-4D58-B06D-5353B749DCD7}"/>
            </a:ext>
          </a:extLst>
        </xdr:cNvPr>
        <xdr:cNvSpPr txBox="1"/>
      </xdr:nvSpPr>
      <xdr:spPr>
        <a:xfrm>
          <a:off x="9258300" y="545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148590</xdr:rowOff>
    </xdr:from>
    <xdr:to>
      <xdr:col>55</xdr:col>
      <xdr:colOff>88900</xdr:colOff>
      <xdr:row>33</xdr:row>
      <xdr:rowOff>148590</xdr:rowOff>
    </xdr:to>
    <xdr:cxnSp macro="">
      <xdr:nvCxnSpPr>
        <xdr:cNvPr id="118" name="直線コネクタ 117">
          <a:extLst>
            <a:ext uri="{FF2B5EF4-FFF2-40B4-BE49-F238E27FC236}">
              <a16:creationId xmlns:a16="http://schemas.microsoft.com/office/drawing/2014/main" id="{9C93C633-6DB1-402C-8ABA-EFF1AD4608BA}"/>
            </a:ext>
          </a:extLst>
        </xdr:cNvPr>
        <xdr:cNvCxnSpPr/>
      </xdr:nvCxnSpPr>
      <xdr:spPr>
        <a:xfrm>
          <a:off x="9154160" y="5680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26687</xdr:rowOff>
    </xdr:from>
    <xdr:ext cx="469744" cy="259045"/>
    <xdr:sp macro="" textlink="">
      <xdr:nvSpPr>
        <xdr:cNvPr id="119" name="【図書館】&#10;一人当たり面積平均値テキスト">
          <a:extLst>
            <a:ext uri="{FF2B5EF4-FFF2-40B4-BE49-F238E27FC236}">
              <a16:creationId xmlns:a16="http://schemas.microsoft.com/office/drawing/2014/main" id="{3058F15B-4CD8-4252-9680-898DE2E8A004}"/>
            </a:ext>
          </a:extLst>
        </xdr:cNvPr>
        <xdr:cNvSpPr txBox="1"/>
      </xdr:nvSpPr>
      <xdr:spPr>
        <a:xfrm>
          <a:off x="9258300" y="6397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48260</xdr:rowOff>
    </xdr:from>
    <xdr:to>
      <xdr:col>55</xdr:col>
      <xdr:colOff>50800</xdr:colOff>
      <xdr:row>38</xdr:row>
      <xdr:rowOff>149860</xdr:rowOff>
    </xdr:to>
    <xdr:sp macro="" textlink="">
      <xdr:nvSpPr>
        <xdr:cNvPr id="120" name="フローチャート: 判断 119">
          <a:extLst>
            <a:ext uri="{FF2B5EF4-FFF2-40B4-BE49-F238E27FC236}">
              <a16:creationId xmlns:a16="http://schemas.microsoft.com/office/drawing/2014/main" id="{EC538283-91C5-4D10-B3D5-5B95D80A125D}"/>
            </a:ext>
          </a:extLst>
        </xdr:cNvPr>
        <xdr:cNvSpPr/>
      </xdr:nvSpPr>
      <xdr:spPr>
        <a:xfrm>
          <a:off x="9192260" y="64185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71120</xdr:rowOff>
    </xdr:from>
    <xdr:to>
      <xdr:col>50</xdr:col>
      <xdr:colOff>165100</xdr:colOff>
      <xdr:row>39</xdr:row>
      <xdr:rowOff>1270</xdr:rowOff>
    </xdr:to>
    <xdr:sp macro="" textlink="">
      <xdr:nvSpPr>
        <xdr:cNvPr id="121" name="フローチャート: 判断 120">
          <a:extLst>
            <a:ext uri="{FF2B5EF4-FFF2-40B4-BE49-F238E27FC236}">
              <a16:creationId xmlns:a16="http://schemas.microsoft.com/office/drawing/2014/main" id="{56B5972A-A682-42CD-B39E-3B1FF1A948F2}"/>
            </a:ext>
          </a:extLst>
        </xdr:cNvPr>
        <xdr:cNvSpPr/>
      </xdr:nvSpPr>
      <xdr:spPr>
        <a:xfrm>
          <a:off x="8445500" y="6441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78740</xdr:rowOff>
    </xdr:from>
    <xdr:to>
      <xdr:col>46</xdr:col>
      <xdr:colOff>38100</xdr:colOff>
      <xdr:row>39</xdr:row>
      <xdr:rowOff>8890</xdr:rowOff>
    </xdr:to>
    <xdr:sp macro="" textlink="">
      <xdr:nvSpPr>
        <xdr:cNvPr id="122" name="フローチャート: 判断 121">
          <a:extLst>
            <a:ext uri="{FF2B5EF4-FFF2-40B4-BE49-F238E27FC236}">
              <a16:creationId xmlns:a16="http://schemas.microsoft.com/office/drawing/2014/main" id="{D6D9B957-2FDE-4ECE-A194-ABFEA2390D4D}"/>
            </a:ext>
          </a:extLst>
        </xdr:cNvPr>
        <xdr:cNvSpPr/>
      </xdr:nvSpPr>
      <xdr:spPr>
        <a:xfrm>
          <a:off x="7670800" y="6449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86360</xdr:rowOff>
    </xdr:from>
    <xdr:to>
      <xdr:col>41</xdr:col>
      <xdr:colOff>101600</xdr:colOff>
      <xdr:row>39</xdr:row>
      <xdr:rowOff>16510</xdr:rowOff>
    </xdr:to>
    <xdr:sp macro="" textlink="">
      <xdr:nvSpPr>
        <xdr:cNvPr id="123" name="フローチャート: 判断 122">
          <a:extLst>
            <a:ext uri="{FF2B5EF4-FFF2-40B4-BE49-F238E27FC236}">
              <a16:creationId xmlns:a16="http://schemas.microsoft.com/office/drawing/2014/main" id="{E5CC0F53-46F9-44F8-8C03-D30F4F187C3F}"/>
            </a:ext>
          </a:extLst>
        </xdr:cNvPr>
        <xdr:cNvSpPr/>
      </xdr:nvSpPr>
      <xdr:spPr>
        <a:xfrm>
          <a:off x="6873240" y="6456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4" name="フローチャート: 判断 123">
          <a:extLst>
            <a:ext uri="{FF2B5EF4-FFF2-40B4-BE49-F238E27FC236}">
              <a16:creationId xmlns:a16="http://schemas.microsoft.com/office/drawing/2014/main" id="{11F9055A-AA2B-4769-9B29-0F0259C66F3A}"/>
            </a:ext>
          </a:extLst>
        </xdr:cNvPr>
        <xdr:cNvSpPr/>
      </xdr:nvSpPr>
      <xdr:spPr>
        <a:xfrm>
          <a:off x="6098540" y="651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79F471A-7412-4FD0-A536-E70878483E7F}"/>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83402B6-B3FE-47CD-B27A-68B9444F1CA6}"/>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9C1F87B-E998-4D13-A8EE-2686D57ACF12}"/>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D6610A9-BD45-4568-9FE6-67BAE71950B9}"/>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6943EE5-9A83-4D14-AC9A-13287D5C7ED9}"/>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120650</xdr:rowOff>
    </xdr:from>
    <xdr:to>
      <xdr:col>55</xdr:col>
      <xdr:colOff>50800</xdr:colOff>
      <xdr:row>38</xdr:row>
      <xdr:rowOff>50800</xdr:rowOff>
    </xdr:to>
    <xdr:sp macro="" textlink="">
      <xdr:nvSpPr>
        <xdr:cNvPr id="130" name="楕円 129">
          <a:extLst>
            <a:ext uri="{FF2B5EF4-FFF2-40B4-BE49-F238E27FC236}">
              <a16:creationId xmlns:a16="http://schemas.microsoft.com/office/drawing/2014/main" id="{E4B1C735-6DA7-49D9-AB03-E154A8970110}"/>
            </a:ext>
          </a:extLst>
        </xdr:cNvPr>
        <xdr:cNvSpPr/>
      </xdr:nvSpPr>
      <xdr:spPr>
        <a:xfrm>
          <a:off x="9192260" y="63233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143527</xdr:rowOff>
    </xdr:from>
    <xdr:ext cx="469744" cy="259045"/>
    <xdr:sp macro="" textlink="">
      <xdr:nvSpPr>
        <xdr:cNvPr id="131" name="【図書館】&#10;一人当たり面積該当値テキスト">
          <a:extLst>
            <a:ext uri="{FF2B5EF4-FFF2-40B4-BE49-F238E27FC236}">
              <a16:creationId xmlns:a16="http://schemas.microsoft.com/office/drawing/2014/main" id="{D1878D1B-793E-462F-90C7-A08B3E26A466}"/>
            </a:ext>
          </a:extLst>
        </xdr:cNvPr>
        <xdr:cNvSpPr txBox="1"/>
      </xdr:nvSpPr>
      <xdr:spPr>
        <a:xfrm>
          <a:off x="9258300"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128270</xdr:rowOff>
    </xdr:from>
    <xdr:to>
      <xdr:col>50</xdr:col>
      <xdr:colOff>165100</xdr:colOff>
      <xdr:row>38</xdr:row>
      <xdr:rowOff>58420</xdr:rowOff>
    </xdr:to>
    <xdr:sp macro="" textlink="">
      <xdr:nvSpPr>
        <xdr:cNvPr id="132" name="楕円 131">
          <a:extLst>
            <a:ext uri="{FF2B5EF4-FFF2-40B4-BE49-F238E27FC236}">
              <a16:creationId xmlns:a16="http://schemas.microsoft.com/office/drawing/2014/main" id="{95F8CA52-B615-4061-A3D1-B26E983E503A}"/>
            </a:ext>
          </a:extLst>
        </xdr:cNvPr>
        <xdr:cNvSpPr/>
      </xdr:nvSpPr>
      <xdr:spPr>
        <a:xfrm>
          <a:off x="8445500" y="6330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0</xdr:rowOff>
    </xdr:from>
    <xdr:to>
      <xdr:col>55</xdr:col>
      <xdr:colOff>0</xdr:colOff>
      <xdr:row>38</xdr:row>
      <xdr:rowOff>7620</xdr:rowOff>
    </xdr:to>
    <xdr:cxnSp macro="">
      <xdr:nvCxnSpPr>
        <xdr:cNvPr id="133" name="直線コネクタ 132">
          <a:extLst>
            <a:ext uri="{FF2B5EF4-FFF2-40B4-BE49-F238E27FC236}">
              <a16:creationId xmlns:a16="http://schemas.microsoft.com/office/drawing/2014/main" id="{2579FD53-6049-44FD-AB0E-328AE5EF93EC}"/>
            </a:ext>
          </a:extLst>
        </xdr:cNvPr>
        <xdr:cNvCxnSpPr/>
      </xdr:nvCxnSpPr>
      <xdr:spPr>
        <a:xfrm flipV="1">
          <a:off x="8496300" y="6370320"/>
          <a:ext cx="7239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135890</xdr:rowOff>
    </xdr:from>
    <xdr:to>
      <xdr:col>46</xdr:col>
      <xdr:colOff>38100</xdr:colOff>
      <xdr:row>38</xdr:row>
      <xdr:rowOff>66040</xdr:rowOff>
    </xdr:to>
    <xdr:sp macro="" textlink="">
      <xdr:nvSpPr>
        <xdr:cNvPr id="134" name="楕円 133">
          <a:extLst>
            <a:ext uri="{FF2B5EF4-FFF2-40B4-BE49-F238E27FC236}">
              <a16:creationId xmlns:a16="http://schemas.microsoft.com/office/drawing/2014/main" id="{69A74FFE-F224-4AB6-941D-3050AB918E83}"/>
            </a:ext>
          </a:extLst>
        </xdr:cNvPr>
        <xdr:cNvSpPr/>
      </xdr:nvSpPr>
      <xdr:spPr>
        <a:xfrm>
          <a:off x="7670800" y="63385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7620</xdr:rowOff>
    </xdr:from>
    <xdr:to>
      <xdr:col>50</xdr:col>
      <xdr:colOff>114300</xdr:colOff>
      <xdr:row>38</xdr:row>
      <xdr:rowOff>15240</xdr:rowOff>
    </xdr:to>
    <xdr:cxnSp macro="">
      <xdr:nvCxnSpPr>
        <xdr:cNvPr id="135" name="直線コネクタ 134">
          <a:extLst>
            <a:ext uri="{FF2B5EF4-FFF2-40B4-BE49-F238E27FC236}">
              <a16:creationId xmlns:a16="http://schemas.microsoft.com/office/drawing/2014/main" id="{7F9DFD6E-D34B-47AC-9538-99E153458FE0}"/>
            </a:ext>
          </a:extLst>
        </xdr:cNvPr>
        <xdr:cNvCxnSpPr/>
      </xdr:nvCxnSpPr>
      <xdr:spPr>
        <a:xfrm flipV="1">
          <a:off x="7713980" y="637794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143510</xdr:rowOff>
    </xdr:from>
    <xdr:to>
      <xdr:col>41</xdr:col>
      <xdr:colOff>101600</xdr:colOff>
      <xdr:row>38</xdr:row>
      <xdr:rowOff>73660</xdr:rowOff>
    </xdr:to>
    <xdr:sp macro="" textlink="">
      <xdr:nvSpPr>
        <xdr:cNvPr id="136" name="楕円 135">
          <a:extLst>
            <a:ext uri="{FF2B5EF4-FFF2-40B4-BE49-F238E27FC236}">
              <a16:creationId xmlns:a16="http://schemas.microsoft.com/office/drawing/2014/main" id="{19B2CC58-30AD-433B-A687-8D0B42801265}"/>
            </a:ext>
          </a:extLst>
        </xdr:cNvPr>
        <xdr:cNvSpPr/>
      </xdr:nvSpPr>
      <xdr:spPr>
        <a:xfrm>
          <a:off x="6873240" y="6346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15240</xdr:rowOff>
    </xdr:from>
    <xdr:to>
      <xdr:col>45</xdr:col>
      <xdr:colOff>177800</xdr:colOff>
      <xdr:row>38</xdr:row>
      <xdr:rowOff>22860</xdr:rowOff>
    </xdr:to>
    <xdr:cxnSp macro="">
      <xdr:nvCxnSpPr>
        <xdr:cNvPr id="137" name="直線コネクタ 136">
          <a:extLst>
            <a:ext uri="{FF2B5EF4-FFF2-40B4-BE49-F238E27FC236}">
              <a16:creationId xmlns:a16="http://schemas.microsoft.com/office/drawing/2014/main" id="{A61262E2-4BB8-495D-8737-A470485C5030}"/>
            </a:ext>
          </a:extLst>
        </xdr:cNvPr>
        <xdr:cNvCxnSpPr/>
      </xdr:nvCxnSpPr>
      <xdr:spPr>
        <a:xfrm flipV="1">
          <a:off x="6924040" y="638556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151130</xdr:rowOff>
    </xdr:from>
    <xdr:to>
      <xdr:col>36</xdr:col>
      <xdr:colOff>165100</xdr:colOff>
      <xdr:row>38</xdr:row>
      <xdr:rowOff>81280</xdr:rowOff>
    </xdr:to>
    <xdr:sp macro="" textlink="">
      <xdr:nvSpPr>
        <xdr:cNvPr id="138" name="楕円 137">
          <a:extLst>
            <a:ext uri="{FF2B5EF4-FFF2-40B4-BE49-F238E27FC236}">
              <a16:creationId xmlns:a16="http://schemas.microsoft.com/office/drawing/2014/main" id="{8F42CC02-6E21-4F5C-8BF4-419978CABF7D}"/>
            </a:ext>
          </a:extLst>
        </xdr:cNvPr>
        <xdr:cNvSpPr/>
      </xdr:nvSpPr>
      <xdr:spPr>
        <a:xfrm>
          <a:off x="6098540" y="6353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22860</xdr:rowOff>
    </xdr:from>
    <xdr:to>
      <xdr:col>41</xdr:col>
      <xdr:colOff>50800</xdr:colOff>
      <xdr:row>38</xdr:row>
      <xdr:rowOff>30480</xdr:rowOff>
    </xdr:to>
    <xdr:cxnSp macro="">
      <xdr:nvCxnSpPr>
        <xdr:cNvPr id="139" name="直線コネクタ 138">
          <a:extLst>
            <a:ext uri="{FF2B5EF4-FFF2-40B4-BE49-F238E27FC236}">
              <a16:creationId xmlns:a16="http://schemas.microsoft.com/office/drawing/2014/main" id="{44D597C7-A4C7-48A9-A6BB-29E3959B8186}"/>
            </a:ext>
          </a:extLst>
        </xdr:cNvPr>
        <xdr:cNvCxnSpPr/>
      </xdr:nvCxnSpPr>
      <xdr:spPr>
        <a:xfrm flipV="1">
          <a:off x="6149340" y="639318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163847</xdr:rowOff>
    </xdr:from>
    <xdr:ext cx="469744" cy="259045"/>
    <xdr:sp macro="" textlink="">
      <xdr:nvSpPr>
        <xdr:cNvPr id="140" name="n_1aveValue【図書館】&#10;一人当たり面積">
          <a:extLst>
            <a:ext uri="{FF2B5EF4-FFF2-40B4-BE49-F238E27FC236}">
              <a16:creationId xmlns:a16="http://schemas.microsoft.com/office/drawing/2014/main" id="{70F976A1-5AE0-4BB9-BF2C-6202EAD8D40E}"/>
            </a:ext>
          </a:extLst>
        </xdr:cNvPr>
        <xdr:cNvSpPr txBox="1"/>
      </xdr:nvSpPr>
      <xdr:spPr>
        <a:xfrm>
          <a:off x="8271587" y="653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17</xdr:rowOff>
    </xdr:from>
    <xdr:ext cx="469744" cy="259045"/>
    <xdr:sp macro="" textlink="">
      <xdr:nvSpPr>
        <xdr:cNvPr id="141" name="n_2aveValue【図書館】&#10;一人当たり面積">
          <a:extLst>
            <a:ext uri="{FF2B5EF4-FFF2-40B4-BE49-F238E27FC236}">
              <a16:creationId xmlns:a16="http://schemas.microsoft.com/office/drawing/2014/main" id="{DF719AEB-0137-4344-A6CA-1DB29FB7DB85}"/>
            </a:ext>
          </a:extLst>
        </xdr:cNvPr>
        <xdr:cNvSpPr txBox="1"/>
      </xdr:nvSpPr>
      <xdr:spPr>
        <a:xfrm>
          <a:off x="7509587" y="6537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7637</xdr:rowOff>
    </xdr:from>
    <xdr:ext cx="469744" cy="259045"/>
    <xdr:sp macro="" textlink="">
      <xdr:nvSpPr>
        <xdr:cNvPr id="142" name="n_3aveValue【図書館】&#10;一人当たり面積">
          <a:extLst>
            <a:ext uri="{FF2B5EF4-FFF2-40B4-BE49-F238E27FC236}">
              <a16:creationId xmlns:a16="http://schemas.microsoft.com/office/drawing/2014/main" id="{5784D25F-B0F7-47A7-A82B-60F679C76428}"/>
            </a:ext>
          </a:extLst>
        </xdr:cNvPr>
        <xdr:cNvSpPr txBox="1"/>
      </xdr:nvSpPr>
      <xdr:spPr>
        <a:xfrm>
          <a:off x="6712027" y="654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60977</xdr:rowOff>
    </xdr:from>
    <xdr:ext cx="469744" cy="259045"/>
    <xdr:sp macro="" textlink="">
      <xdr:nvSpPr>
        <xdr:cNvPr id="143" name="n_4aveValue【図書館】&#10;一人当たり面積">
          <a:extLst>
            <a:ext uri="{FF2B5EF4-FFF2-40B4-BE49-F238E27FC236}">
              <a16:creationId xmlns:a16="http://schemas.microsoft.com/office/drawing/2014/main" id="{109759EC-1CB4-4320-BAE5-64809DB211BB}"/>
            </a:ext>
          </a:extLst>
        </xdr:cNvPr>
        <xdr:cNvSpPr txBox="1"/>
      </xdr:nvSpPr>
      <xdr:spPr>
        <a:xfrm>
          <a:off x="593732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74947</xdr:rowOff>
    </xdr:from>
    <xdr:ext cx="469744" cy="259045"/>
    <xdr:sp macro="" textlink="">
      <xdr:nvSpPr>
        <xdr:cNvPr id="144" name="n_1mainValue【図書館】&#10;一人当たり面積">
          <a:extLst>
            <a:ext uri="{FF2B5EF4-FFF2-40B4-BE49-F238E27FC236}">
              <a16:creationId xmlns:a16="http://schemas.microsoft.com/office/drawing/2014/main" id="{4E285888-15ED-4B4A-9BB6-8CCCBD0F55F4}"/>
            </a:ext>
          </a:extLst>
        </xdr:cNvPr>
        <xdr:cNvSpPr txBox="1"/>
      </xdr:nvSpPr>
      <xdr:spPr>
        <a:xfrm>
          <a:off x="8271587" y="610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82567</xdr:rowOff>
    </xdr:from>
    <xdr:ext cx="469744" cy="259045"/>
    <xdr:sp macro="" textlink="">
      <xdr:nvSpPr>
        <xdr:cNvPr id="145" name="n_2mainValue【図書館】&#10;一人当たり面積">
          <a:extLst>
            <a:ext uri="{FF2B5EF4-FFF2-40B4-BE49-F238E27FC236}">
              <a16:creationId xmlns:a16="http://schemas.microsoft.com/office/drawing/2014/main" id="{9AEEF5A1-B372-4290-8723-FE686F6B5346}"/>
            </a:ext>
          </a:extLst>
        </xdr:cNvPr>
        <xdr:cNvSpPr txBox="1"/>
      </xdr:nvSpPr>
      <xdr:spPr>
        <a:xfrm>
          <a:off x="7509587" y="611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90187</xdr:rowOff>
    </xdr:from>
    <xdr:ext cx="469744" cy="259045"/>
    <xdr:sp macro="" textlink="">
      <xdr:nvSpPr>
        <xdr:cNvPr id="146" name="n_3mainValue【図書館】&#10;一人当たり面積">
          <a:extLst>
            <a:ext uri="{FF2B5EF4-FFF2-40B4-BE49-F238E27FC236}">
              <a16:creationId xmlns:a16="http://schemas.microsoft.com/office/drawing/2014/main" id="{AC382153-4B96-4D24-9B47-E6BD79562F1B}"/>
            </a:ext>
          </a:extLst>
        </xdr:cNvPr>
        <xdr:cNvSpPr txBox="1"/>
      </xdr:nvSpPr>
      <xdr:spPr>
        <a:xfrm>
          <a:off x="6712027"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97807</xdr:rowOff>
    </xdr:from>
    <xdr:ext cx="469744" cy="259045"/>
    <xdr:sp macro="" textlink="">
      <xdr:nvSpPr>
        <xdr:cNvPr id="147" name="n_4mainValue【図書館】&#10;一人当たり面積">
          <a:extLst>
            <a:ext uri="{FF2B5EF4-FFF2-40B4-BE49-F238E27FC236}">
              <a16:creationId xmlns:a16="http://schemas.microsoft.com/office/drawing/2014/main" id="{A685895F-4F3E-4BE8-937B-9D8D4B7FB1EE}"/>
            </a:ext>
          </a:extLst>
        </xdr:cNvPr>
        <xdr:cNvSpPr txBox="1"/>
      </xdr:nvSpPr>
      <xdr:spPr>
        <a:xfrm>
          <a:off x="5937327" y="613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7C2AAAB6-DB3B-4C19-BD3D-6C0690B73579}"/>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E41D9674-F5D9-468B-A789-B8DD9C47FE6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88A2C542-D212-4A1C-8E68-A9F10450D7C7}"/>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B9C9CD2D-56FA-45F0-BF5D-DBF9240696B5}"/>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E778ED3E-3432-41BB-A8E9-0ACFF6230DBE}"/>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4EF0A645-D58F-4378-B5B6-204C6D697BE2}"/>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BC46DA23-9578-4E36-935E-558C96F9DD6F}"/>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99D42F57-8D18-458D-AC9B-E4E0EF4C5AC3}"/>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7506913-AEBC-47CC-9402-C49F2871835D}"/>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24CC3DFF-C273-4701-8D3A-4D9C7794E8B2}"/>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CDD1E7E4-5DDD-4719-B91F-32A20E30FA53}"/>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55B27B53-B96F-4B26-B80E-4ADE799428DA}"/>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89C8B4EC-26D2-4767-808E-302B39A3C061}"/>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5E48B2EA-1D74-4BDE-8EC4-36854D085EAD}"/>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EE3CD5CB-581B-4C44-AEFB-389B3FEF5303}"/>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2571DBE2-716E-4A34-8C69-C5435D3083AD}"/>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EDEBF241-EBF9-44BD-96C6-88E10C478E67}"/>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75D7A305-4874-455F-8DD9-3DB248365808}"/>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A02104AE-2043-4E26-B511-AF4B82964189}"/>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F505933C-9366-4031-B874-D9282AC2984C}"/>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9A2F48F0-BF90-4E5A-999F-D0D185305C3F}"/>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B3A52AF-F9FD-439E-85CC-1762E745652A}"/>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F970AB42-D132-4ABE-ABC1-73331E898FAA}"/>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3A7A7194-8C02-4833-ACAF-34658B8998D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137160</xdr:rowOff>
    </xdr:from>
    <xdr:to>
      <xdr:col>24</xdr:col>
      <xdr:colOff>62865</xdr:colOff>
      <xdr:row>64</xdr:row>
      <xdr:rowOff>76200</xdr:rowOff>
    </xdr:to>
    <xdr:cxnSp macro="">
      <xdr:nvCxnSpPr>
        <xdr:cNvPr id="172" name="直線コネクタ 171">
          <a:extLst>
            <a:ext uri="{FF2B5EF4-FFF2-40B4-BE49-F238E27FC236}">
              <a16:creationId xmlns:a16="http://schemas.microsoft.com/office/drawing/2014/main" id="{07808816-910A-4D18-8D4F-425D8190827A}"/>
            </a:ext>
          </a:extLst>
        </xdr:cNvPr>
        <xdr:cNvCxnSpPr/>
      </xdr:nvCxnSpPr>
      <xdr:spPr>
        <a:xfrm flipV="1">
          <a:off x="4086225" y="935736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A782F3C7-A711-4C3D-B0E0-AFF00CAD264C}"/>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4" name="直線コネクタ 173">
          <a:extLst>
            <a:ext uri="{FF2B5EF4-FFF2-40B4-BE49-F238E27FC236}">
              <a16:creationId xmlns:a16="http://schemas.microsoft.com/office/drawing/2014/main" id="{FB091209-3356-445C-B458-487ABCC5BE3E}"/>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83837</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028C8EE2-8982-4871-B729-DFBBEEF1B02E}"/>
            </a:ext>
          </a:extLst>
        </xdr:cNvPr>
        <xdr:cNvSpPr txBox="1"/>
      </xdr:nvSpPr>
      <xdr:spPr>
        <a:xfrm>
          <a:off x="4124960" y="9136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137160</xdr:rowOff>
    </xdr:from>
    <xdr:to>
      <xdr:col>24</xdr:col>
      <xdr:colOff>152400</xdr:colOff>
      <xdr:row>55</xdr:row>
      <xdr:rowOff>137160</xdr:rowOff>
    </xdr:to>
    <xdr:cxnSp macro="">
      <xdr:nvCxnSpPr>
        <xdr:cNvPr id="176" name="直線コネクタ 175">
          <a:extLst>
            <a:ext uri="{FF2B5EF4-FFF2-40B4-BE49-F238E27FC236}">
              <a16:creationId xmlns:a16="http://schemas.microsoft.com/office/drawing/2014/main" id="{835BE909-424F-4690-B5E2-3DA943565C84}"/>
            </a:ext>
          </a:extLst>
        </xdr:cNvPr>
        <xdr:cNvCxnSpPr/>
      </xdr:nvCxnSpPr>
      <xdr:spPr>
        <a:xfrm>
          <a:off x="4020820" y="93573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153052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F661EBB9-255A-4E5F-9B78-4B142F4B82B7}"/>
            </a:ext>
          </a:extLst>
        </xdr:cNvPr>
        <xdr:cNvSpPr txBox="1"/>
      </xdr:nvSpPr>
      <xdr:spPr>
        <a:xfrm>
          <a:off x="4124960" y="100438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130175</xdr:rowOff>
    </xdr:from>
    <xdr:to>
      <xdr:col>24</xdr:col>
      <xdr:colOff>114300</xdr:colOff>
      <xdr:row>61</xdr:row>
      <xdr:rowOff>60325</xdr:rowOff>
    </xdr:to>
    <xdr:sp macro="" textlink="">
      <xdr:nvSpPr>
        <xdr:cNvPr id="178" name="フローチャート: 判断 177">
          <a:extLst>
            <a:ext uri="{FF2B5EF4-FFF2-40B4-BE49-F238E27FC236}">
              <a16:creationId xmlns:a16="http://schemas.microsoft.com/office/drawing/2014/main" id="{F71A8D72-E0F6-4D4D-ADED-317689154B9C}"/>
            </a:ext>
          </a:extLst>
        </xdr:cNvPr>
        <xdr:cNvSpPr/>
      </xdr:nvSpPr>
      <xdr:spPr>
        <a:xfrm>
          <a:off x="4036060" y="1018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97790</xdr:rowOff>
    </xdr:from>
    <xdr:to>
      <xdr:col>20</xdr:col>
      <xdr:colOff>38100</xdr:colOff>
      <xdr:row>61</xdr:row>
      <xdr:rowOff>27940</xdr:rowOff>
    </xdr:to>
    <xdr:sp macro="" textlink="">
      <xdr:nvSpPr>
        <xdr:cNvPr id="179" name="フローチャート: 判断 178">
          <a:extLst>
            <a:ext uri="{FF2B5EF4-FFF2-40B4-BE49-F238E27FC236}">
              <a16:creationId xmlns:a16="http://schemas.microsoft.com/office/drawing/2014/main" id="{49C106D3-108F-41D7-BFE6-1402969CAF86}"/>
            </a:ext>
          </a:extLst>
        </xdr:cNvPr>
        <xdr:cNvSpPr/>
      </xdr:nvSpPr>
      <xdr:spPr>
        <a:xfrm>
          <a:off x="3312160" y="101561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80" name="フローチャート: 判断 179">
          <a:extLst>
            <a:ext uri="{FF2B5EF4-FFF2-40B4-BE49-F238E27FC236}">
              <a16:creationId xmlns:a16="http://schemas.microsoft.com/office/drawing/2014/main" id="{13AF908D-4B46-429B-A713-A38DC0B10A58}"/>
            </a:ext>
          </a:extLst>
        </xdr:cNvPr>
        <xdr:cNvSpPr/>
      </xdr:nvSpPr>
      <xdr:spPr>
        <a:xfrm>
          <a:off x="2514600" y="1012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40640</xdr:rowOff>
    </xdr:from>
    <xdr:to>
      <xdr:col>10</xdr:col>
      <xdr:colOff>165100</xdr:colOff>
      <xdr:row>60</xdr:row>
      <xdr:rowOff>142240</xdr:rowOff>
    </xdr:to>
    <xdr:sp macro="" textlink="">
      <xdr:nvSpPr>
        <xdr:cNvPr id="181" name="フローチャート: 判断 180">
          <a:extLst>
            <a:ext uri="{FF2B5EF4-FFF2-40B4-BE49-F238E27FC236}">
              <a16:creationId xmlns:a16="http://schemas.microsoft.com/office/drawing/2014/main" id="{4E6CA363-10A9-4B01-B08F-9D774A85C796}"/>
            </a:ext>
          </a:extLst>
        </xdr:cNvPr>
        <xdr:cNvSpPr/>
      </xdr:nvSpPr>
      <xdr:spPr>
        <a:xfrm>
          <a:off x="1739900" y="1009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80645</xdr:rowOff>
    </xdr:from>
    <xdr:to>
      <xdr:col>6</xdr:col>
      <xdr:colOff>38100</xdr:colOff>
      <xdr:row>61</xdr:row>
      <xdr:rowOff>10795</xdr:rowOff>
    </xdr:to>
    <xdr:sp macro="" textlink="">
      <xdr:nvSpPr>
        <xdr:cNvPr id="182" name="フローチャート: 判断 181">
          <a:extLst>
            <a:ext uri="{FF2B5EF4-FFF2-40B4-BE49-F238E27FC236}">
              <a16:creationId xmlns:a16="http://schemas.microsoft.com/office/drawing/2014/main" id="{35561FF3-5672-4216-95FC-29FE7BFA011F}"/>
            </a:ext>
          </a:extLst>
        </xdr:cNvPr>
        <xdr:cNvSpPr/>
      </xdr:nvSpPr>
      <xdr:spPr>
        <a:xfrm>
          <a:off x="965200" y="101390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11B1485-8E70-4557-9F5D-B354DCA1E151}"/>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78642AD-F8E1-452C-B982-2A81C7D70C93}"/>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98B8A65-5D81-4167-ACFA-6D59C254521D}"/>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E8FBA04-A479-4B51-BF20-39D365F13B89}"/>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A85F4B7-6C0D-455E-9CAD-96777046F9B1}"/>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635</xdr:rowOff>
    </xdr:from>
    <xdr:to>
      <xdr:col>24</xdr:col>
      <xdr:colOff>114300</xdr:colOff>
      <xdr:row>64</xdr:row>
      <xdr:rowOff>102235</xdr:rowOff>
    </xdr:to>
    <xdr:sp macro="" textlink="">
      <xdr:nvSpPr>
        <xdr:cNvPr id="188" name="楕円 187">
          <a:extLst>
            <a:ext uri="{FF2B5EF4-FFF2-40B4-BE49-F238E27FC236}">
              <a16:creationId xmlns:a16="http://schemas.microsoft.com/office/drawing/2014/main" id="{FEF547E8-C09F-4ACA-933E-282B062745C4}"/>
            </a:ext>
          </a:extLst>
        </xdr:cNvPr>
        <xdr:cNvSpPr/>
      </xdr:nvSpPr>
      <xdr:spPr>
        <a:xfrm>
          <a:off x="4036060" y="1072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87012</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521AAFF0-367C-42A4-81DC-68DB4173981B}"/>
            </a:ext>
          </a:extLst>
        </xdr:cNvPr>
        <xdr:cNvSpPr txBox="1"/>
      </xdr:nvSpPr>
      <xdr:spPr>
        <a:xfrm>
          <a:off x="4124960" y="10648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635</xdr:rowOff>
    </xdr:from>
    <xdr:to>
      <xdr:col>20</xdr:col>
      <xdr:colOff>38100</xdr:colOff>
      <xdr:row>64</xdr:row>
      <xdr:rowOff>102235</xdr:rowOff>
    </xdr:to>
    <xdr:sp macro="" textlink="">
      <xdr:nvSpPr>
        <xdr:cNvPr id="190" name="楕円 189">
          <a:extLst>
            <a:ext uri="{FF2B5EF4-FFF2-40B4-BE49-F238E27FC236}">
              <a16:creationId xmlns:a16="http://schemas.microsoft.com/office/drawing/2014/main" id="{DC758B7E-D648-49F8-B252-BC06B0540A07}"/>
            </a:ext>
          </a:extLst>
        </xdr:cNvPr>
        <xdr:cNvSpPr/>
      </xdr:nvSpPr>
      <xdr:spPr>
        <a:xfrm>
          <a:off x="3312160" y="107295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51435</xdr:rowOff>
    </xdr:from>
    <xdr:to>
      <xdr:col>24</xdr:col>
      <xdr:colOff>63500</xdr:colOff>
      <xdr:row>64</xdr:row>
      <xdr:rowOff>51435</xdr:rowOff>
    </xdr:to>
    <xdr:cxnSp macro="">
      <xdr:nvCxnSpPr>
        <xdr:cNvPr id="191" name="直線コネクタ 190">
          <a:extLst>
            <a:ext uri="{FF2B5EF4-FFF2-40B4-BE49-F238E27FC236}">
              <a16:creationId xmlns:a16="http://schemas.microsoft.com/office/drawing/2014/main" id="{FD802934-725C-4470-B82D-A9EFBB143245}"/>
            </a:ext>
          </a:extLst>
        </xdr:cNvPr>
        <xdr:cNvCxnSpPr/>
      </xdr:nvCxnSpPr>
      <xdr:spPr>
        <a:xfrm>
          <a:off x="3355340" y="10780395"/>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90170</xdr:rowOff>
    </xdr:from>
    <xdr:to>
      <xdr:col>15</xdr:col>
      <xdr:colOff>101600</xdr:colOff>
      <xdr:row>64</xdr:row>
      <xdr:rowOff>20320</xdr:rowOff>
    </xdr:to>
    <xdr:sp macro="" textlink="">
      <xdr:nvSpPr>
        <xdr:cNvPr id="192" name="楕円 191">
          <a:extLst>
            <a:ext uri="{FF2B5EF4-FFF2-40B4-BE49-F238E27FC236}">
              <a16:creationId xmlns:a16="http://schemas.microsoft.com/office/drawing/2014/main" id="{4009D36B-DDE5-49D8-B905-993D6DE059F4}"/>
            </a:ext>
          </a:extLst>
        </xdr:cNvPr>
        <xdr:cNvSpPr/>
      </xdr:nvSpPr>
      <xdr:spPr>
        <a:xfrm>
          <a:off x="2514600" y="10651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140970</xdr:rowOff>
    </xdr:from>
    <xdr:to>
      <xdr:col>19</xdr:col>
      <xdr:colOff>177800</xdr:colOff>
      <xdr:row>64</xdr:row>
      <xdr:rowOff>51435</xdr:rowOff>
    </xdr:to>
    <xdr:cxnSp macro="">
      <xdr:nvCxnSpPr>
        <xdr:cNvPr id="193" name="直線コネクタ 192">
          <a:extLst>
            <a:ext uri="{FF2B5EF4-FFF2-40B4-BE49-F238E27FC236}">
              <a16:creationId xmlns:a16="http://schemas.microsoft.com/office/drawing/2014/main" id="{94853AA2-4657-49D0-BD67-343131B616C4}"/>
            </a:ext>
          </a:extLst>
        </xdr:cNvPr>
        <xdr:cNvCxnSpPr/>
      </xdr:nvCxnSpPr>
      <xdr:spPr>
        <a:xfrm>
          <a:off x="2565400" y="10702290"/>
          <a:ext cx="78994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53975</xdr:rowOff>
    </xdr:from>
    <xdr:to>
      <xdr:col>10</xdr:col>
      <xdr:colOff>165100</xdr:colOff>
      <xdr:row>63</xdr:row>
      <xdr:rowOff>155575</xdr:rowOff>
    </xdr:to>
    <xdr:sp macro="" textlink="">
      <xdr:nvSpPr>
        <xdr:cNvPr id="194" name="楕円 193">
          <a:extLst>
            <a:ext uri="{FF2B5EF4-FFF2-40B4-BE49-F238E27FC236}">
              <a16:creationId xmlns:a16="http://schemas.microsoft.com/office/drawing/2014/main" id="{AE7F19FC-ECD1-40CF-83AC-C7A67F18BB22}"/>
            </a:ext>
          </a:extLst>
        </xdr:cNvPr>
        <xdr:cNvSpPr/>
      </xdr:nvSpPr>
      <xdr:spPr>
        <a:xfrm>
          <a:off x="1739900" y="1061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104775</xdr:rowOff>
    </xdr:from>
    <xdr:to>
      <xdr:col>15</xdr:col>
      <xdr:colOff>50800</xdr:colOff>
      <xdr:row>63</xdr:row>
      <xdr:rowOff>140970</xdr:rowOff>
    </xdr:to>
    <xdr:cxnSp macro="">
      <xdr:nvCxnSpPr>
        <xdr:cNvPr id="195" name="直線コネクタ 194">
          <a:extLst>
            <a:ext uri="{FF2B5EF4-FFF2-40B4-BE49-F238E27FC236}">
              <a16:creationId xmlns:a16="http://schemas.microsoft.com/office/drawing/2014/main" id="{AD1AC74A-41C5-4D67-9B19-1BE9A7F1D10D}"/>
            </a:ext>
          </a:extLst>
        </xdr:cNvPr>
        <xdr:cNvCxnSpPr/>
      </xdr:nvCxnSpPr>
      <xdr:spPr>
        <a:xfrm>
          <a:off x="1790700" y="10666095"/>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12065</xdr:rowOff>
    </xdr:from>
    <xdr:to>
      <xdr:col>6</xdr:col>
      <xdr:colOff>38100</xdr:colOff>
      <xdr:row>63</xdr:row>
      <xdr:rowOff>113665</xdr:rowOff>
    </xdr:to>
    <xdr:sp macro="" textlink="">
      <xdr:nvSpPr>
        <xdr:cNvPr id="196" name="楕円 195">
          <a:extLst>
            <a:ext uri="{FF2B5EF4-FFF2-40B4-BE49-F238E27FC236}">
              <a16:creationId xmlns:a16="http://schemas.microsoft.com/office/drawing/2014/main" id="{A6F1FE59-A1CF-437C-BD7C-107370353B22}"/>
            </a:ext>
          </a:extLst>
        </xdr:cNvPr>
        <xdr:cNvSpPr/>
      </xdr:nvSpPr>
      <xdr:spPr>
        <a:xfrm>
          <a:off x="965200" y="105733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62865</xdr:rowOff>
    </xdr:from>
    <xdr:to>
      <xdr:col>10</xdr:col>
      <xdr:colOff>114300</xdr:colOff>
      <xdr:row>63</xdr:row>
      <xdr:rowOff>104775</xdr:rowOff>
    </xdr:to>
    <xdr:cxnSp macro="">
      <xdr:nvCxnSpPr>
        <xdr:cNvPr id="197" name="直線コネクタ 196">
          <a:extLst>
            <a:ext uri="{FF2B5EF4-FFF2-40B4-BE49-F238E27FC236}">
              <a16:creationId xmlns:a16="http://schemas.microsoft.com/office/drawing/2014/main" id="{9AE71EEB-2294-4561-9D19-B6E2ED7BD6A4}"/>
            </a:ext>
          </a:extLst>
        </xdr:cNvPr>
        <xdr:cNvCxnSpPr/>
      </xdr:nvCxnSpPr>
      <xdr:spPr>
        <a:xfrm>
          <a:off x="1008380" y="10624185"/>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44467</xdr:rowOff>
    </xdr:from>
    <xdr:ext cx="405111" cy="259045"/>
    <xdr:sp macro="" textlink="">
      <xdr:nvSpPr>
        <xdr:cNvPr id="198" name="n_1aveValue【体育館・プール】&#10;有形固定資産減価償却率">
          <a:extLst>
            <a:ext uri="{FF2B5EF4-FFF2-40B4-BE49-F238E27FC236}">
              <a16:creationId xmlns:a16="http://schemas.microsoft.com/office/drawing/2014/main" id="{A3433E2D-7127-4F85-9464-A3373BD127BE}"/>
            </a:ext>
          </a:extLst>
        </xdr:cNvPr>
        <xdr:cNvSpPr txBox="1"/>
      </xdr:nvSpPr>
      <xdr:spPr>
        <a:xfrm>
          <a:off x="3170564" y="993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macro="" textlink="">
      <xdr:nvSpPr>
        <xdr:cNvPr id="199" name="n_2aveValue【体育館・プール】&#10;有形固定資産減価償却率">
          <a:extLst>
            <a:ext uri="{FF2B5EF4-FFF2-40B4-BE49-F238E27FC236}">
              <a16:creationId xmlns:a16="http://schemas.microsoft.com/office/drawing/2014/main" id="{DABB9397-18D2-4D79-BD3A-93001C03CA43}"/>
            </a:ext>
          </a:extLst>
        </xdr:cNvPr>
        <xdr:cNvSpPr txBox="1"/>
      </xdr:nvSpPr>
      <xdr:spPr>
        <a:xfrm>
          <a:off x="238570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158767</xdr:rowOff>
    </xdr:from>
    <xdr:ext cx="405111" cy="259045"/>
    <xdr:sp macro="" textlink="">
      <xdr:nvSpPr>
        <xdr:cNvPr id="200" name="n_3aveValue【体育館・プール】&#10;有形固定資産減価償却率">
          <a:extLst>
            <a:ext uri="{FF2B5EF4-FFF2-40B4-BE49-F238E27FC236}">
              <a16:creationId xmlns:a16="http://schemas.microsoft.com/office/drawing/2014/main" id="{51DD575F-21C7-45B1-9E63-9F9F849E6CF2}"/>
            </a:ext>
          </a:extLst>
        </xdr:cNvPr>
        <xdr:cNvSpPr txBox="1"/>
      </xdr:nvSpPr>
      <xdr:spPr>
        <a:xfrm>
          <a:off x="1611004" y="988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27322</xdr:rowOff>
    </xdr:from>
    <xdr:ext cx="405111" cy="259045"/>
    <xdr:sp macro="" textlink="">
      <xdr:nvSpPr>
        <xdr:cNvPr id="201" name="n_4aveValue【体育館・プール】&#10;有形固定資産減価償却率">
          <a:extLst>
            <a:ext uri="{FF2B5EF4-FFF2-40B4-BE49-F238E27FC236}">
              <a16:creationId xmlns:a16="http://schemas.microsoft.com/office/drawing/2014/main" id="{66EB9133-38C9-4A07-A258-27A9D4B8C163}"/>
            </a:ext>
          </a:extLst>
        </xdr:cNvPr>
        <xdr:cNvSpPr txBox="1"/>
      </xdr:nvSpPr>
      <xdr:spPr>
        <a:xfrm>
          <a:off x="83630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93362</xdr:rowOff>
    </xdr:from>
    <xdr:ext cx="405111" cy="259045"/>
    <xdr:sp macro="" textlink="">
      <xdr:nvSpPr>
        <xdr:cNvPr id="202" name="n_1mainValue【体育館・プール】&#10;有形固定資産減価償却率">
          <a:extLst>
            <a:ext uri="{FF2B5EF4-FFF2-40B4-BE49-F238E27FC236}">
              <a16:creationId xmlns:a16="http://schemas.microsoft.com/office/drawing/2014/main" id="{24CD4487-55DC-48CD-9061-AEB1D5E444E6}"/>
            </a:ext>
          </a:extLst>
        </xdr:cNvPr>
        <xdr:cNvSpPr txBox="1"/>
      </xdr:nvSpPr>
      <xdr:spPr>
        <a:xfrm>
          <a:off x="3170564" y="1082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11447</xdr:rowOff>
    </xdr:from>
    <xdr:ext cx="405111" cy="259045"/>
    <xdr:sp macro="" textlink="">
      <xdr:nvSpPr>
        <xdr:cNvPr id="203" name="n_2mainValue【体育館・プール】&#10;有形固定資産減価償却率">
          <a:extLst>
            <a:ext uri="{FF2B5EF4-FFF2-40B4-BE49-F238E27FC236}">
              <a16:creationId xmlns:a16="http://schemas.microsoft.com/office/drawing/2014/main" id="{1AB7068A-AA48-4A76-B570-E4DAEC80C995}"/>
            </a:ext>
          </a:extLst>
        </xdr:cNvPr>
        <xdr:cNvSpPr txBox="1"/>
      </xdr:nvSpPr>
      <xdr:spPr>
        <a:xfrm>
          <a:off x="2385704"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146702</xdr:rowOff>
    </xdr:from>
    <xdr:ext cx="405111" cy="259045"/>
    <xdr:sp macro="" textlink="">
      <xdr:nvSpPr>
        <xdr:cNvPr id="204" name="n_3mainValue【体育館・プール】&#10;有形固定資産減価償却率">
          <a:extLst>
            <a:ext uri="{FF2B5EF4-FFF2-40B4-BE49-F238E27FC236}">
              <a16:creationId xmlns:a16="http://schemas.microsoft.com/office/drawing/2014/main" id="{952BF179-888E-49D8-874F-CF7BA24858F6}"/>
            </a:ext>
          </a:extLst>
        </xdr:cNvPr>
        <xdr:cNvSpPr txBox="1"/>
      </xdr:nvSpPr>
      <xdr:spPr>
        <a:xfrm>
          <a:off x="1611004" y="1070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104792</xdr:rowOff>
    </xdr:from>
    <xdr:ext cx="405111" cy="259045"/>
    <xdr:sp macro="" textlink="">
      <xdr:nvSpPr>
        <xdr:cNvPr id="205" name="n_4mainValue【体育館・プール】&#10;有形固定資産減価償却率">
          <a:extLst>
            <a:ext uri="{FF2B5EF4-FFF2-40B4-BE49-F238E27FC236}">
              <a16:creationId xmlns:a16="http://schemas.microsoft.com/office/drawing/2014/main" id="{5FC405F9-0770-4D6D-ABED-C720F1846190}"/>
            </a:ext>
          </a:extLst>
        </xdr:cNvPr>
        <xdr:cNvSpPr txBox="1"/>
      </xdr:nvSpPr>
      <xdr:spPr>
        <a:xfrm>
          <a:off x="836304" y="1066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4C256DC1-723B-45BC-96B0-A71E708864BE}"/>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9552EE4B-9B8F-48F0-9F99-57857FA8687A}"/>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332F9DF5-8EC7-43F7-A0E5-5256B119CFD4}"/>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9B271298-CFE3-465F-AB8E-B53959B01A57}"/>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C4E9F761-69F2-4F37-8CEA-AA49C6ED2E54}"/>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EA4F12E7-CA7A-4CC0-B052-FA703B43F8C2}"/>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CA052798-85F5-4808-87FD-0E745CCDE993}"/>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F5335775-2471-4E9D-9EDD-1F77478CBDAF}"/>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9A78E2E6-CE8E-4F1C-B82C-F4D14A074645}"/>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F361704A-6876-45FA-B305-A77D8C1EF92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216" name="直線コネクタ 215">
          <a:extLst>
            <a:ext uri="{FF2B5EF4-FFF2-40B4-BE49-F238E27FC236}">
              <a16:creationId xmlns:a16="http://schemas.microsoft.com/office/drawing/2014/main" id="{282F935A-F4DE-40CC-A357-FAE0A820B56A}"/>
            </a:ext>
          </a:extLst>
        </xdr:cNvPr>
        <xdr:cNvCxnSpPr/>
      </xdr:nvCxnSpPr>
      <xdr:spPr>
        <a:xfrm>
          <a:off x="5826760" y="10896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217" name="テキスト ボックス 216">
          <a:extLst>
            <a:ext uri="{FF2B5EF4-FFF2-40B4-BE49-F238E27FC236}">
              <a16:creationId xmlns:a16="http://schemas.microsoft.com/office/drawing/2014/main" id="{B200A1F2-1C9E-4448-BC17-D4723533B25A}"/>
            </a:ext>
          </a:extLst>
        </xdr:cNvPr>
        <xdr:cNvSpPr txBox="1"/>
      </xdr:nvSpPr>
      <xdr:spPr>
        <a:xfrm>
          <a:off x="5405301" y="10758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218" name="直線コネクタ 217">
          <a:extLst>
            <a:ext uri="{FF2B5EF4-FFF2-40B4-BE49-F238E27FC236}">
              <a16:creationId xmlns:a16="http://schemas.microsoft.com/office/drawing/2014/main" id="{9EBBB5CE-366B-40DA-BE1F-93BFFAA38206}"/>
            </a:ext>
          </a:extLst>
        </xdr:cNvPr>
        <xdr:cNvCxnSpPr/>
      </xdr:nvCxnSpPr>
      <xdr:spPr>
        <a:xfrm>
          <a:off x="5826760" y="10618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9" name="テキスト ボックス 218">
          <a:extLst>
            <a:ext uri="{FF2B5EF4-FFF2-40B4-BE49-F238E27FC236}">
              <a16:creationId xmlns:a16="http://schemas.microsoft.com/office/drawing/2014/main" id="{0420871F-137F-4C24-896D-11B1D5B22D4E}"/>
            </a:ext>
          </a:extLst>
        </xdr:cNvPr>
        <xdr:cNvSpPr txBox="1"/>
      </xdr:nvSpPr>
      <xdr:spPr>
        <a:xfrm>
          <a:off x="540530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220" name="直線コネクタ 219">
          <a:extLst>
            <a:ext uri="{FF2B5EF4-FFF2-40B4-BE49-F238E27FC236}">
              <a16:creationId xmlns:a16="http://schemas.microsoft.com/office/drawing/2014/main" id="{862CEEFF-04B6-4E06-AFE2-571809CAA53B}"/>
            </a:ext>
          </a:extLst>
        </xdr:cNvPr>
        <xdr:cNvCxnSpPr/>
      </xdr:nvCxnSpPr>
      <xdr:spPr>
        <a:xfrm>
          <a:off x="5826760" y="10340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221" name="テキスト ボックス 220">
          <a:extLst>
            <a:ext uri="{FF2B5EF4-FFF2-40B4-BE49-F238E27FC236}">
              <a16:creationId xmlns:a16="http://schemas.microsoft.com/office/drawing/2014/main" id="{FB52811E-4759-4364-80EA-3FAA074FB7AE}"/>
            </a:ext>
          </a:extLst>
        </xdr:cNvPr>
        <xdr:cNvSpPr txBox="1"/>
      </xdr:nvSpPr>
      <xdr:spPr>
        <a:xfrm>
          <a:off x="5405301" y="10201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5D73927C-A652-424D-BFC9-2ADA4EC0F46E}"/>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01E611B4-CA53-4785-BC24-3ABD4D70E9E9}"/>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224" name="直線コネクタ 223">
          <a:extLst>
            <a:ext uri="{FF2B5EF4-FFF2-40B4-BE49-F238E27FC236}">
              <a16:creationId xmlns:a16="http://schemas.microsoft.com/office/drawing/2014/main" id="{084F5617-E282-4B9E-9528-EDCE64A1B780}"/>
            </a:ext>
          </a:extLst>
        </xdr:cNvPr>
        <xdr:cNvCxnSpPr/>
      </xdr:nvCxnSpPr>
      <xdr:spPr>
        <a:xfrm>
          <a:off x="5826760" y="9780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225" name="テキスト ボックス 224">
          <a:extLst>
            <a:ext uri="{FF2B5EF4-FFF2-40B4-BE49-F238E27FC236}">
              <a16:creationId xmlns:a16="http://schemas.microsoft.com/office/drawing/2014/main" id="{CB5C7E51-3E67-41AE-BB5C-B0698D50A158}"/>
            </a:ext>
          </a:extLst>
        </xdr:cNvPr>
        <xdr:cNvSpPr txBox="1"/>
      </xdr:nvSpPr>
      <xdr:spPr>
        <a:xfrm>
          <a:off x="5405301" y="9641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6" name="直線コネクタ 225">
          <a:extLst>
            <a:ext uri="{FF2B5EF4-FFF2-40B4-BE49-F238E27FC236}">
              <a16:creationId xmlns:a16="http://schemas.microsoft.com/office/drawing/2014/main" id="{8C13E6BC-4E28-49AC-9106-6D795CEA6A9B}"/>
            </a:ext>
          </a:extLst>
        </xdr:cNvPr>
        <xdr:cNvCxnSpPr/>
      </xdr:nvCxnSpPr>
      <xdr:spPr>
        <a:xfrm>
          <a:off x="5826760" y="9502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7" name="テキスト ボックス 226">
          <a:extLst>
            <a:ext uri="{FF2B5EF4-FFF2-40B4-BE49-F238E27FC236}">
              <a16:creationId xmlns:a16="http://schemas.microsoft.com/office/drawing/2014/main" id="{20D9E1F2-231C-4D6F-AB6F-925C54BD4B64}"/>
            </a:ext>
          </a:extLst>
        </xdr:cNvPr>
        <xdr:cNvSpPr txBox="1"/>
      </xdr:nvSpPr>
      <xdr:spPr>
        <a:xfrm>
          <a:off x="540530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228" name="直線コネクタ 227">
          <a:extLst>
            <a:ext uri="{FF2B5EF4-FFF2-40B4-BE49-F238E27FC236}">
              <a16:creationId xmlns:a16="http://schemas.microsoft.com/office/drawing/2014/main" id="{CAD867C8-F1E5-46E1-AE99-CEE347969B47}"/>
            </a:ext>
          </a:extLst>
        </xdr:cNvPr>
        <xdr:cNvCxnSpPr/>
      </xdr:nvCxnSpPr>
      <xdr:spPr>
        <a:xfrm>
          <a:off x="5826760" y="922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229" name="テキスト ボックス 228">
          <a:extLst>
            <a:ext uri="{FF2B5EF4-FFF2-40B4-BE49-F238E27FC236}">
              <a16:creationId xmlns:a16="http://schemas.microsoft.com/office/drawing/2014/main" id="{74F725C9-06DD-41B4-91F8-79AE612B3445}"/>
            </a:ext>
          </a:extLst>
        </xdr:cNvPr>
        <xdr:cNvSpPr txBox="1"/>
      </xdr:nvSpPr>
      <xdr:spPr>
        <a:xfrm>
          <a:off x="5405301" y="908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8B2CBA7A-A4C5-4799-8FA1-002AEA0F1651}"/>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1" name="テキスト ボックス 230">
          <a:extLst>
            <a:ext uri="{FF2B5EF4-FFF2-40B4-BE49-F238E27FC236}">
              <a16:creationId xmlns:a16="http://schemas.microsoft.com/office/drawing/2014/main" id="{D590D7DB-0AF2-4ED3-8561-8BDCFC52F0BB}"/>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39C61FBC-9405-4A84-82C8-AFE4FF2C57B2}"/>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14288</xdr:rowOff>
    </xdr:from>
    <xdr:to>
      <xdr:col>54</xdr:col>
      <xdr:colOff>189865</xdr:colOff>
      <xdr:row>64</xdr:row>
      <xdr:rowOff>44291</xdr:rowOff>
    </xdr:to>
    <xdr:cxnSp macro="">
      <xdr:nvCxnSpPr>
        <xdr:cNvPr id="233" name="直線コネクタ 232">
          <a:extLst>
            <a:ext uri="{FF2B5EF4-FFF2-40B4-BE49-F238E27FC236}">
              <a16:creationId xmlns:a16="http://schemas.microsoft.com/office/drawing/2014/main" id="{1F3E0D4C-2D09-4D4A-9BBE-E919D10DB8B1}"/>
            </a:ext>
          </a:extLst>
        </xdr:cNvPr>
        <xdr:cNvCxnSpPr/>
      </xdr:nvCxnSpPr>
      <xdr:spPr>
        <a:xfrm flipV="1">
          <a:off x="9219565" y="9402128"/>
          <a:ext cx="0" cy="1371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48118</xdr:rowOff>
    </xdr:from>
    <xdr:ext cx="469744" cy="259045"/>
    <xdr:sp macro="" textlink="">
      <xdr:nvSpPr>
        <xdr:cNvPr id="234" name="【体育館・プール】&#10;一人当たり面積最小値テキスト">
          <a:extLst>
            <a:ext uri="{FF2B5EF4-FFF2-40B4-BE49-F238E27FC236}">
              <a16:creationId xmlns:a16="http://schemas.microsoft.com/office/drawing/2014/main" id="{4EBE2D61-4D96-4111-BFAF-BC3B5AED9480}"/>
            </a:ext>
          </a:extLst>
        </xdr:cNvPr>
        <xdr:cNvSpPr txBox="1"/>
      </xdr:nvSpPr>
      <xdr:spPr>
        <a:xfrm>
          <a:off x="9258300" y="1077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44291</xdr:rowOff>
    </xdr:from>
    <xdr:to>
      <xdr:col>55</xdr:col>
      <xdr:colOff>88900</xdr:colOff>
      <xdr:row>64</xdr:row>
      <xdr:rowOff>44291</xdr:rowOff>
    </xdr:to>
    <xdr:cxnSp macro="">
      <xdr:nvCxnSpPr>
        <xdr:cNvPr id="235" name="直線コネクタ 234">
          <a:extLst>
            <a:ext uri="{FF2B5EF4-FFF2-40B4-BE49-F238E27FC236}">
              <a16:creationId xmlns:a16="http://schemas.microsoft.com/office/drawing/2014/main" id="{E846E526-C11A-41BF-B871-9A0133894071}"/>
            </a:ext>
          </a:extLst>
        </xdr:cNvPr>
        <xdr:cNvCxnSpPr/>
      </xdr:nvCxnSpPr>
      <xdr:spPr>
        <a:xfrm>
          <a:off x="9154160" y="107732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132415</xdr:rowOff>
    </xdr:from>
    <xdr:ext cx="469744" cy="259045"/>
    <xdr:sp macro="" textlink="">
      <xdr:nvSpPr>
        <xdr:cNvPr id="236" name="【体育館・プール】&#10;一人当たり面積最大値テキスト">
          <a:extLst>
            <a:ext uri="{FF2B5EF4-FFF2-40B4-BE49-F238E27FC236}">
              <a16:creationId xmlns:a16="http://schemas.microsoft.com/office/drawing/2014/main" id="{FBD46331-B7EA-417A-8459-F683388AA2E9}"/>
            </a:ext>
          </a:extLst>
        </xdr:cNvPr>
        <xdr:cNvSpPr txBox="1"/>
      </xdr:nvSpPr>
      <xdr:spPr>
        <a:xfrm>
          <a:off x="9258300" y="9184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14288</xdr:rowOff>
    </xdr:from>
    <xdr:to>
      <xdr:col>55</xdr:col>
      <xdr:colOff>88900</xdr:colOff>
      <xdr:row>56</xdr:row>
      <xdr:rowOff>14288</xdr:rowOff>
    </xdr:to>
    <xdr:cxnSp macro="">
      <xdr:nvCxnSpPr>
        <xdr:cNvPr id="237" name="直線コネクタ 236">
          <a:extLst>
            <a:ext uri="{FF2B5EF4-FFF2-40B4-BE49-F238E27FC236}">
              <a16:creationId xmlns:a16="http://schemas.microsoft.com/office/drawing/2014/main" id="{FA6BF9CC-FF45-46A0-9A0B-F7AB92DE2DD6}"/>
            </a:ext>
          </a:extLst>
        </xdr:cNvPr>
        <xdr:cNvCxnSpPr/>
      </xdr:nvCxnSpPr>
      <xdr:spPr>
        <a:xfrm>
          <a:off x="9154160" y="94021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160672</xdr:rowOff>
    </xdr:from>
    <xdr:ext cx="469744" cy="259045"/>
    <xdr:sp macro="" textlink="">
      <xdr:nvSpPr>
        <xdr:cNvPr id="238" name="【体育館・プール】&#10;一人当たり面積平均値テキスト">
          <a:extLst>
            <a:ext uri="{FF2B5EF4-FFF2-40B4-BE49-F238E27FC236}">
              <a16:creationId xmlns:a16="http://schemas.microsoft.com/office/drawing/2014/main" id="{4EE98A57-2DB6-432F-A360-AF009D96F0CD}"/>
            </a:ext>
          </a:extLst>
        </xdr:cNvPr>
        <xdr:cNvSpPr txBox="1"/>
      </xdr:nvSpPr>
      <xdr:spPr>
        <a:xfrm>
          <a:off x="9258300" y="100514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137795</xdr:rowOff>
    </xdr:from>
    <xdr:to>
      <xdr:col>55</xdr:col>
      <xdr:colOff>50800</xdr:colOff>
      <xdr:row>61</xdr:row>
      <xdr:rowOff>67945</xdr:rowOff>
    </xdr:to>
    <xdr:sp macro="" textlink="">
      <xdr:nvSpPr>
        <xdr:cNvPr id="239" name="フローチャート: 判断 238">
          <a:extLst>
            <a:ext uri="{FF2B5EF4-FFF2-40B4-BE49-F238E27FC236}">
              <a16:creationId xmlns:a16="http://schemas.microsoft.com/office/drawing/2014/main" id="{313EE567-289E-4E8B-9A60-CB2BA4CB3CB6}"/>
            </a:ext>
          </a:extLst>
        </xdr:cNvPr>
        <xdr:cNvSpPr/>
      </xdr:nvSpPr>
      <xdr:spPr>
        <a:xfrm>
          <a:off x="9192260" y="101961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164941</xdr:rowOff>
    </xdr:from>
    <xdr:to>
      <xdr:col>50</xdr:col>
      <xdr:colOff>165100</xdr:colOff>
      <xdr:row>61</xdr:row>
      <xdr:rowOff>95091</xdr:rowOff>
    </xdr:to>
    <xdr:sp macro="" textlink="">
      <xdr:nvSpPr>
        <xdr:cNvPr id="240" name="フローチャート: 判断 239">
          <a:extLst>
            <a:ext uri="{FF2B5EF4-FFF2-40B4-BE49-F238E27FC236}">
              <a16:creationId xmlns:a16="http://schemas.microsoft.com/office/drawing/2014/main" id="{44D1F30E-D1D6-4632-B8A0-9B018BDA9C99}"/>
            </a:ext>
          </a:extLst>
        </xdr:cNvPr>
        <xdr:cNvSpPr/>
      </xdr:nvSpPr>
      <xdr:spPr>
        <a:xfrm>
          <a:off x="8445500" y="102233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159226</xdr:rowOff>
    </xdr:from>
    <xdr:to>
      <xdr:col>46</xdr:col>
      <xdr:colOff>38100</xdr:colOff>
      <xdr:row>61</xdr:row>
      <xdr:rowOff>89376</xdr:rowOff>
    </xdr:to>
    <xdr:sp macro="" textlink="">
      <xdr:nvSpPr>
        <xdr:cNvPr id="241" name="フローチャート: 判断 240">
          <a:extLst>
            <a:ext uri="{FF2B5EF4-FFF2-40B4-BE49-F238E27FC236}">
              <a16:creationId xmlns:a16="http://schemas.microsoft.com/office/drawing/2014/main" id="{13EA2303-8B27-4D65-8CA6-9F8E63FA6975}"/>
            </a:ext>
          </a:extLst>
        </xdr:cNvPr>
        <xdr:cNvSpPr/>
      </xdr:nvSpPr>
      <xdr:spPr>
        <a:xfrm>
          <a:off x="7670800" y="102176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xdr:rowOff>
    </xdr:from>
    <xdr:to>
      <xdr:col>41</xdr:col>
      <xdr:colOff>101600</xdr:colOff>
      <xdr:row>61</xdr:row>
      <xdr:rowOff>102235</xdr:rowOff>
    </xdr:to>
    <xdr:sp macro="" textlink="">
      <xdr:nvSpPr>
        <xdr:cNvPr id="242" name="フローチャート: 判断 241">
          <a:extLst>
            <a:ext uri="{FF2B5EF4-FFF2-40B4-BE49-F238E27FC236}">
              <a16:creationId xmlns:a16="http://schemas.microsoft.com/office/drawing/2014/main" id="{AA232AC3-6A8E-47AA-BAE1-BAD1596259C3}"/>
            </a:ext>
          </a:extLst>
        </xdr:cNvPr>
        <xdr:cNvSpPr/>
      </xdr:nvSpPr>
      <xdr:spPr>
        <a:xfrm>
          <a:off x="6873240" y="1022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83503</xdr:rowOff>
    </xdr:from>
    <xdr:to>
      <xdr:col>36</xdr:col>
      <xdr:colOff>165100</xdr:colOff>
      <xdr:row>62</xdr:row>
      <xdr:rowOff>13653</xdr:rowOff>
    </xdr:to>
    <xdr:sp macro="" textlink="">
      <xdr:nvSpPr>
        <xdr:cNvPr id="243" name="フローチャート: 判断 242">
          <a:extLst>
            <a:ext uri="{FF2B5EF4-FFF2-40B4-BE49-F238E27FC236}">
              <a16:creationId xmlns:a16="http://schemas.microsoft.com/office/drawing/2014/main" id="{6C0753C8-BB11-4EEF-A0EC-D5A97C72210F}"/>
            </a:ext>
          </a:extLst>
        </xdr:cNvPr>
        <xdr:cNvSpPr/>
      </xdr:nvSpPr>
      <xdr:spPr>
        <a:xfrm>
          <a:off x="6098540" y="10309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68FD04F-4DC7-44FF-9091-890C910DE2DF}"/>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1AC8155-1C85-4D33-A85C-DACDAF6B4F22}"/>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D1902655-6031-4228-A65C-19BCE0B6D8A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455CA1C8-48B5-4712-AAFC-AF280A374249}"/>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0032DDC2-99B0-4C32-9EE9-323F99A871D1}"/>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73501</xdr:rowOff>
    </xdr:from>
    <xdr:to>
      <xdr:col>55</xdr:col>
      <xdr:colOff>50800</xdr:colOff>
      <xdr:row>64</xdr:row>
      <xdr:rowOff>3651</xdr:rowOff>
    </xdr:to>
    <xdr:sp macro="" textlink="">
      <xdr:nvSpPr>
        <xdr:cNvPr id="249" name="楕円 248">
          <a:extLst>
            <a:ext uri="{FF2B5EF4-FFF2-40B4-BE49-F238E27FC236}">
              <a16:creationId xmlns:a16="http://schemas.microsoft.com/office/drawing/2014/main" id="{65C6AF6C-1B39-4516-87BE-016D6FB00309}"/>
            </a:ext>
          </a:extLst>
        </xdr:cNvPr>
        <xdr:cNvSpPr/>
      </xdr:nvSpPr>
      <xdr:spPr>
        <a:xfrm>
          <a:off x="9192260" y="106348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159878</xdr:rowOff>
    </xdr:from>
    <xdr:ext cx="469744" cy="259045"/>
    <xdr:sp macro="" textlink="">
      <xdr:nvSpPr>
        <xdr:cNvPr id="250" name="【体育館・プール】&#10;一人当たり面積該当値テキスト">
          <a:extLst>
            <a:ext uri="{FF2B5EF4-FFF2-40B4-BE49-F238E27FC236}">
              <a16:creationId xmlns:a16="http://schemas.microsoft.com/office/drawing/2014/main" id="{AB5424D0-7A28-42A9-BA60-19C72F10A9C5}"/>
            </a:ext>
          </a:extLst>
        </xdr:cNvPr>
        <xdr:cNvSpPr txBox="1"/>
      </xdr:nvSpPr>
      <xdr:spPr>
        <a:xfrm>
          <a:off x="9258300" y="1055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74930</xdr:rowOff>
    </xdr:from>
    <xdr:to>
      <xdr:col>50</xdr:col>
      <xdr:colOff>165100</xdr:colOff>
      <xdr:row>64</xdr:row>
      <xdr:rowOff>5080</xdr:rowOff>
    </xdr:to>
    <xdr:sp macro="" textlink="">
      <xdr:nvSpPr>
        <xdr:cNvPr id="251" name="楕円 250">
          <a:extLst>
            <a:ext uri="{FF2B5EF4-FFF2-40B4-BE49-F238E27FC236}">
              <a16:creationId xmlns:a16="http://schemas.microsoft.com/office/drawing/2014/main" id="{81528FC2-C74E-4332-B65F-7C3C238EA65C}"/>
            </a:ext>
          </a:extLst>
        </xdr:cNvPr>
        <xdr:cNvSpPr/>
      </xdr:nvSpPr>
      <xdr:spPr>
        <a:xfrm>
          <a:off x="8445500" y="10636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124301</xdr:rowOff>
    </xdr:from>
    <xdr:to>
      <xdr:col>55</xdr:col>
      <xdr:colOff>0</xdr:colOff>
      <xdr:row>63</xdr:row>
      <xdr:rowOff>125730</xdr:rowOff>
    </xdr:to>
    <xdr:cxnSp macro="">
      <xdr:nvCxnSpPr>
        <xdr:cNvPr id="252" name="直線コネクタ 251">
          <a:extLst>
            <a:ext uri="{FF2B5EF4-FFF2-40B4-BE49-F238E27FC236}">
              <a16:creationId xmlns:a16="http://schemas.microsoft.com/office/drawing/2014/main" id="{37FDC40C-0003-442B-BEBC-0E406F1AE9DD}"/>
            </a:ext>
          </a:extLst>
        </xdr:cNvPr>
        <xdr:cNvCxnSpPr/>
      </xdr:nvCxnSpPr>
      <xdr:spPr>
        <a:xfrm flipV="1">
          <a:off x="8496300" y="10685621"/>
          <a:ext cx="723900" cy="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77788</xdr:rowOff>
    </xdr:from>
    <xdr:to>
      <xdr:col>46</xdr:col>
      <xdr:colOff>38100</xdr:colOff>
      <xdr:row>64</xdr:row>
      <xdr:rowOff>7938</xdr:rowOff>
    </xdr:to>
    <xdr:sp macro="" textlink="">
      <xdr:nvSpPr>
        <xdr:cNvPr id="253" name="楕円 252">
          <a:extLst>
            <a:ext uri="{FF2B5EF4-FFF2-40B4-BE49-F238E27FC236}">
              <a16:creationId xmlns:a16="http://schemas.microsoft.com/office/drawing/2014/main" id="{F0A0B760-899E-4E96-BD30-AE261BE05B3A}"/>
            </a:ext>
          </a:extLst>
        </xdr:cNvPr>
        <xdr:cNvSpPr/>
      </xdr:nvSpPr>
      <xdr:spPr>
        <a:xfrm>
          <a:off x="7670800" y="106391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125730</xdr:rowOff>
    </xdr:from>
    <xdr:to>
      <xdr:col>50</xdr:col>
      <xdr:colOff>114300</xdr:colOff>
      <xdr:row>63</xdr:row>
      <xdr:rowOff>128588</xdr:rowOff>
    </xdr:to>
    <xdr:cxnSp macro="">
      <xdr:nvCxnSpPr>
        <xdr:cNvPr id="254" name="直線コネクタ 253">
          <a:extLst>
            <a:ext uri="{FF2B5EF4-FFF2-40B4-BE49-F238E27FC236}">
              <a16:creationId xmlns:a16="http://schemas.microsoft.com/office/drawing/2014/main" id="{75D88560-6873-4297-8E60-83C9E3C76D44}"/>
            </a:ext>
          </a:extLst>
        </xdr:cNvPr>
        <xdr:cNvCxnSpPr/>
      </xdr:nvCxnSpPr>
      <xdr:spPr>
        <a:xfrm flipV="1">
          <a:off x="7713980" y="10687050"/>
          <a:ext cx="78232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79216</xdr:rowOff>
    </xdr:from>
    <xdr:to>
      <xdr:col>41</xdr:col>
      <xdr:colOff>101600</xdr:colOff>
      <xdr:row>64</xdr:row>
      <xdr:rowOff>9366</xdr:rowOff>
    </xdr:to>
    <xdr:sp macro="" textlink="">
      <xdr:nvSpPr>
        <xdr:cNvPr id="255" name="楕円 254">
          <a:extLst>
            <a:ext uri="{FF2B5EF4-FFF2-40B4-BE49-F238E27FC236}">
              <a16:creationId xmlns:a16="http://schemas.microsoft.com/office/drawing/2014/main" id="{9CA493DE-EDD6-4AF0-9925-2C158ABD281A}"/>
            </a:ext>
          </a:extLst>
        </xdr:cNvPr>
        <xdr:cNvSpPr/>
      </xdr:nvSpPr>
      <xdr:spPr>
        <a:xfrm>
          <a:off x="6873240" y="106405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128588</xdr:rowOff>
    </xdr:from>
    <xdr:to>
      <xdr:col>45</xdr:col>
      <xdr:colOff>177800</xdr:colOff>
      <xdr:row>63</xdr:row>
      <xdr:rowOff>130016</xdr:rowOff>
    </xdr:to>
    <xdr:cxnSp macro="">
      <xdr:nvCxnSpPr>
        <xdr:cNvPr id="256" name="直線コネクタ 255">
          <a:extLst>
            <a:ext uri="{FF2B5EF4-FFF2-40B4-BE49-F238E27FC236}">
              <a16:creationId xmlns:a16="http://schemas.microsoft.com/office/drawing/2014/main" id="{02225EF7-2E05-48D3-9065-B930186E2198}"/>
            </a:ext>
          </a:extLst>
        </xdr:cNvPr>
        <xdr:cNvCxnSpPr/>
      </xdr:nvCxnSpPr>
      <xdr:spPr>
        <a:xfrm flipV="1">
          <a:off x="6924040" y="10689908"/>
          <a:ext cx="789940" cy="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80645</xdr:rowOff>
    </xdr:from>
    <xdr:to>
      <xdr:col>36</xdr:col>
      <xdr:colOff>165100</xdr:colOff>
      <xdr:row>64</xdr:row>
      <xdr:rowOff>10795</xdr:rowOff>
    </xdr:to>
    <xdr:sp macro="" textlink="">
      <xdr:nvSpPr>
        <xdr:cNvPr id="257" name="楕円 256">
          <a:extLst>
            <a:ext uri="{FF2B5EF4-FFF2-40B4-BE49-F238E27FC236}">
              <a16:creationId xmlns:a16="http://schemas.microsoft.com/office/drawing/2014/main" id="{81911451-C2B4-46FC-9E91-824BD19EEFF8}"/>
            </a:ext>
          </a:extLst>
        </xdr:cNvPr>
        <xdr:cNvSpPr/>
      </xdr:nvSpPr>
      <xdr:spPr>
        <a:xfrm>
          <a:off x="6098540" y="106419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130016</xdr:rowOff>
    </xdr:from>
    <xdr:to>
      <xdr:col>41</xdr:col>
      <xdr:colOff>50800</xdr:colOff>
      <xdr:row>63</xdr:row>
      <xdr:rowOff>131445</xdr:rowOff>
    </xdr:to>
    <xdr:cxnSp macro="">
      <xdr:nvCxnSpPr>
        <xdr:cNvPr id="258" name="直線コネクタ 257">
          <a:extLst>
            <a:ext uri="{FF2B5EF4-FFF2-40B4-BE49-F238E27FC236}">
              <a16:creationId xmlns:a16="http://schemas.microsoft.com/office/drawing/2014/main" id="{4FCE483B-BC14-4394-9D56-BEF6BB8E8B31}"/>
            </a:ext>
          </a:extLst>
        </xdr:cNvPr>
        <xdr:cNvCxnSpPr/>
      </xdr:nvCxnSpPr>
      <xdr:spPr>
        <a:xfrm flipV="1">
          <a:off x="6149340" y="10691336"/>
          <a:ext cx="774700" cy="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111618</xdr:rowOff>
    </xdr:from>
    <xdr:ext cx="469744" cy="259045"/>
    <xdr:sp macro="" textlink="">
      <xdr:nvSpPr>
        <xdr:cNvPr id="259" name="n_1aveValue【体育館・プール】&#10;一人当たり面積">
          <a:extLst>
            <a:ext uri="{FF2B5EF4-FFF2-40B4-BE49-F238E27FC236}">
              <a16:creationId xmlns:a16="http://schemas.microsoft.com/office/drawing/2014/main" id="{6BFE176C-0C0F-4AEE-9FE3-F652A7E53A99}"/>
            </a:ext>
          </a:extLst>
        </xdr:cNvPr>
        <xdr:cNvSpPr txBox="1"/>
      </xdr:nvSpPr>
      <xdr:spPr>
        <a:xfrm>
          <a:off x="8271587" y="10002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105903</xdr:rowOff>
    </xdr:from>
    <xdr:ext cx="469744" cy="259045"/>
    <xdr:sp macro="" textlink="">
      <xdr:nvSpPr>
        <xdr:cNvPr id="260" name="n_2aveValue【体育館・プール】&#10;一人当たり面積">
          <a:extLst>
            <a:ext uri="{FF2B5EF4-FFF2-40B4-BE49-F238E27FC236}">
              <a16:creationId xmlns:a16="http://schemas.microsoft.com/office/drawing/2014/main" id="{AEE25FCA-203E-4D45-A4D7-CB429210B19F}"/>
            </a:ext>
          </a:extLst>
        </xdr:cNvPr>
        <xdr:cNvSpPr txBox="1"/>
      </xdr:nvSpPr>
      <xdr:spPr>
        <a:xfrm>
          <a:off x="7509587" y="9996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118762</xdr:rowOff>
    </xdr:from>
    <xdr:ext cx="469744" cy="259045"/>
    <xdr:sp macro="" textlink="">
      <xdr:nvSpPr>
        <xdr:cNvPr id="261" name="n_3aveValue【体育館・プール】&#10;一人当たり面積">
          <a:extLst>
            <a:ext uri="{FF2B5EF4-FFF2-40B4-BE49-F238E27FC236}">
              <a16:creationId xmlns:a16="http://schemas.microsoft.com/office/drawing/2014/main" id="{3BE57B2C-497B-4C05-8C9F-00BC33EAD392}"/>
            </a:ext>
          </a:extLst>
        </xdr:cNvPr>
        <xdr:cNvSpPr txBox="1"/>
      </xdr:nvSpPr>
      <xdr:spPr>
        <a:xfrm>
          <a:off x="6712027" y="1000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30180</xdr:rowOff>
    </xdr:from>
    <xdr:ext cx="469744" cy="259045"/>
    <xdr:sp macro="" textlink="">
      <xdr:nvSpPr>
        <xdr:cNvPr id="262" name="n_4aveValue【体育館・プール】&#10;一人当たり面積">
          <a:extLst>
            <a:ext uri="{FF2B5EF4-FFF2-40B4-BE49-F238E27FC236}">
              <a16:creationId xmlns:a16="http://schemas.microsoft.com/office/drawing/2014/main" id="{E694DE66-32E7-44DD-BCD4-FF54F896245C}"/>
            </a:ext>
          </a:extLst>
        </xdr:cNvPr>
        <xdr:cNvSpPr txBox="1"/>
      </xdr:nvSpPr>
      <xdr:spPr>
        <a:xfrm>
          <a:off x="5937327" y="10088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167657</xdr:rowOff>
    </xdr:from>
    <xdr:ext cx="469744" cy="259045"/>
    <xdr:sp macro="" textlink="">
      <xdr:nvSpPr>
        <xdr:cNvPr id="263" name="n_1mainValue【体育館・プール】&#10;一人当たり面積">
          <a:extLst>
            <a:ext uri="{FF2B5EF4-FFF2-40B4-BE49-F238E27FC236}">
              <a16:creationId xmlns:a16="http://schemas.microsoft.com/office/drawing/2014/main" id="{8A811FD5-393D-47F7-85B4-2954E55E0658}"/>
            </a:ext>
          </a:extLst>
        </xdr:cNvPr>
        <xdr:cNvSpPr txBox="1"/>
      </xdr:nvSpPr>
      <xdr:spPr>
        <a:xfrm>
          <a:off x="8271587" y="1072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170515</xdr:rowOff>
    </xdr:from>
    <xdr:ext cx="469744" cy="259045"/>
    <xdr:sp macro="" textlink="">
      <xdr:nvSpPr>
        <xdr:cNvPr id="264" name="n_2mainValue【体育館・プール】&#10;一人当たり面積">
          <a:extLst>
            <a:ext uri="{FF2B5EF4-FFF2-40B4-BE49-F238E27FC236}">
              <a16:creationId xmlns:a16="http://schemas.microsoft.com/office/drawing/2014/main" id="{96F50A8D-BBDC-49D2-A971-6BFF9101D4D2}"/>
            </a:ext>
          </a:extLst>
        </xdr:cNvPr>
        <xdr:cNvSpPr txBox="1"/>
      </xdr:nvSpPr>
      <xdr:spPr>
        <a:xfrm>
          <a:off x="7509587" y="10731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493</xdr:rowOff>
    </xdr:from>
    <xdr:ext cx="469744" cy="259045"/>
    <xdr:sp macro="" textlink="">
      <xdr:nvSpPr>
        <xdr:cNvPr id="265" name="n_3mainValue【体育館・プール】&#10;一人当たり面積">
          <a:extLst>
            <a:ext uri="{FF2B5EF4-FFF2-40B4-BE49-F238E27FC236}">
              <a16:creationId xmlns:a16="http://schemas.microsoft.com/office/drawing/2014/main" id="{986A313A-0685-4908-ADBF-3C5B50BB54E7}"/>
            </a:ext>
          </a:extLst>
        </xdr:cNvPr>
        <xdr:cNvSpPr txBox="1"/>
      </xdr:nvSpPr>
      <xdr:spPr>
        <a:xfrm>
          <a:off x="6712027" y="10729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1922</xdr:rowOff>
    </xdr:from>
    <xdr:ext cx="469744" cy="259045"/>
    <xdr:sp macro="" textlink="">
      <xdr:nvSpPr>
        <xdr:cNvPr id="266" name="n_4mainValue【体育館・プール】&#10;一人当たり面積">
          <a:extLst>
            <a:ext uri="{FF2B5EF4-FFF2-40B4-BE49-F238E27FC236}">
              <a16:creationId xmlns:a16="http://schemas.microsoft.com/office/drawing/2014/main" id="{D1366429-FAF1-4C7C-ACA6-1EA3D16DBD03}"/>
            </a:ext>
          </a:extLst>
        </xdr:cNvPr>
        <xdr:cNvSpPr txBox="1"/>
      </xdr:nvSpPr>
      <xdr:spPr>
        <a:xfrm>
          <a:off x="5937327" y="1073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782FF0EA-1509-4AEB-948D-6096E9EF090D}"/>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30308997-0C8A-4A33-B74D-C140D921D0A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A6504CA4-A8E5-47A2-B9D9-F7C1AB92FBE1}"/>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6826404B-D139-4E65-B338-AF3842B5AEAF}"/>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A9892C0D-F0A1-40D3-91B2-E0E838872D44}"/>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42024B8A-4721-4A8B-B1DA-AB4ECE14C375}"/>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18C8EF69-6BDC-4FF9-AE17-24B62FF5E324}"/>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5FAFD801-DDFF-4242-A1E5-42A72DD35B77}"/>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a:extLst>
            <a:ext uri="{FF2B5EF4-FFF2-40B4-BE49-F238E27FC236}">
              <a16:creationId xmlns:a16="http://schemas.microsoft.com/office/drawing/2014/main" id="{C37CB292-7A20-45A2-AEC0-0FC30DE5C5BC}"/>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BE3E0151-5AF1-4D16-88C4-E9630B44F1A6}"/>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7" name="テキスト ボックス 276">
          <a:extLst>
            <a:ext uri="{FF2B5EF4-FFF2-40B4-BE49-F238E27FC236}">
              <a16:creationId xmlns:a16="http://schemas.microsoft.com/office/drawing/2014/main" id="{C73E7C60-6941-422C-9E78-DF7689E15724}"/>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8" name="直線コネクタ 277">
          <a:extLst>
            <a:ext uri="{FF2B5EF4-FFF2-40B4-BE49-F238E27FC236}">
              <a16:creationId xmlns:a16="http://schemas.microsoft.com/office/drawing/2014/main" id="{6CFCD939-22F8-4F5F-BE8B-3DF361D5327F}"/>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9" name="テキスト ボックス 278">
          <a:extLst>
            <a:ext uri="{FF2B5EF4-FFF2-40B4-BE49-F238E27FC236}">
              <a16:creationId xmlns:a16="http://schemas.microsoft.com/office/drawing/2014/main" id="{E4B39965-8C65-4F58-A87C-CBF1966E2FD2}"/>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80" name="直線コネクタ 279">
          <a:extLst>
            <a:ext uri="{FF2B5EF4-FFF2-40B4-BE49-F238E27FC236}">
              <a16:creationId xmlns:a16="http://schemas.microsoft.com/office/drawing/2014/main" id="{82B72ED6-DF54-4957-9488-E2CEF23B7B1C}"/>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1" name="テキスト ボックス 280">
          <a:extLst>
            <a:ext uri="{FF2B5EF4-FFF2-40B4-BE49-F238E27FC236}">
              <a16:creationId xmlns:a16="http://schemas.microsoft.com/office/drawing/2014/main" id="{E1E99656-CA1C-4E3E-9AA4-3A7CCDD1953C}"/>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2" name="直線コネクタ 281">
          <a:extLst>
            <a:ext uri="{FF2B5EF4-FFF2-40B4-BE49-F238E27FC236}">
              <a16:creationId xmlns:a16="http://schemas.microsoft.com/office/drawing/2014/main" id="{9FB6CF0A-D63E-484B-AC07-6DCE6A6CFE5A}"/>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3" name="テキスト ボックス 282">
          <a:extLst>
            <a:ext uri="{FF2B5EF4-FFF2-40B4-BE49-F238E27FC236}">
              <a16:creationId xmlns:a16="http://schemas.microsoft.com/office/drawing/2014/main" id="{6595C034-585A-459B-A8B6-EFD63DAAEED7}"/>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4" name="直線コネクタ 283">
          <a:extLst>
            <a:ext uri="{FF2B5EF4-FFF2-40B4-BE49-F238E27FC236}">
              <a16:creationId xmlns:a16="http://schemas.microsoft.com/office/drawing/2014/main" id="{97CFF453-C055-480E-95C5-54B796CC52CD}"/>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5" name="テキスト ボックス 284">
          <a:extLst>
            <a:ext uri="{FF2B5EF4-FFF2-40B4-BE49-F238E27FC236}">
              <a16:creationId xmlns:a16="http://schemas.microsoft.com/office/drawing/2014/main" id="{1922657F-3E88-4F73-8023-654FC2E29648}"/>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FDA00860-75D9-4891-9993-CD3D81FC7DB2}"/>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7" name="テキスト ボックス 286">
          <a:extLst>
            <a:ext uri="{FF2B5EF4-FFF2-40B4-BE49-F238E27FC236}">
              <a16:creationId xmlns:a16="http://schemas.microsoft.com/office/drawing/2014/main" id="{4523AB96-9F2A-4A92-BA63-FD6749D94CA1}"/>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40687A60-E36D-41E6-BD56-2E7563DB366D}"/>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76963</xdr:rowOff>
    </xdr:from>
    <xdr:to>
      <xdr:col>24</xdr:col>
      <xdr:colOff>62865</xdr:colOff>
      <xdr:row>85</xdr:row>
      <xdr:rowOff>99822</xdr:rowOff>
    </xdr:to>
    <xdr:cxnSp macro="">
      <xdr:nvCxnSpPr>
        <xdr:cNvPr id="289" name="直線コネクタ 288">
          <a:extLst>
            <a:ext uri="{FF2B5EF4-FFF2-40B4-BE49-F238E27FC236}">
              <a16:creationId xmlns:a16="http://schemas.microsoft.com/office/drawing/2014/main" id="{998D2639-EE5C-4EE1-B38E-579937CF5658}"/>
            </a:ext>
          </a:extLst>
        </xdr:cNvPr>
        <xdr:cNvCxnSpPr/>
      </xdr:nvCxnSpPr>
      <xdr:spPr>
        <a:xfrm flipV="1">
          <a:off x="4086225" y="13152883"/>
          <a:ext cx="0" cy="1196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103649</xdr:rowOff>
    </xdr:from>
    <xdr:ext cx="405111" cy="259045"/>
    <xdr:sp macro="" textlink="">
      <xdr:nvSpPr>
        <xdr:cNvPr id="290" name="【福祉施設】&#10;有形固定資産減価償却率最小値テキスト">
          <a:extLst>
            <a:ext uri="{FF2B5EF4-FFF2-40B4-BE49-F238E27FC236}">
              <a16:creationId xmlns:a16="http://schemas.microsoft.com/office/drawing/2014/main" id="{11111B61-3999-4E38-8385-499DBB6D720C}"/>
            </a:ext>
          </a:extLst>
        </xdr:cNvPr>
        <xdr:cNvSpPr txBox="1"/>
      </xdr:nvSpPr>
      <xdr:spPr>
        <a:xfrm>
          <a:off x="4124960" y="14353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99822</xdr:rowOff>
    </xdr:from>
    <xdr:to>
      <xdr:col>24</xdr:col>
      <xdr:colOff>152400</xdr:colOff>
      <xdr:row>85</xdr:row>
      <xdr:rowOff>99822</xdr:rowOff>
    </xdr:to>
    <xdr:cxnSp macro="">
      <xdr:nvCxnSpPr>
        <xdr:cNvPr id="291" name="直線コネクタ 290">
          <a:extLst>
            <a:ext uri="{FF2B5EF4-FFF2-40B4-BE49-F238E27FC236}">
              <a16:creationId xmlns:a16="http://schemas.microsoft.com/office/drawing/2014/main" id="{21B75BD7-0524-452D-8CA9-0B8D1BC8D379}"/>
            </a:ext>
          </a:extLst>
        </xdr:cNvPr>
        <xdr:cNvCxnSpPr/>
      </xdr:nvCxnSpPr>
      <xdr:spPr>
        <a:xfrm>
          <a:off x="4020820" y="143492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23640</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52254967-AACE-4047-8F45-EF9025766A70}"/>
            </a:ext>
          </a:extLst>
        </xdr:cNvPr>
        <xdr:cNvSpPr txBox="1"/>
      </xdr:nvSpPr>
      <xdr:spPr>
        <a:xfrm>
          <a:off x="4124960" y="12931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76963</xdr:rowOff>
    </xdr:from>
    <xdr:to>
      <xdr:col>24</xdr:col>
      <xdr:colOff>152400</xdr:colOff>
      <xdr:row>78</xdr:row>
      <xdr:rowOff>76963</xdr:rowOff>
    </xdr:to>
    <xdr:cxnSp macro="">
      <xdr:nvCxnSpPr>
        <xdr:cNvPr id="293" name="直線コネクタ 292">
          <a:extLst>
            <a:ext uri="{FF2B5EF4-FFF2-40B4-BE49-F238E27FC236}">
              <a16:creationId xmlns:a16="http://schemas.microsoft.com/office/drawing/2014/main" id="{62C339CF-B7E3-4BD5-9B5A-724D49EC7BEB}"/>
            </a:ext>
          </a:extLst>
        </xdr:cNvPr>
        <xdr:cNvCxnSpPr/>
      </xdr:nvCxnSpPr>
      <xdr:spPr>
        <a:xfrm>
          <a:off x="4020820" y="131528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121175</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D60B2320-96E2-4144-883A-2E3CDD4F7E6C}"/>
            </a:ext>
          </a:extLst>
        </xdr:cNvPr>
        <xdr:cNvSpPr txBox="1"/>
      </xdr:nvSpPr>
      <xdr:spPr>
        <a:xfrm>
          <a:off x="4124960" y="135323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142748</xdr:rowOff>
    </xdr:from>
    <xdr:to>
      <xdr:col>24</xdr:col>
      <xdr:colOff>114300</xdr:colOff>
      <xdr:row>81</xdr:row>
      <xdr:rowOff>72898</xdr:rowOff>
    </xdr:to>
    <xdr:sp macro="" textlink="">
      <xdr:nvSpPr>
        <xdr:cNvPr id="295" name="フローチャート: 判断 294">
          <a:extLst>
            <a:ext uri="{FF2B5EF4-FFF2-40B4-BE49-F238E27FC236}">
              <a16:creationId xmlns:a16="http://schemas.microsoft.com/office/drawing/2014/main" id="{59E080A1-AAEF-4449-AFCF-8304436A4789}"/>
            </a:ext>
          </a:extLst>
        </xdr:cNvPr>
        <xdr:cNvSpPr/>
      </xdr:nvSpPr>
      <xdr:spPr>
        <a:xfrm>
          <a:off x="4036060" y="135539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126746</xdr:rowOff>
    </xdr:from>
    <xdr:to>
      <xdr:col>20</xdr:col>
      <xdr:colOff>38100</xdr:colOff>
      <xdr:row>81</xdr:row>
      <xdr:rowOff>56896</xdr:rowOff>
    </xdr:to>
    <xdr:sp macro="" textlink="">
      <xdr:nvSpPr>
        <xdr:cNvPr id="296" name="フローチャート: 判断 295">
          <a:extLst>
            <a:ext uri="{FF2B5EF4-FFF2-40B4-BE49-F238E27FC236}">
              <a16:creationId xmlns:a16="http://schemas.microsoft.com/office/drawing/2014/main" id="{7EE5975F-9541-4990-A3C3-56AF4A9F3F5B}"/>
            </a:ext>
          </a:extLst>
        </xdr:cNvPr>
        <xdr:cNvSpPr/>
      </xdr:nvSpPr>
      <xdr:spPr>
        <a:xfrm>
          <a:off x="3312160" y="135379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62737</xdr:rowOff>
    </xdr:from>
    <xdr:to>
      <xdr:col>15</xdr:col>
      <xdr:colOff>101600</xdr:colOff>
      <xdr:row>80</xdr:row>
      <xdr:rowOff>164337</xdr:rowOff>
    </xdr:to>
    <xdr:sp macro="" textlink="">
      <xdr:nvSpPr>
        <xdr:cNvPr id="297" name="フローチャート: 判断 296">
          <a:extLst>
            <a:ext uri="{FF2B5EF4-FFF2-40B4-BE49-F238E27FC236}">
              <a16:creationId xmlns:a16="http://schemas.microsoft.com/office/drawing/2014/main" id="{B075D1AE-C91D-4A72-8A79-AF076D991CD6}"/>
            </a:ext>
          </a:extLst>
        </xdr:cNvPr>
        <xdr:cNvSpPr/>
      </xdr:nvSpPr>
      <xdr:spPr>
        <a:xfrm>
          <a:off x="2514600" y="13473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23876</xdr:rowOff>
    </xdr:from>
    <xdr:to>
      <xdr:col>10</xdr:col>
      <xdr:colOff>165100</xdr:colOff>
      <xdr:row>80</xdr:row>
      <xdr:rowOff>125476</xdr:rowOff>
    </xdr:to>
    <xdr:sp macro="" textlink="">
      <xdr:nvSpPr>
        <xdr:cNvPr id="298" name="フローチャート: 判断 297">
          <a:extLst>
            <a:ext uri="{FF2B5EF4-FFF2-40B4-BE49-F238E27FC236}">
              <a16:creationId xmlns:a16="http://schemas.microsoft.com/office/drawing/2014/main" id="{7AA1C768-D1FF-4A84-9F99-345F9E6268B0}"/>
            </a:ext>
          </a:extLst>
        </xdr:cNvPr>
        <xdr:cNvSpPr/>
      </xdr:nvSpPr>
      <xdr:spPr>
        <a:xfrm>
          <a:off x="1739900" y="13435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macro="" textlink="">
      <xdr:nvSpPr>
        <xdr:cNvPr id="299" name="フローチャート: 判断 298">
          <a:extLst>
            <a:ext uri="{FF2B5EF4-FFF2-40B4-BE49-F238E27FC236}">
              <a16:creationId xmlns:a16="http://schemas.microsoft.com/office/drawing/2014/main" id="{6C5AC934-9A41-49D7-B204-49D78FB791E0}"/>
            </a:ext>
          </a:extLst>
        </xdr:cNvPr>
        <xdr:cNvSpPr/>
      </xdr:nvSpPr>
      <xdr:spPr>
        <a:xfrm>
          <a:off x="965200" y="1346250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53D8489-BB86-4C45-85B8-E6E1C24CD27C}"/>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2F99EC8-5A11-46FC-9B96-76481825C162}"/>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2AB04CB-2101-44CE-8BC4-F57B211C5B5F}"/>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D8D8AB5-F518-497B-AEEE-8CF370806193}"/>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E2471DF-6A6E-46C7-A458-888D0A505C7A}"/>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65024</xdr:rowOff>
    </xdr:from>
    <xdr:to>
      <xdr:col>24</xdr:col>
      <xdr:colOff>114300</xdr:colOff>
      <xdr:row>80</xdr:row>
      <xdr:rowOff>166624</xdr:rowOff>
    </xdr:to>
    <xdr:sp macro="" textlink="">
      <xdr:nvSpPr>
        <xdr:cNvPr id="305" name="楕円 304">
          <a:extLst>
            <a:ext uri="{FF2B5EF4-FFF2-40B4-BE49-F238E27FC236}">
              <a16:creationId xmlns:a16="http://schemas.microsoft.com/office/drawing/2014/main" id="{6D876977-3308-4041-B23C-237925FC01A3}"/>
            </a:ext>
          </a:extLst>
        </xdr:cNvPr>
        <xdr:cNvSpPr/>
      </xdr:nvSpPr>
      <xdr:spPr>
        <a:xfrm>
          <a:off x="4036060" y="13476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87901</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14B8B15B-4D5A-4630-A672-788955DD131E}"/>
            </a:ext>
          </a:extLst>
        </xdr:cNvPr>
        <xdr:cNvSpPr txBox="1"/>
      </xdr:nvSpPr>
      <xdr:spPr>
        <a:xfrm>
          <a:off x="4124960" y="1333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65024</xdr:rowOff>
    </xdr:from>
    <xdr:to>
      <xdr:col>20</xdr:col>
      <xdr:colOff>38100</xdr:colOff>
      <xdr:row>80</xdr:row>
      <xdr:rowOff>166624</xdr:rowOff>
    </xdr:to>
    <xdr:sp macro="" textlink="">
      <xdr:nvSpPr>
        <xdr:cNvPr id="307" name="楕円 306">
          <a:extLst>
            <a:ext uri="{FF2B5EF4-FFF2-40B4-BE49-F238E27FC236}">
              <a16:creationId xmlns:a16="http://schemas.microsoft.com/office/drawing/2014/main" id="{3D463586-166E-4925-896F-FAF2201E5CDB}"/>
            </a:ext>
          </a:extLst>
        </xdr:cNvPr>
        <xdr:cNvSpPr/>
      </xdr:nvSpPr>
      <xdr:spPr>
        <a:xfrm>
          <a:off x="3312160" y="134762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115824</xdr:rowOff>
    </xdr:from>
    <xdr:to>
      <xdr:col>24</xdr:col>
      <xdr:colOff>63500</xdr:colOff>
      <xdr:row>80</xdr:row>
      <xdr:rowOff>115824</xdr:rowOff>
    </xdr:to>
    <xdr:cxnSp macro="">
      <xdr:nvCxnSpPr>
        <xdr:cNvPr id="308" name="直線コネクタ 307">
          <a:extLst>
            <a:ext uri="{FF2B5EF4-FFF2-40B4-BE49-F238E27FC236}">
              <a16:creationId xmlns:a16="http://schemas.microsoft.com/office/drawing/2014/main" id="{EACD1612-6224-461A-A2B8-02176FC72569}"/>
            </a:ext>
          </a:extLst>
        </xdr:cNvPr>
        <xdr:cNvCxnSpPr/>
      </xdr:nvCxnSpPr>
      <xdr:spPr>
        <a:xfrm>
          <a:off x="3355340" y="13527024"/>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149606</xdr:rowOff>
    </xdr:from>
    <xdr:to>
      <xdr:col>15</xdr:col>
      <xdr:colOff>101600</xdr:colOff>
      <xdr:row>80</xdr:row>
      <xdr:rowOff>79756</xdr:rowOff>
    </xdr:to>
    <xdr:sp macro="" textlink="">
      <xdr:nvSpPr>
        <xdr:cNvPr id="309" name="楕円 308">
          <a:extLst>
            <a:ext uri="{FF2B5EF4-FFF2-40B4-BE49-F238E27FC236}">
              <a16:creationId xmlns:a16="http://schemas.microsoft.com/office/drawing/2014/main" id="{C1ACE233-135A-4628-B763-AF2B75214D2D}"/>
            </a:ext>
          </a:extLst>
        </xdr:cNvPr>
        <xdr:cNvSpPr/>
      </xdr:nvSpPr>
      <xdr:spPr>
        <a:xfrm>
          <a:off x="2514600" y="133931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28956</xdr:rowOff>
    </xdr:from>
    <xdr:to>
      <xdr:col>19</xdr:col>
      <xdr:colOff>177800</xdr:colOff>
      <xdr:row>80</xdr:row>
      <xdr:rowOff>115824</xdr:rowOff>
    </xdr:to>
    <xdr:cxnSp macro="">
      <xdr:nvCxnSpPr>
        <xdr:cNvPr id="310" name="直線コネクタ 309">
          <a:extLst>
            <a:ext uri="{FF2B5EF4-FFF2-40B4-BE49-F238E27FC236}">
              <a16:creationId xmlns:a16="http://schemas.microsoft.com/office/drawing/2014/main" id="{2A9D3BE7-4A2F-4DB7-8F39-C6E6EABE17F3}"/>
            </a:ext>
          </a:extLst>
        </xdr:cNvPr>
        <xdr:cNvCxnSpPr/>
      </xdr:nvCxnSpPr>
      <xdr:spPr>
        <a:xfrm>
          <a:off x="2565400" y="13440156"/>
          <a:ext cx="78994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119887</xdr:rowOff>
    </xdr:from>
    <xdr:to>
      <xdr:col>10</xdr:col>
      <xdr:colOff>165100</xdr:colOff>
      <xdr:row>80</xdr:row>
      <xdr:rowOff>50037</xdr:rowOff>
    </xdr:to>
    <xdr:sp macro="" textlink="">
      <xdr:nvSpPr>
        <xdr:cNvPr id="311" name="楕円 310">
          <a:extLst>
            <a:ext uri="{FF2B5EF4-FFF2-40B4-BE49-F238E27FC236}">
              <a16:creationId xmlns:a16="http://schemas.microsoft.com/office/drawing/2014/main" id="{4920F042-76DA-4235-A33D-44430845CC9A}"/>
            </a:ext>
          </a:extLst>
        </xdr:cNvPr>
        <xdr:cNvSpPr/>
      </xdr:nvSpPr>
      <xdr:spPr>
        <a:xfrm>
          <a:off x="1739900" y="133634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170687</xdr:rowOff>
    </xdr:from>
    <xdr:to>
      <xdr:col>15</xdr:col>
      <xdr:colOff>50800</xdr:colOff>
      <xdr:row>80</xdr:row>
      <xdr:rowOff>28956</xdr:rowOff>
    </xdr:to>
    <xdr:cxnSp macro="">
      <xdr:nvCxnSpPr>
        <xdr:cNvPr id="312" name="直線コネクタ 311">
          <a:extLst>
            <a:ext uri="{FF2B5EF4-FFF2-40B4-BE49-F238E27FC236}">
              <a16:creationId xmlns:a16="http://schemas.microsoft.com/office/drawing/2014/main" id="{54C4B84B-4256-4DB1-929B-8A9F80978329}"/>
            </a:ext>
          </a:extLst>
        </xdr:cNvPr>
        <xdr:cNvCxnSpPr/>
      </xdr:nvCxnSpPr>
      <xdr:spPr>
        <a:xfrm>
          <a:off x="1790700" y="13414247"/>
          <a:ext cx="774700" cy="25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60452</xdr:rowOff>
    </xdr:from>
    <xdr:to>
      <xdr:col>6</xdr:col>
      <xdr:colOff>38100</xdr:colOff>
      <xdr:row>79</xdr:row>
      <xdr:rowOff>162052</xdr:rowOff>
    </xdr:to>
    <xdr:sp macro="" textlink="">
      <xdr:nvSpPr>
        <xdr:cNvPr id="313" name="楕円 312">
          <a:extLst>
            <a:ext uri="{FF2B5EF4-FFF2-40B4-BE49-F238E27FC236}">
              <a16:creationId xmlns:a16="http://schemas.microsoft.com/office/drawing/2014/main" id="{7967BE7F-D5DF-4D41-A619-E6E38A5BFF00}"/>
            </a:ext>
          </a:extLst>
        </xdr:cNvPr>
        <xdr:cNvSpPr/>
      </xdr:nvSpPr>
      <xdr:spPr>
        <a:xfrm>
          <a:off x="965200" y="133040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111252</xdr:rowOff>
    </xdr:from>
    <xdr:to>
      <xdr:col>10</xdr:col>
      <xdr:colOff>114300</xdr:colOff>
      <xdr:row>79</xdr:row>
      <xdr:rowOff>170687</xdr:rowOff>
    </xdr:to>
    <xdr:cxnSp macro="">
      <xdr:nvCxnSpPr>
        <xdr:cNvPr id="314" name="直線コネクタ 313">
          <a:extLst>
            <a:ext uri="{FF2B5EF4-FFF2-40B4-BE49-F238E27FC236}">
              <a16:creationId xmlns:a16="http://schemas.microsoft.com/office/drawing/2014/main" id="{412618FF-2979-4855-AC8A-B41659525C13}"/>
            </a:ext>
          </a:extLst>
        </xdr:cNvPr>
        <xdr:cNvCxnSpPr/>
      </xdr:nvCxnSpPr>
      <xdr:spPr>
        <a:xfrm>
          <a:off x="1008380" y="13354812"/>
          <a:ext cx="78232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48023</xdr:rowOff>
    </xdr:from>
    <xdr:ext cx="405111" cy="259045"/>
    <xdr:sp macro="" textlink="">
      <xdr:nvSpPr>
        <xdr:cNvPr id="315" name="n_1aveValue【福祉施設】&#10;有形固定資産減価償却率">
          <a:extLst>
            <a:ext uri="{FF2B5EF4-FFF2-40B4-BE49-F238E27FC236}">
              <a16:creationId xmlns:a16="http://schemas.microsoft.com/office/drawing/2014/main" id="{73BA82E8-3C88-4791-82E4-9A43D57A81BF}"/>
            </a:ext>
          </a:extLst>
        </xdr:cNvPr>
        <xdr:cNvSpPr txBox="1"/>
      </xdr:nvSpPr>
      <xdr:spPr>
        <a:xfrm>
          <a:off x="3170564" y="13626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155464</xdr:rowOff>
    </xdr:from>
    <xdr:ext cx="405111" cy="259045"/>
    <xdr:sp macro="" textlink="">
      <xdr:nvSpPr>
        <xdr:cNvPr id="316" name="n_2aveValue【福祉施設】&#10;有形固定資産減価償却率">
          <a:extLst>
            <a:ext uri="{FF2B5EF4-FFF2-40B4-BE49-F238E27FC236}">
              <a16:creationId xmlns:a16="http://schemas.microsoft.com/office/drawing/2014/main" id="{39FA5292-0AA9-4452-BAD8-A76F4775822C}"/>
            </a:ext>
          </a:extLst>
        </xdr:cNvPr>
        <xdr:cNvSpPr txBox="1"/>
      </xdr:nvSpPr>
      <xdr:spPr>
        <a:xfrm>
          <a:off x="2385704" y="13566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116603</xdr:rowOff>
    </xdr:from>
    <xdr:ext cx="405111" cy="259045"/>
    <xdr:sp macro="" textlink="">
      <xdr:nvSpPr>
        <xdr:cNvPr id="317" name="n_3aveValue【福祉施設】&#10;有形固定資産減価償却率">
          <a:extLst>
            <a:ext uri="{FF2B5EF4-FFF2-40B4-BE49-F238E27FC236}">
              <a16:creationId xmlns:a16="http://schemas.microsoft.com/office/drawing/2014/main" id="{F90F289A-7284-4648-92CD-F59C78179323}"/>
            </a:ext>
          </a:extLst>
        </xdr:cNvPr>
        <xdr:cNvSpPr txBox="1"/>
      </xdr:nvSpPr>
      <xdr:spPr>
        <a:xfrm>
          <a:off x="1611004" y="13527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144035</xdr:rowOff>
    </xdr:from>
    <xdr:ext cx="405111" cy="259045"/>
    <xdr:sp macro="" textlink="">
      <xdr:nvSpPr>
        <xdr:cNvPr id="318" name="n_4aveValue【福祉施設】&#10;有形固定資産減価償却率">
          <a:extLst>
            <a:ext uri="{FF2B5EF4-FFF2-40B4-BE49-F238E27FC236}">
              <a16:creationId xmlns:a16="http://schemas.microsoft.com/office/drawing/2014/main" id="{B5C3441D-31F5-4152-BBA6-621AEC535AE1}"/>
            </a:ext>
          </a:extLst>
        </xdr:cNvPr>
        <xdr:cNvSpPr txBox="1"/>
      </xdr:nvSpPr>
      <xdr:spPr>
        <a:xfrm>
          <a:off x="836304" y="13555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11701</xdr:rowOff>
    </xdr:from>
    <xdr:ext cx="405111" cy="259045"/>
    <xdr:sp macro="" textlink="">
      <xdr:nvSpPr>
        <xdr:cNvPr id="319" name="n_1mainValue【福祉施設】&#10;有形固定資産減価償却率">
          <a:extLst>
            <a:ext uri="{FF2B5EF4-FFF2-40B4-BE49-F238E27FC236}">
              <a16:creationId xmlns:a16="http://schemas.microsoft.com/office/drawing/2014/main" id="{BF4C5862-CB94-40A0-B5AA-F485B338C642}"/>
            </a:ext>
          </a:extLst>
        </xdr:cNvPr>
        <xdr:cNvSpPr txBox="1"/>
      </xdr:nvSpPr>
      <xdr:spPr>
        <a:xfrm>
          <a:off x="3170564" y="13255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96283</xdr:rowOff>
    </xdr:from>
    <xdr:ext cx="405111" cy="259045"/>
    <xdr:sp macro="" textlink="">
      <xdr:nvSpPr>
        <xdr:cNvPr id="320" name="n_2mainValue【福祉施設】&#10;有形固定資産減価償却率">
          <a:extLst>
            <a:ext uri="{FF2B5EF4-FFF2-40B4-BE49-F238E27FC236}">
              <a16:creationId xmlns:a16="http://schemas.microsoft.com/office/drawing/2014/main" id="{DAAE3EEE-3AB2-41BD-B4C1-200CD7C10407}"/>
            </a:ext>
          </a:extLst>
        </xdr:cNvPr>
        <xdr:cNvSpPr txBox="1"/>
      </xdr:nvSpPr>
      <xdr:spPr>
        <a:xfrm>
          <a:off x="2385704" y="1317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66564</xdr:rowOff>
    </xdr:from>
    <xdr:ext cx="405111" cy="259045"/>
    <xdr:sp macro="" textlink="">
      <xdr:nvSpPr>
        <xdr:cNvPr id="321" name="n_3mainValue【福祉施設】&#10;有形固定資産減価償却率">
          <a:extLst>
            <a:ext uri="{FF2B5EF4-FFF2-40B4-BE49-F238E27FC236}">
              <a16:creationId xmlns:a16="http://schemas.microsoft.com/office/drawing/2014/main" id="{C28FC82F-2759-4579-BDF2-EAFDB22FC1F0}"/>
            </a:ext>
          </a:extLst>
        </xdr:cNvPr>
        <xdr:cNvSpPr txBox="1"/>
      </xdr:nvSpPr>
      <xdr:spPr>
        <a:xfrm>
          <a:off x="1611004" y="13142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7129</xdr:rowOff>
    </xdr:from>
    <xdr:ext cx="405111" cy="259045"/>
    <xdr:sp macro="" textlink="">
      <xdr:nvSpPr>
        <xdr:cNvPr id="322" name="n_4mainValue【福祉施設】&#10;有形固定資産減価償却率">
          <a:extLst>
            <a:ext uri="{FF2B5EF4-FFF2-40B4-BE49-F238E27FC236}">
              <a16:creationId xmlns:a16="http://schemas.microsoft.com/office/drawing/2014/main" id="{92BB1C02-112B-4EAB-8F92-5DCF22D961E7}"/>
            </a:ext>
          </a:extLst>
        </xdr:cNvPr>
        <xdr:cNvSpPr txBox="1"/>
      </xdr:nvSpPr>
      <xdr:spPr>
        <a:xfrm>
          <a:off x="836304" y="13083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6075EDFE-11BB-4BED-82F4-7A55343C793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46BEE89D-EDFF-4094-ABAD-096AA2E3C407}"/>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C37DC6A4-18B5-4E35-A22E-A3C92FE6EE31}"/>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F4549747-9E58-4030-9C87-8A38B873548A}"/>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36989F9A-C80B-47B3-8A40-414D3AD9267F}"/>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BC928403-B285-4A7F-BF8A-C2A7CEB1B51B}"/>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C6BB50C-C3BB-4A81-8D68-DDFE151F4104}"/>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B775298B-0F2F-4D6A-BFC4-2EA9E1FC8ED6}"/>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70549097-4166-4082-945B-8CFB4F977AC5}"/>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387968FB-CE8A-443D-B278-9C9550FD5AB1}"/>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B8271F35-7187-49EB-AB3D-F6A6E55A3781}"/>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532E85DB-F6E6-429E-AB87-E30B9CCA25B6}"/>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4AE6E541-F6D6-4B91-BFF1-C37D63BBEC91}"/>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106B7E02-EB20-416F-A30E-807368E8934D}"/>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BBEAAEF6-7DD5-4429-A4F2-A0CFDCDE4782}"/>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B1FD30BD-8B4C-46D0-BA9E-B99C9D5EBC72}"/>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9661B4CE-6E3D-4411-95B5-66BDC03AA773}"/>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6642318B-26E9-42F9-A4B5-A749672BA004}"/>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522E6A18-F12C-47E8-9E06-0D2DB8744B81}"/>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2" name="テキスト ボックス 341">
          <a:extLst>
            <a:ext uri="{FF2B5EF4-FFF2-40B4-BE49-F238E27FC236}">
              <a16:creationId xmlns:a16="http://schemas.microsoft.com/office/drawing/2014/main" id="{51528CF0-0C14-420E-AAAA-EDBA19C0DD9C}"/>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0BA1DC4E-2E61-4976-82DB-8927B9580491}"/>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4" name="テキスト ボックス 343">
          <a:extLst>
            <a:ext uri="{FF2B5EF4-FFF2-40B4-BE49-F238E27FC236}">
              <a16:creationId xmlns:a16="http://schemas.microsoft.com/office/drawing/2014/main" id="{94BCD95A-ECEC-43FD-A14D-A88E7842581A}"/>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89F7B5C4-E933-40DE-9EAE-9840F9373114}"/>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6" name="テキスト ボックス 345">
          <a:extLst>
            <a:ext uri="{FF2B5EF4-FFF2-40B4-BE49-F238E27FC236}">
              <a16:creationId xmlns:a16="http://schemas.microsoft.com/office/drawing/2014/main" id="{690C9E32-FDC6-465B-907B-C76946666B67}"/>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福祉施設】&#10;一人当たり面積グラフ枠">
          <a:extLst>
            <a:ext uri="{FF2B5EF4-FFF2-40B4-BE49-F238E27FC236}">
              <a16:creationId xmlns:a16="http://schemas.microsoft.com/office/drawing/2014/main" id="{74100169-1466-4ED7-B79B-C6FF7A52DE67}"/>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118111</xdr:rowOff>
    </xdr:from>
    <xdr:to>
      <xdr:col>54</xdr:col>
      <xdr:colOff>189865</xdr:colOff>
      <xdr:row>86</xdr:row>
      <xdr:rowOff>109945</xdr:rowOff>
    </xdr:to>
    <xdr:cxnSp macro="">
      <xdr:nvCxnSpPr>
        <xdr:cNvPr id="348" name="直線コネクタ 347">
          <a:extLst>
            <a:ext uri="{FF2B5EF4-FFF2-40B4-BE49-F238E27FC236}">
              <a16:creationId xmlns:a16="http://schemas.microsoft.com/office/drawing/2014/main" id="{2D147716-1F49-4226-A62B-74D8985CC5B8}"/>
            </a:ext>
          </a:extLst>
        </xdr:cNvPr>
        <xdr:cNvCxnSpPr/>
      </xdr:nvCxnSpPr>
      <xdr:spPr>
        <a:xfrm flipV="1">
          <a:off x="9219565" y="13026391"/>
          <a:ext cx="0" cy="1500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113772</xdr:rowOff>
    </xdr:from>
    <xdr:ext cx="469744" cy="259045"/>
    <xdr:sp macro="" textlink="">
      <xdr:nvSpPr>
        <xdr:cNvPr id="349" name="【福祉施設】&#10;一人当たり面積最小値テキスト">
          <a:extLst>
            <a:ext uri="{FF2B5EF4-FFF2-40B4-BE49-F238E27FC236}">
              <a16:creationId xmlns:a16="http://schemas.microsoft.com/office/drawing/2014/main" id="{15E76D63-EBC6-41D9-AF1B-A16A2F1AC9FC}"/>
            </a:ext>
          </a:extLst>
        </xdr:cNvPr>
        <xdr:cNvSpPr txBox="1"/>
      </xdr:nvSpPr>
      <xdr:spPr>
        <a:xfrm>
          <a:off x="9258300" y="1453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109945</xdr:rowOff>
    </xdr:from>
    <xdr:to>
      <xdr:col>55</xdr:col>
      <xdr:colOff>88900</xdr:colOff>
      <xdr:row>86</xdr:row>
      <xdr:rowOff>109945</xdr:rowOff>
    </xdr:to>
    <xdr:cxnSp macro="">
      <xdr:nvCxnSpPr>
        <xdr:cNvPr id="350" name="直線コネクタ 349">
          <a:extLst>
            <a:ext uri="{FF2B5EF4-FFF2-40B4-BE49-F238E27FC236}">
              <a16:creationId xmlns:a16="http://schemas.microsoft.com/office/drawing/2014/main" id="{963126EF-41E3-4C1D-8B5C-593C290C6EAA}"/>
            </a:ext>
          </a:extLst>
        </xdr:cNvPr>
        <xdr:cNvCxnSpPr/>
      </xdr:nvCxnSpPr>
      <xdr:spPr>
        <a:xfrm>
          <a:off x="9154160" y="145269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64788</xdr:rowOff>
    </xdr:from>
    <xdr:ext cx="469744" cy="259045"/>
    <xdr:sp macro="" textlink="">
      <xdr:nvSpPr>
        <xdr:cNvPr id="351" name="【福祉施設】&#10;一人当たり面積最大値テキスト">
          <a:extLst>
            <a:ext uri="{FF2B5EF4-FFF2-40B4-BE49-F238E27FC236}">
              <a16:creationId xmlns:a16="http://schemas.microsoft.com/office/drawing/2014/main" id="{2D4AC57D-97D6-4140-813C-51CCCAA8E79B}"/>
            </a:ext>
          </a:extLst>
        </xdr:cNvPr>
        <xdr:cNvSpPr txBox="1"/>
      </xdr:nvSpPr>
      <xdr:spPr>
        <a:xfrm>
          <a:off x="9258300" y="12805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118111</xdr:rowOff>
    </xdr:from>
    <xdr:to>
      <xdr:col>55</xdr:col>
      <xdr:colOff>88900</xdr:colOff>
      <xdr:row>77</xdr:row>
      <xdr:rowOff>118111</xdr:rowOff>
    </xdr:to>
    <xdr:cxnSp macro="">
      <xdr:nvCxnSpPr>
        <xdr:cNvPr id="352" name="直線コネクタ 351">
          <a:extLst>
            <a:ext uri="{FF2B5EF4-FFF2-40B4-BE49-F238E27FC236}">
              <a16:creationId xmlns:a16="http://schemas.microsoft.com/office/drawing/2014/main" id="{7808FA1E-98F3-4F91-876F-8E384FE6D2C0}"/>
            </a:ext>
          </a:extLst>
        </xdr:cNvPr>
        <xdr:cNvCxnSpPr/>
      </xdr:nvCxnSpPr>
      <xdr:spPr>
        <a:xfrm>
          <a:off x="9154160" y="130263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116313</xdr:rowOff>
    </xdr:from>
    <xdr:ext cx="469744" cy="259045"/>
    <xdr:sp macro="" textlink="">
      <xdr:nvSpPr>
        <xdr:cNvPr id="353" name="【福祉施設】&#10;一人当たり面積平均値テキスト">
          <a:extLst>
            <a:ext uri="{FF2B5EF4-FFF2-40B4-BE49-F238E27FC236}">
              <a16:creationId xmlns:a16="http://schemas.microsoft.com/office/drawing/2014/main" id="{3851B04E-5DAD-4D57-A2DE-91977014F1D2}"/>
            </a:ext>
          </a:extLst>
        </xdr:cNvPr>
        <xdr:cNvSpPr txBox="1"/>
      </xdr:nvSpPr>
      <xdr:spPr>
        <a:xfrm>
          <a:off x="9258300" y="138627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93436</xdr:rowOff>
    </xdr:from>
    <xdr:to>
      <xdr:col>55</xdr:col>
      <xdr:colOff>50800</xdr:colOff>
      <xdr:row>84</xdr:row>
      <xdr:rowOff>23586</xdr:rowOff>
    </xdr:to>
    <xdr:sp macro="" textlink="">
      <xdr:nvSpPr>
        <xdr:cNvPr id="354" name="フローチャート: 判断 353">
          <a:extLst>
            <a:ext uri="{FF2B5EF4-FFF2-40B4-BE49-F238E27FC236}">
              <a16:creationId xmlns:a16="http://schemas.microsoft.com/office/drawing/2014/main" id="{DD9B5D25-9E87-4486-AFC7-496031072125}"/>
            </a:ext>
          </a:extLst>
        </xdr:cNvPr>
        <xdr:cNvSpPr/>
      </xdr:nvSpPr>
      <xdr:spPr>
        <a:xfrm>
          <a:off x="9192260" y="140075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103232</xdr:rowOff>
    </xdr:from>
    <xdr:to>
      <xdr:col>50</xdr:col>
      <xdr:colOff>165100</xdr:colOff>
      <xdr:row>84</xdr:row>
      <xdr:rowOff>33382</xdr:rowOff>
    </xdr:to>
    <xdr:sp macro="" textlink="">
      <xdr:nvSpPr>
        <xdr:cNvPr id="355" name="フローチャート: 判断 354">
          <a:extLst>
            <a:ext uri="{FF2B5EF4-FFF2-40B4-BE49-F238E27FC236}">
              <a16:creationId xmlns:a16="http://schemas.microsoft.com/office/drawing/2014/main" id="{4C491694-6A51-46A5-8195-9E435710A975}"/>
            </a:ext>
          </a:extLst>
        </xdr:cNvPr>
        <xdr:cNvSpPr/>
      </xdr:nvSpPr>
      <xdr:spPr>
        <a:xfrm>
          <a:off x="8445500" y="140173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93436</xdr:rowOff>
    </xdr:from>
    <xdr:to>
      <xdr:col>46</xdr:col>
      <xdr:colOff>38100</xdr:colOff>
      <xdr:row>84</xdr:row>
      <xdr:rowOff>23586</xdr:rowOff>
    </xdr:to>
    <xdr:sp macro="" textlink="">
      <xdr:nvSpPr>
        <xdr:cNvPr id="356" name="フローチャート: 判断 355">
          <a:extLst>
            <a:ext uri="{FF2B5EF4-FFF2-40B4-BE49-F238E27FC236}">
              <a16:creationId xmlns:a16="http://schemas.microsoft.com/office/drawing/2014/main" id="{68402967-09D3-4F23-A90D-2A72E3087F20}"/>
            </a:ext>
          </a:extLst>
        </xdr:cNvPr>
        <xdr:cNvSpPr/>
      </xdr:nvSpPr>
      <xdr:spPr>
        <a:xfrm>
          <a:off x="7670800" y="140075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93436</xdr:rowOff>
    </xdr:from>
    <xdr:to>
      <xdr:col>41</xdr:col>
      <xdr:colOff>101600</xdr:colOff>
      <xdr:row>84</xdr:row>
      <xdr:rowOff>23586</xdr:rowOff>
    </xdr:to>
    <xdr:sp macro="" textlink="">
      <xdr:nvSpPr>
        <xdr:cNvPr id="357" name="フローチャート: 判断 356">
          <a:extLst>
            <a:ext uri="{FF2B5EF4-FFF2-40B4-BE49-F238E27FC236}">
              <a16:creationId xmlns:a16="http://schemas.microsoft.com/office/drawing/2014/main" id="{EC33E8F2-3B0C-4439-ACC1-921BB184F9F3}"/>
            </a:ext>
          </a:extLst>
        </xdr:cNvPr>
        <xdr:cNvSpPr/>
      </xdr:nvSpPr>
      <xdr:spPr>
        <a:xfrm>
          <a:off x="6873240" y="140075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144055</xdr:rowOff>
    </xdr:from>
    <xdr:to>
      <xdr:col>36</xdr:col>
      <xdr:colOff>165100</xdr:colOff>
      <xdr:row>83</xdr:row>
      <xdr:rowOff>74205</xdr:rowOff>
    </xdr:to>
    <xdr:sp macro="" textlink="">
      <xdr:nvSpPr>
        <xdr:cNvPr id="358" name="フローチャート: 判断 357">
          <a:extLst>
            <a:ext uri="{FF2B5EF4-FFF2-40B4-BE49-F238E27FC236}">
              <a16:creationId xmlns:a16="http://schemas.microsoft.com/office/drawing/2014/main" id="{6E5667F5-81EB-4414-9925-BF968AC3B23B}"/>
            </a:ext>
          </a:extLst>
        </xdr:cNvPr>
        <xdr:cNvSpPr/>
      </xdr:nvSpPr>
      <xdr:spPr>
        <a:xfrm>
          <a:off x="6098540" y="138905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8D871C6-59ED-4CC9-9CC5-56EB7903B968}"/>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8B479C9-7E78-4892-82DD-7639EE69E856}"/>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D5FD5CE0-5464-4293-AE40-63A81ACD7304}"/>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7B8DD238-747C-4679-A049-0172AC383CE6}"/>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9AC10E30-BD82-40CF-A8C4-2AD6F25842AC}"/>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34652</xdr:rowOff>
    </xdr:from>
    <xdr:to>
      <xdr:col>55</xdr:col>
      <xdr:colOff>50800</xdr:colOff>
      <xdr:row>85</xdr:row>
      <xdr:rowOff>136252</xdr:rowOff>
    </xdr:to>
    <xdr:sp macro="" textlink="">
      <xdr:nvSpPr>
        <xdr:cNvPr id="364" name="楕円 363">
          <a:extLst>
            <a:ext uri="{FF2B5EF4-FFF2-40B4-BE49-F238E27FC236}">
              <a16:creationId xmlns:a16="http://schemas.microsoft.com/office/drawing/2014/main" id="{D8934646-2C8F-4708-AB69-F5D225772086}"/>
            </a:ext>
          </a:extLst>
        </xdr:cNvPr>
        <xdr:cNvSpPr/>
      </xdr:nvSpPr>
      <xdr:spPr>
        <a:xfrm>
          <a:off x="9192260" y="1428405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13079</xdr:rowOff>
    </xdr:from>
    <xdr:ext cx="469744" cy="259045"/>
    <xdr:sp macro="" textlink="">
      <xdr:nvSpPr>
        <xdr:cNvPr id="365" name="【福祉施設】&#10;一人当たり面積該当値テキスト">
          <a:extLst>
            <a:ext uri="{FF2B5EF4-FFF2-40B4-BE49-F238E27FC236}">
              <a16:creationId xmlns:a16="http://schemas.microsoft.com/office/drawing/2014/main" id="{F4935D85-DAEE-4CB7-BC6D-56297184F50D}"/>
            </a:ext>
          </a:extLst>
        </xdr:cNvPr>
        <xdr:cNvSpPr txBox="1"/>
      </xdr:nvSpPr>
      <xdr:spPr>
        <a:xfrm>
          <a:off x="9258300" y="14262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34652</xdr:rowOff>
    </xdr:from>
    <xdr:to>
      <xdr:col>50</xdr:col>
      <xdr:colOff>165100</xdr:colOff>
      <xdr:row>85</xdr:row>
      <xdr:rowOff>136252</xdr:rowOff>
    </xdr:to>
    <xdr:sp macro="" textlink="">
      <xdr:nvSpPr>
        <xdr:cNvPr id="366" name="楕円 365">
          <a:extLst>
            <a:ext uri="{FF2B5EF4-FFF2-40B4-BE49-F238E27FC236}">
              <a16:creationId xmlns:a16="http://schemas.microsoft.com/office/drawing/2014/main" id="{7EF16F9D-167B-4A1A-8545-C77E2B0EB81A}"/>
            </a:ext>
          </a:extLst>
        </xdr:cNvPr>
        <xdr:cNvSpPr/>
      </xdr:nvSpPr>
      <xdr:spPr>
        <a:xfrm>
          <a:off x="8445500" y="1428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85452</xdr:rowOff>
    </xdr:from>
    <xdr:to>
      <xdr:col>55</xdr:col>
      <xdr:colOff>0</xdr:colOff>
      <xdr:row>85</xdr:row>
      <xdr:rowOff>85452</xdr:rowOff>
    </xdr:to>
    <xdr:cxnSp macro="">
      <xdr:nvCxnSpPr>
        <xdr:cNvPr id="367" name="直線コネクタ 366">
          <a:extLst>
            <a:ext uri="{FF2B5EF4-FFF2-40B4-BE49-F238E27FC236}">
              <a16:creationId xmlns:a16="http://schemas.microsoft.com/office/drawing/2014/main" id="{A9D11909-1977-40C3-B0FB-C845DE6DCBC5}"/>
            </a:ext>
          </a:extLst>
        </xdr:cNvPr>
        <xdr:cNvCxnSpPr/>
      </xdr:nvCxnSpPr>
      <xdr:spPr>
        <a:xfrm>
          <a:off x="8496300" y="14334852"/>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37919</xdr:rowOff>
    </xdr:from>
    <xdr:to>
      <xdr:col>46</xdr:col>
      <xdr:colOff>38100</xdr:colOff>
      <xdr:row>85</xdr:row>
      <xdr:rowOff>139519</xdr:rowOff>
    </xdr:to>
    <xdr:sp macro="" textlink="">
      <xdr:nvSpPr>
        <xdr:cNvPr id="368" name="楕円 367">
          <a:extLst>
            <a:ext uri="{FF2B5EF4-FFF2-40B4-BE49-F238E27FC236}">
              <a16:creationId xmlns:a16="http://schemas.microsoft.com/office/drawing/2014/main" id="{AD559321-54E8-44A2-A9B1-E3518B6C6211}"/>
            </a:ext>
          </a:extLst>
        </xdr:cNvPr>
        <xdr:cNvSpPr/>
      </xdr:nvSpPr>
      <xdr:spPr>
        <a:xfrm>
          <a:off x="7670800" y="142873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85452</xdr:rowOff>
    </xdr:from>
    <xdr:to>
      <xdr:col>50</xdr:col>
      <xdr:colOff>114300</xdr:colOff>
      <xdr:row>85</xdr:row>
      <xdr:rowOff>88719</xdr:rowOff>
    </xdr:to>
    <xdr:cxnSp macro="">
      <xdr:nvCxnSpPr>
        <xdr:cNvPr id="369" name="直線コネクタ 368">
          <a:extLst>
            <a:ext uri="{FF2B5EF4-FFF2-40B4-BE49-F238E27FC236}">
              <a16:creationId xmlns:a16="http://schemas.microsoft.com/office/drawing/2014/main" id="{F47078DF-4354-447A-9EC8-7D5DF17AD5AE}"/>
            </a:ext>
          </a:extLst>
        </xdr:cNvPr>
        <xdr:cNvCxnSpPr/>
      </xdr:nvCxnSpPr>
      <xdr:spPr>
        <a:xfrm flipV="1">
          <a:off x="7713980" y="14334852"/>
          <a:ext cx="78232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41184</xdr:rowOff>
    </xdr:from>
    <xdr:to>
      <xdr:col>41</xdr:col>
      <xdr:colOff>101600</xdr:colOff>
      <xdr:row>85</xdr:row>
      <xdr:rowOff>142784</xdr:rowOff>
    </xdr:to>
    <xdr:sp macro="" textlink="">
      <xdr:nvSpPr>
        <xdr:cNvPr id="370" name="楕円 369">
          <a:extLst>
            <a:ext uri="{FF2B5EF4-FFF2-40B4-BE49-F238E27FC236}">
              <a16:creationId xmlns:a16="http://schemas.microsoft.com/office/drawing/2014/main" id="{038077C5-0939-4C4B-9EF9-EDDA798C6F3F}"/>
            </a:ext>
          </a:extLst>
        </xdr:cNvPr>
        <xdr:cNvSpPr/>
      </xdr:nvSpPr>
      <xdr:spPr>
        <a:xfrm>
          <a:off x="6873240" y="14290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88719</xdr:rowOff>
    </xdr:from>
    <xdr:to>
      <xdr:col>45</xdr:col>
      <xdr:colOff>177800</xdr:colOff>
      <xdr:row>85</xdr:row>
      <xdr:rowOff>91984</xdr:rowOff>
    </xdr:to>
    <xdr:cxnSp macro="">
      <xdr:nvCxnSpPr>
        <xdr:cNvPr id="371" name="直線コネクタ 370">
          <a:extLst>
            <a:ext uri="{FF2B5EF4-FFF2-40B4-BE49-F238E27FC236}">
              <a16:creationId xmlns:a16="http://schemas.microsoft.com/office/drawing/2014/main" id="{84D2B22D-CEFE-44EE-B0B3-37AB47BCB806}"/>
            </a:ext>
          </a:extLst>
        </xdr:cNvPr>
        <xdr:cNvCxnSpPr/>
      </xdr:nvCxnSpPr>
      <xdr:spPr>
        <a:xfrm flipV="1">
          <a:off x="6924040" y="14338119"/>
          <a:ext cx="78994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41184</xdr:rowOff>
    </xdr:from>
    <xdr:to>
      <xdr:col>36</xdr:col>
      <xdr:colOff>165100</xdr:colOff>
      <xdr:row>85</xdr:row>
      <xdr:rowOff>142784</xdr:rowOff>
    </xdr:to>
    <xdr:sp macro="" textlink="">
      <xdr:nvSpPr>
        <xdr:cNvPr id="372" name="楕円 371">
          <a:extLst>
            <a:ext uri="{FF2B5EF4-FFF2-40B4-BE49-F238E27FC236}">
              <a16:creationId xmlns:a16="http://schemas.microsoft.com/office/drawing/2014/main" id="{2C1F5E2D-553E-4063-A68F-3C0E87E3662D}"/>
            </a:ext>
          </a:extLst>
        </xdr:cNvPr>
        <xdr:cNvSpPr/>
      </xdr:nvSpPr>
      <xdr:spPr>
        <a:xfrm>
          <a:off x="6098540" y="14290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91984</xdr:rowOff>
    </xdr:from>
    <xdr:to>
      <xdr:col>41</xdr:col>
      <xdr:colOff>50800</xdr:colOff>
      <xdr:row>85</xdr:row>
      <xdr:rowOff>91984</xdr:rowOff>
    </xdr:to>
    <xdr:cxnSp macro="">
      <xdr:nvCxnSpPr>
        <xdr:cNvPr id="373" name="直線コネクタ 372">
          <a:extLst>
            <a:ext uri="{FF2B5EF4-FFF2-40B4-BE49-F238E27FC236}">
              <a16:creationId xmlns:a16="http://schemas.microsoft.com/office/drawing/2014/main" id="{CF656C84-C2AA-47CD-B7B0-E26D320B8175}"/>
            </a:ext>
          </a:extLst>
        </xdr:cNvPr>
        <xdr:cNvCxnSpPr/>
      </xdr:nvCxnSpPr>
      <xdr:spPr>
        <a:xfrm>
          <a:off x="6149340" y="1434138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49909</xdr:rowOff>
    </xdr:from>
    <xdr:ext cx="469744" cy="259045"/>
    <xdr:sp macro="" textlink="">
      <xdr:nvSpPr>
        <xdr:cNvPr id="374" name="n_1aveValue【福祉施設】&#10;一人当たり面積">
          <a:extLst>
            <a:ext uri="{FF2B5EF4-FFF2-40B4-BE49-F238E27FC236}">
              <a16:creationId xmlns:a16="http://schemas.microsoft.com/office/drawing/2014/main" id="{4B70E966-C74D-4744-A4BE-D6737F8A5AC6}"/>
            </a:ext>
          </a:extLst>
        </xdr:cNvPr>
        <xdr:cNvSpPr txBox="1"/>
      </xdr:nvSpPr>
      <xdr:spPr>
        <a:xfrm>
          <a:off x="8271587" y="13796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40113</xdr:rowOff>
    </xdr:from>
    <xdr:ext cx="469744" cy="259045"/>
    <xdr:sp macro="" textlink="">
      <xdr:nvSpPr>
        <xdr:cNvPr id="375" name="n_2aveValue【福祉施設】&#10;一人当たり面積">
          <a:extLst>
            <a:ext uri="{FF2B5EF4-FFF2-40B4-BE49-F238E27FC236}">
              <a16:creationId xmlns:a16="http://schemas.microsoft.com/office/drawing/2014/main" id="{9D879111-6595-466A-8E56-A988BABD76DC}"/>
            </a:ext>
          </a:extLst>
        </xdr:cNvPr>
        <xdr:cNvSpPr txBox="1"/>
      </xdr:nvSpPr>
      <xdr:spPr>
        <a:xfrm>
          <a:off x="7509587" y="1378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40113</xdr:rowOff>
    </xdr:from>
    <xdr:ext cx="469744" cy="259045"/>
    <xdr:sp macro="" textlink="">
      <xdr:nvSpPr>
        <xdr:cNvPr id="376" name="n_3aveValue【福祉施設】&#10;一人当たり面積">
          <a:extLst>
            <a:ext uri="{FF2B5EF4-FFF2-40B4-BE49-F238E27FC236}">
              <a16:creationId xmlns:a16="http://schemas.microsoft.com/office/drawing/2014/main" id="{9D918520-B3E8-438A-B00F-AEC60DE3C783}"/>
            </a:ext>
          </a:extLst>
        </xdr:cNvPr>
        <xdr:cNvSpPr txBox="1"/>
      </xdr:nvSpPr>
      <xdr:spPr>
        <a:xfrm>
          <a:off x="6712027" y="1378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90732</xdr:rowOff>
    </xdr:from>
    <xdr:ext cx="469744" cy="259045"/>
    <xdr:sp macro="" textlink="">
      <xdr:nvSpPr>
        <xdr:cNvPr id="377" name="n_4aveValue【福祉施設】&#10;一人当たり面積">
          <a:extLst>
            <a:ext uri="{FF2B5EF4-FFF2-40B4-BE49-F238E27FC236}">
              <a16:creationId xmlns:a16="http://schemas.microsoft.com/office/drawing/2014/main" id="{E74DAC9C-219C-4FB6-BB1A-3473BE002C00}"/>
            </a:ext>
          </a:extLst>
        </xdr:cNvPr>
        <xdr:cNvSpPr txBox="1"/>
      </xdr:nvSpPr>
      <xdr:spPr>
        <a:xfrm>
          <a:off x="5937327" y="13669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127379</xdr:rowOff>
    </xdr:from>
    <xdr:ext cx="469744" cy="259045"/>
    <xdr:sp macro="" textlink="">
      <xdr:nvSpPr>
        <xdr:cNvPr id="378" name="n_1mainValue【福祉施設】&#10;一人当たり面積">
          <a:extLst>
            <a:ext uri="{FF2B5EF4-FFF2-40B4-BE49-F238E27FC236}">
              <a16:creationId xmlns:a16="http://schemas.microsoft.com/office/drawing/2014/main" id="{93713F0A-9C88-47DA-AA82-C9FC00E753C6}"/>
            </a:ext>
          </a:extLst>
        </xdr:cNvPr>
        <xdr:cNvSpPr txBox="1"/>
      </xdr:nvSpPr>
      <xdr:spPr>
        <a:xfrm>
          <a:off x="8271587" y="14376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130646</xdr:rowOff>
    </xdr:from>
    <xdr:ext cx="469744" cy="259045"/>
    <xdr:sp macro="" textlink="">
      <xdr:nvSpPr>
        <xdr:cNvPr id="379" name="n_2mainValue【福祉施設】&#10;一人当たり面積">
          <a:extLst>
            <a:ext uri="{FF2B5EF4-FFF2-40B4-BE49-F238E27FC236}">
              <a16:creationId xmlns:a16="http://schemas.microsoft.com/office/drawing/2014/main" id="{8FD5D96D-CA84-4ADD-9E0E-53B759CBB7C9}"/>
            </a:ext>
          </a:extLst>
        </xdr:cNvPr>
        <xdr:cNvSpPr txBox="1"/>
      </xdr:nvSpPr>
      <xdr:spPr>
        <a:xfrm>
          <a:off x="7509587" y="1438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133911</xdr:rowOff>
    </xdr:from>
    <xdr:ext cx="469744" cy="259045"/>
    <xdr:sp macro="" textlink="">
      <xdr:nvSpPr>
        <xdr:cNvPr id="380" name="n_3mainValue【福祉施設】&#10;一人当たり面積">
          <a:extLst>
            <a:ext uri="{FF2B5EF4-FFF2-40B4-BE49-F238E27FC236}">
              <a16:creationId xmlns:a16="http://schemas.microsoft.com/office/drawing/2014/main" id="{1A4CADB3-5030-46CF-ACA6-84C4D7DC8AA1}"/>
            </a:ext>
          </a:extLst>
        </xdr:cNvPr>
        <xdr:cNvSpPr txBox="1"/>
      </xdr:nvSpPr>
      <xdr:spPr>
        <a:xfrm>
          <a:off x="6712027" y="14383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133911</xdr:rowOff>
    </xdr:from>
    <xdr:ext cx="469744" cy="259045"/>
    <xdr:sp macro="" textlink="">
      <xdr:nvSpPr>
        <xdr:cNvPr id="381" name="n_4mainValue【福祉施設】&#10;一人当たり面積">
          <a:extLst>
            <a:ext uri="{FF2B5EF4-FFF2-40B4-BE49-F238E27FC236}">
              <a16:creationId xmlns:a16="http://schemas.microsoft.com/office/drawing/2014/main" id="{A9434FE1-8CB4-4A79-84E4-DC22B8B43F5A}"/>
            </a:ext>
          </a:extLst>
        </xdr:cNvPr>
        <xdr:cNvSpPr txBox="1"/>
      </xdr:nvSpPr>
      <xdr:spPr>
        <a:xfrm>
          <a:off x="5937327" y="14383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F01BE27F-8B67-4143-AA65-295CBC9FD8FE}"/>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F48FFC6D-CE19-4D89-BEC3-88A5F2A661AD}"/>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8E827175-C247-41C7-8756-D1189CB1AB32}"/>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C8AA6015-EB92-4611-A41D-E2A1A4249016}"/>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D204159C-BF4E-4602-B50B-7EFB66BB807E}"/>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C539D3A0-DC09-4301-AD05-F28ACFC72063}"/>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BBD2BBE3-30F6-47E9-91B1-E8C7419F2A6D}"/>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E7011FC2-4DF8-40E1-A137-095DAB9878AE}"/>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F10A12AF-5CE9-4563-89FA-6CC767E6439A}"/>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8E94391F-E017-40ED-A271-BEBA5775864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DEAB7DB9-CBED-4ACD-82B9-8B4B3173761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3F2279D1-8ED5-400A-96F3-D4B031A0FEFF}"/>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3FEA66B2-7C70-45E2-A5F9-912728DF83AD}"/>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DFF93E16-B5B2-4365-AEFB-9ABFF949048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7FA65BBC-7FE8-4EFE-B016-5BBFA918B36C}"/>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27F573AA-372C-4B77-979C-EAD74D5EE47B}"/>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357D3FE4-61B7-41CF-8752-5F547E134CC4}"/>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D1F1991F-1FAE-4632-9464-35C6F9A703C3}"/>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7250F77C-4DED-4B2F-B1B0-D3C385CD5BF8}"/>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D7904234-F938-493E-9CEB-91516E33747C}"/>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4A3AA8FF-28AF-4598-964D-70BB28A92C86}"/>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9D6F7A5C-5E8D-4BF7-A751-D1884D83E2CF}"/>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22E1FED2-D001-465B-A616-8AD8AA9B4AEC}"/>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8384F5CE-9980-4217-8105-FC8D7EC4A240}"/>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6" name="正方形/長方形 405">
          <a:extLst>
            <a:ext uri="{FF2B5EF4-FFF2-40B4-BE49-F238E27FC236}">
              <a16:creationId xmlns:a16="http://schemas.microsoft.com/office/drawing/2014/main" id="{F8D28BC8-857A-474A-9B10-BC867BE8008B}"/>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7" name="正方形/長方形 406">
          <a:extLst>
            <a:ext uri="{FF2B5EF4-FFF2-40B4-BE49-F238E27FC236}">
              <a16:creationId xmlns:a16="http://schemas.microsoft.com/office/drawing/2014/main" id="{BE01382D-C41E-47A7-B1E0-FD542BD8B0CF}"/>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8" name="正方形/長方形 407">
          <a:extLst>
            <a:ext uri="{FF2B5EF4-FFF2-40B4-BE49-F238E27FC236}">
              <a16:creationId xmlns:a16="http://schemas.microsoft.com/office/drawing/2014/main" id="{13E34566-65FF-4141-A05B-72D821AC215E}"/>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9" name="正方形/長方形 408">
          <a:extLst>
            <a:ext uri="{FF2B5EF4-FFF2-40B4-BE49-F238E27FC236}">
              <a16:creationId xmlns:a16="http://schemas.microsoft.com/office/drawing/2014/main" id="{C8D9FF30-0246-4D7E-A700-277CE4870D3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0" name="正方形/長方形 409">
          <a:extLst>
            <a:ext uri="{FF2B5EF4-FFF2-40B4-BE49-F238E27FC236}">
              <a16:creationId xmlns:a16="http://schemas.microsoft.com/office/drawing/2014/main" id="{C1FE04EA-AE6A-42D6-9C2D-A58584E806FC}"/>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1" name="正方形/長方形 410">
          <a:extLst>
            <a:ext uri="{FF2B5EF4-FFF2-40B4-BE49-F238E27FC236}">
              <a16:creationId xmlns:a16="http://schemas.microsoft.com/office/drawing/2014/main" id="{D31E6EA3-358E-4230-B976-8B46E8A2F4CC}"/>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2" name="正方形/長方形 411">
          <a:extLst>
            <a:ext uri="{FF2B5EF4-FFF2-40B4-BE49-F238E27FC236}">
              <a16:creationId xmlns:a16="http://schemas.microsoft.com/office/drawing/2014/main" id="{E7525D98-2F41-4B00-9CA2-0632CD5D536E}"/>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3" name="正方形/長方形 412">
          <a:extLst>
            <a:ext uri="{FF2B5EF4-FFF2-40B4-BE49-F238E27FC236}">
              <a16:creationId xmlns:a16="http://schemas.microsoft.com/office/drawing/2014/main" id="{8C126CD0-A2F2-40C6-BEE4-3088AF7D5D51}"/>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4" name="正方形/長方形 413">
          <a:extLst>
            <a:ext uri="{FF2B5EF4-FFF2-40B4-BE49-F238E27FC236}">
              <a16:creationId xmlns:a16="http://schemas.microsoft.com/office/drawing/2014/main" id="{AC3D95AF-DC7B-49EC-A226-651E2FEB6748}"/>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5" name="正方形/長方形 414">
          <a:extLst>
            <a:ext uri="{FF2B5EF4-FFF2-40B4-BE49-F238E27FC236}">
              <a16:creationId xmlns:a16="http://schemas.microsoft.com/office/drawing/2014/main" id="{003827D8-ED26-4376-A29E-05C34EE8E615}"/>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6" name="正方形/長方形 415">
          <a:extLst>
            <a:ext uri="{FF2B5EF4-FFF2-40B4-BE49-F238E27FC236}">
              <a16:creationId xmlns:a16="http://schemas.microsoft.com/office/drawing/2014/main" id="{7332346D-A021-42D8-A529-CC1E1D616CDD}"/>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7" name="正方形/長方形 416">
          <a:extLst>
            <a:ext uri="{FF2B5EF4-FFF2-40B4-BE49-F238E27FC236}">
              <a16:creationId xmlns:a16="http://schemas.microsoft.com/office/drawing/2014/main" id="{2712F2B1-E5C8-4FD2-ABB6-DEC6C1A8C729}"/>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8" name="正方形/長方形 417">
          <a:extLst>
            <a:ext uri="{FF2B5EF4-FFF2-40B4-BE49-F238E27FC236}">
              <a16:creationId xmlns:a16="http://schemas.microsoft.com/office/drawing/2014/main" id="{817E9B44-58C6-48EE-8F07-BE254723B79E}"/>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9" name="正方形/長方形 418">
          <a:extLst>
            <a:ext uri="{FF2B5EF4-FFF2-40B4-BE49-F238E27FC236}">
              <a16:creationId xmlns:a16="http://schemas.microsoft.com/office/drawing/2014/main" id="{FE2655EB-250F-47F4-BB71-A6A3B2784106}"/>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0" name="正方形/長方形 419">
          <a:extLst>
            <a:ext uri="{FF2B5EF4-FFF2-40B4-BE49-F238E27FC236}">
              <a16:creationId xmlns:a16="http://schemas.microsoft.com/office/drawing/2014/main" id="{A128571A-07A8-41CA-89C4-AD1D05C564BC}"/>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1" name="正方形/長方形 420">
          <a:extLst>
            <a:ext uri="{FF2B5EF4-FFF2-40B4-BE49-F238E27FC236}">
              <a16:creationId xmlns:a16="http://schemas.microsoft.com/office/drawing/2014/main" id="{0E04FC96-C843-469D-B85A-B191893F5E96}"/>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2" name="テキスト ボックス 421">
          <a:extLst>
            <a:ext uri="{FF2B5EF4-FFF2-40B4-BE49-F238E27FC236}">
              <a16:creationId xmlns:a16="http://schemas.microsoft.com/office/drawing/2014/main" id="{2E51A82A-1B16-4692-9219-98FE2D23482A}"/>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3" name="直線コネクタ 422">
          <a:extLst>
            <a:ext uri="{FF2B5EF4-FFF2-40B4-BE49-F238E27FC236}">
              <a16:creationId xmlns:a16="http://schemas.microsoft.com/office/drawing/2014/main" id="{CE22427C-5AFB-411C-B7AC-5771C8F45F86}"/>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4" name="テキスト ボックス 423">
          <a:extLst>
            <a:ext uri="{FF2B5EF4-FFF2-40B4-BE49-F238E27FC236}">
              <a16:creationId xmlns:a16="http://schemas.microsoft.com/office/drawing/2014/main" id="{B36CB3CB-82B1-453B-A3D3-FAF26AB51228}"/>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5" name="直線コネクタ 424">
          <a:extLst>
            <a:ext uri="{FF2B5EF4-FFF2-40B4-BE49-F238E27FC236}">
              <a16:creationId xmlns:a16="http://schemas.microsoft.com/office/drawing/2014/main" id="{1B711539-2FC5-43BA-9B10-A1BCBF02A11F}"/>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6" name="テキスト ボックス 425">
          <a:extLst>
            <a:ext uri="{FF2B5EF4-FFF2-40B4-BE49-F238E27FC236}">
              <a16:creationId xmlns:a16="http://schemas.microsoft.com/office/drawing/2014/main" id="{4E6594CE-A48D-4846-AB0B-54621C8F9904}"/>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7" name="直線コネクタ 426">
          <a:extLst>
            <a:ext uri="{FF2B5EF4-FFF2-40B4-BE49-F238E27FC236}">
              <a16:creationId xmlns:a16="http://schemas.microsoft.com/office/drawing/2014/main" id="{855E14B2-B122-4315-90C0-4A115DB692A1}"/>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8" name="テキスト ボックス 427">
          <a:extLst>
            <a:ext uri="{FF2B5EF4-FFF2-40B4-BE49-F238E27FC236}">
              <a16:creationId xmlns:a16="http://schemas.microsoft.com/office/drawing/2014/main" id="{D7A57090-2893-4615-BD37-1A67F0872E41}"/>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9" name="直線コネクタ 428">
          <a:extLst>
            <a:ext uri="{FF2B5EF4-FFF2-40B4-BE49-F238E27FC236}">
              <a16:creationId xmlns:a16="http://schemas.microsoft.com/office/drawing/2014/main" id="{0D449F19-C280-4E04-96BB-E4613D37A08F}"/>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0" name="テキスト ボックス 429">
          <a:extLst>
            <a:ext uri="{FF2B5EF4-FFF2-40B4-BE49-F238E27FC236}">
              <a16:creationId xmlns:a16="http://schemas.microsoft.com/office/drawing/2014/main" id="{269A2E7B-2E07-49F9-8F9C-70EDC9076A49}"/>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1" name="直線コネクタ 430">
          <a:extLst>
            <a:ext uri="{FF2B5EF4-FFF2-40B4-BE49-F238E27FC236}">
              <a16:creationId xmlns:a16="http://schemas.microsoft.com/office/drawing/2014/main" id="{0BAC2145-8989-4994-8CAC-A2EF58E63296}"/>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2" name="テキスト ボックス 431">
          <a:extLst>
            <a:ext uri="{FF2B5EF4-FFF2-40B4-BE49-F238E27FC236}">
              <a16:creationId xmlns:a16="http://schemas.microsoft.com/office/drawing/2014/main" id="{E0D78A55-4220-49D4-9A10-F5A959927915}"/>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3" name="直線コネクタ 432">
          <a:extLst>
            <a:ext uri="{FF2B5EF4-FFF2-40B4-BE49-F238E27FC236}">
              <a16:creationId xmlns:a16="http://schemas.microsoft.com/office/drawing/2014/main" id="{84EE3682-9A72-43A7-8E84-DD2712AB2BF2}"/>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4" name="テキスト ボックス 433">
          <a:extLst>
            <a:ext uri="{FF2B5EF4-FFF2-40B4-BE49-F238E27FC236}">
              <a16:creationId xmlns:a16="http://schemas.microsoft.com/office/drawing/2014/main" id="{5A91E148-BACD-47FB-AF56-7F927E168D8A}"/>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5" name="直線コネクタ 434">
          <a:extLst>
            <a:ext uri="{FF2B5EF4-FFF2-40B4-BE49-F238E27FC236}">
              <a16:creationId xmlns:a16="http://schemas.microsoft.com/office/drawing/2014/main" id="{EAC1E3C1-28AB-4221-BB6D-2E583AF663D6}"/>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6" name="テキスト ボックス 435">
          <a:extLst>
            <a:ext uri="{FF2B5EF4-FFF2-40B4-BE49-F238E27FC236}">
              <a16:creationId xmlns:a16="http://schemas.microsoft.com/office/drawing/2014/main" id="{AC5E9D7E-3385-441F-B71A-77D5FE50B06C}"/>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7" name="【保健センター・保健所】&#10;有形固定資産減価償却率グラフ枠">
          <a:extLst>
            <a:ext uri="{FF2B5EF4-FFF2-40B4-BE49-F238E27FC236}">
              <a16:creationId xmlns:a16="http://schemas.microsoft.com/office/drawing/2014/main" id="{D76D7B8B-A7B0-43C2-88D3-57ED1C414B9B}"/>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139065</xdr:rowOff>
    </xdr:from>
    <xdr:to>
      <xdr:col>85</xdr:col>
      <xdr:colOff>126364</xdr:colOff>
      <xdr:row>64</xdr:row>
      <xdr:rowOff>51435</xdr:rowOff>
    </xdr:to>
    <xdr:cxnSp macro="">
      <xdr:nvCxnSpPr>
        <xdr:cNvPr id="438" name="直線コネクタ 437">
          <a:extLst>
            <a:ext uri="{FF2B5EF4-FFF2-40B4-BE49-F238E27FC236}">
              <a16:creationId xmlns:a16="http://schemas.microsoft.com/office/drawing/2014/main" id="{4928CA4B-3754-471C-903E-A3F3FAA10B5A}"/>
            </a:ext>
          </a:extLst>
        </xdr:cNvPr>
        <xdr:cNvCxnSpPr/>
      </xdr:nvCxnSpPr>
      <xdr:spPr>
        <a:xfrm flipV="1">
          <a:off x="14375764" y="9526905"/>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55262</xdr:rowOff>
    </xdr:from>
    <xdr:ext cx="405111" cy="259045"/>
    <xdr:sp macro="" textlink="">
      <xdr:nvSpPr>
        <xdr:cNvPr id="439" name="【保健センター・保健所】&#10;有形固定資産減価償却率最小値テキスト">
          <a:extLst>
            <a:ext uri="{FF2B5EF4-FFF2-40B4-BE49-F238E27FC236}">
              <a16:creationId xmlns:a16="http://schemas.microsoft.com/office/drawing/2014/main" id="{5387F52B-FC59-4C04-B2A0-34594FA8D240}"/>
            </a:ext>
          </a:extLst>
        </xdr:cNvPr>
        <xdr:cNvSpPr txBox="1"/>
      </xdr:nvSpPr>
      <xdr:spPr>
        <a:xfrm>
          <a:off x="14414500" y="1078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51435</xdr:rowOff>
    </xdr:from>
    <xdr:to>
      <xdr:col>86</xdr:col>
      <xdr:colOff>25400</xdr:colOff>
      <xdr:row>64</xdr:row>
      <xdr:rowOff>51435</xdr:rowOff>
    </xdr:to>
    <xdr:cxnSp macro="">
      <xdr:nvCxnSpPr>
        <xdr:cNvPr id="440" name="直線コネクタ 439">
          <a:extLst>
            <a:ext uri="{FF2B5EF4-FFF2-40B4-BE49-F238E27FC236}">
              <a16:creationId xmlns:a16="http://schemas.microsoft.com/office/drawing/2014/main" id="{C4AC8CA0-B415-4DBA-B97A-ECF0195CD764}"/>
            </a:ext>
          </a:extLst>
        </xdr:cNvPr>
        <xdr:cNvCxnSpPr/>
      </xdr:nvCxnSpPr>
      <xdr:spPr>
        <a:xfrm>
          <a:off x="14287500" y="107803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85742</xdr:rowOff>
    </xdr:from>
    <xdr:ext cx="405111" cy="259045"/>
    <xdr:sp macro="" textlink="">
      <xdr:nvSpPr>
        <xdr:cNvPr id="441" name="【保健センター・保健所】&#10;有形固定資産減価償却率最大値テキスト">
          <a:extLst>
            <a:ext uri="{FF2B5EF4-FFF2-40B4-BE49-F238E27FC236}">
              <a16:creationId xmlns:a16="http://schemas.microsoft.com/office/drawing/2014/main" id="{D391A44E-A63B-4F70-B869-92F891FBA902}"/>
            </a:ext>
          </a:extLst>
        </xdr:cNvPr>
        <xdr:cNvSpPr txBox="1"/>
      </xdr:nvSpPr>
      <xdr:spPr>
        <a:xfrm>
          <a:off x="14414500" y="9305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139065</xdr:rowOff>
    </xdr:from>
    <xdr:to>
      <xdr:col>86</xdr:col>
      <xdr:colOff>25400</xdr:colOff>
      <xdr:row>56</xdr:row>
      <xdr:rowOff>139065</xdr:rowOff>
    </xdr:to>
    <xdr:cxnSp macro="">
      <xdr:nvCxnSpPr>
        <xdr:cNvPr id="442" name="直線コネクタ 441">
          <a:extLst>
            <a:ext uri="{FF2B5EF4-FFF2-40B4-BE49-F238E27FC236}">
              <a16:creationId xmlns:a16="http://schemas.microsoft.com/office/drawing/2014/main" id="{A9FB18C5-0376-425B-A39F-27606797000B}"/>
            </a:ext>
          </a:extLst>
        </xdr:cNvPr>
        <xdr:cNvCxnSpPr/>
      </xdr:nvCxnSpPr>
      <xdr:spPr>
        <a:xfrm>
          <a:off x="14287500" y="9526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151147</xdr:rowOff>
    </xdr:from>
    <xdr:ext cx="405111" cy="259045"/>
    <xdr:sp macro="" textlink="">
      <xdr:nvSpPr>
        <xdr:cNvPr id="443" name="【保健センター・保健所】&#10;有形固定資産減価償却率平均値テキスト">
          <a:extLst>
            <a:ext uri="{FF2B5EF4-FFF2-40B4-BE49-F238E27FC236}">
              <a16:creationId xmlns:a16="http://schemas.microsoft.com/office/drawing/2014/main" id="{45575999-5D72-4067-89DA-F8EA43EA28FF}"/>
            </a:ext>
          </a:extLst>
        </xdr:cNvPr>
        <xdr:cNvSpPr txBox="1"/>
      </xdr:nvSpPr>
      <xdr:spPr>
        <a:xfrm>
          <a:off x="14414500" y="9874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128270</xdr:rowOff>
    </xdr:from>
    <xdr:to>
      <xdr:col>85</xdr:col>
      <xdr:colOff>177800</xdr:colOff>
      <xdr:row>60</xdr:row>
      <xdr:rowOff>58420</xdr:rowOff>
    </xdr:to>
    <xdr:sp macro="" textlink="">
      <xdr:nvSpPr>
        <xdr:cNvPr id="444" name="フローチャート: 判断 443">
          <a:extLst>
            <a:ext uri="{FF2B5EF4-FFF2-40B4-BE49-F238E27FC236}">
              <a16:creationId xmlns:a16="http://schemas.microsoft.com/office/drawing/2014/main" id="{A4961D65-61D7-468F-8196-4C55FEEAF1D5}"/>
            </a:ext>
          </a:extLst>
        </xdr:cNvPr>
        <xdr:cNvSpPr/>
      </xdr:nvSpPr>
      <xdr:spPr>
        <a:xfrm>
          <a:off x="14325600" y="100190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99695</xdr:rowOff>
    </xdr:from>
    <xdr:to>
      <xdr:col>81</xdr:col>
      <xdr:colOff>101600</xdr:colOff>
      <xdr:row>60</xdr:row>
      <xdr:rowOff>29845</xdr:rowOff>
    </xdr:to>
    <xdr:sp macro="" textlink="">
      <xdr:nvSpPr>
        <xdr:cNvPr id="445" name="フローチャート: 判断 444">
          <a:extLst>
            <a:ext uri="{FF2B5EF4-FFF2-40B4-BE49-F238E27FC236}">
              <a16:creationId xmlns:a16="http://schemas.microsoft.com/office/drawing/2014/main" id="{4D9439D0-BC85-4D68-B788-A0DEBDAF63D6}"/>
            </a:ext>
          </a:extLst>
        </xdr:cNvPr>
        <xdr:cNvSpPr/>
      </xdr:nvSpPr>
      <xdr:spPr>
        <a:xfrm>
          <a:off x="13578840" y="9990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80645</xdr:rowOff>
    </xdr:from>
    <xdr:to>
      <xdr:col>76</xdr:col>
      <xdr:colOff>165100</xdr:colOff>
      <xdr:row>60</xdr:row>
      <xdr:rowOff>10795</xdr:rowOff>
    </xdr:to>
    <xdr:sp macro="" textlink="">
      <xdr:nvSpPr>
        <xdr:cNvPr id="446" name="フローチャート: 判断 445">
          <a:extLst>
            <a:ext uri="{FF2B5EF4-FFF2-40B4-BE49-F238E27FC236}">
              <a16:creationId xmlns:a16="http://schemas.microsoft.com/office/drawing/2014/main" id="{DF58E838-B432-460B-8B18-4B8B21A88B4E}"/>
            </a:ext>
          </a:extLst>
        </xdr:cNvPr>
        <xdr:cNvSpPr/>
      </xdr:nvSpPr>
      <xdr:spPr>
        <a:xfrm>
          <a:off x="12804140" y="99714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48260</xdr:rowOff>
    </xdr:from>
    <xdr:to>
      <xdr:col>72</xdr:col>
      <xdr:colOff>38100</xdr:colOff>
      <xdr:row>59</xdr:row>
      <xdr:rowOff>149860</xdr:rowOff>
    </xdr:to>
    <xdr:sp macro="" textlink="">
      <xdr:nvSpPr>
        <xdr:cNvPr id="447" name="フローチャート: 判断 446">
          <a:extLst>
            <a:ext uri="{FF2B5EF4-FFF2-40B4-BE49-F238E27FC236}">
              <a16:creationId xmlns:a16="http://schemas.microsoft.com/office/drawing/2014/main" id="{1E70A119-0456-44FD-A95C-575BF8D11B25}"/>
            </a:ext>
          </a:extLst>
        </xdr:cNvPr>
        <xdr:cNvSpPr/>
      </xdr:nvSpPr>
      <xdr:spPr>
        <a:xfrm>
          <a:off x="12029440" y="99390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153035</xdr:rowOff>
    </xdr:from>
    <xdr:to>
      <xdr:col>67</xdr:col>
      <xdr:colOff>101600</xdr:colOff>
      <xdr:row>59</xdr:row>
      <xdr:rowOff>83185</xdr:rowOff>
    </xdr:to>
    <xdr:sp macro="" textlink="">
      <xdr:nvSpPr>
        <xdr:cNvPr id="448" name="フローチャート: 判断 447">
          <a:extLst>
            <a:ext uri="{FF2B5EF4-FFF2-40B4-BE49-F238E27FC236}">
              <a16:creationId xmlns:a16="http://schemas.microsoft.com/office/drawing/2014/main" id="{19AEA10E-9621-4011-AFDB-9CA71035AC09}"/>
            </a:ext>
          </a:extLst>
        </xdr:cNvPr>
        <xdr:cNvSpPr/>
      </xdr:nvSpPr>
      <xdr:spPr>
        <a:xfrm>
          <a:off x="11231880" y="9876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D2D31918-11BF-45F7-A7F3-14B3C53A444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A4824689-E153-4737-9251-B16234664082}"/>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1D44C1F8-CF0C-47C2-965D-67626D755DB6}"/>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B742FC47-19FA-4370-8D43-CE55A45F7E7F}"/>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B9E460EB-DA0C-4B99-8C37-88547F372013}"/>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141605</xdr:rowOff>
    </xdr:from>
    <xdr:to>
      <xdr:col>85</xdr:col>
      <xdr:colOff>177800</xdr:colOff>
      <xdr:row>60</xdr:row>
      <xdr:rowOff>71755</xdr:rowOff>
    </xdr:to>
    <xdr:sp macro="" textlink="">
      <xdr:nvSpPr>
        <xdr:cNvPr id="454" name="楕円 453">
          <a:extLst>
            <a:ext uri="{FF2B5EF4-FFF2-40B4-BE49-F238E27FC236}">
              <a16:creationId xmlns:a16="http://schemas.microsoft.com/office/drawing/2014/main" id="{00720EDD-F750-4253-9601-6B32D8397DE6}"/>
            </a:ext>
          </a:extLst>
        </xdr:cNvPr>
        <xdr:cNvSpPr/>
      </xdr:nvSpPr>
      <xdr:spPr>
        <a:xfrm>
          <a:off x="14325600" y="1003236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120032</xdr:rowOff>
    </xdr:from>
    <xdr:ext cx="405111" cy="259045"/>
    <xdr:sp macro="" textlink="">
      <xdr:nvSpPr>
        <xdr:cNvPr id="455" name="【保健センター・保健所】&#10;有形固定資産減価償却率該当値テキスト">
          <a:extLst>
            <a:ext uri="{FF2B5EF4-FFF2-40B4-BE49-F238E27FC236}">
              <a16:creationId xmlns:a16="http://schemas.microsoft.com/office/drawing/2014/main" id="{3C7A6E7B-2EA1-4122-BE78-A523BA71BC32}"/>
            </a:ext>
          </a:extLst>
        </xdr:cNvPr>
        <xdr:cNvSpPr txBox="1"/>
      </xdr:nvSpPr>
      <xdr:spPr>
        <a:xfrm>
          <a:off x="14414500" y="10010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141605</xdr:rowOff>
    </xdr:from>
    <xdr:to>
      <xdr:col>81</xdr:col>
      <xdr:colOff>101600</xdr:colOff>
      <xdr:row>60</xdr:row>
      <xdr:rowOff>71755</xdr:rowOff>
    </xdr:to>
    <xdr:sp macro="" textlink="">
      <xdr:nvSpPr>
        <xdr:cNvPr id="456" name="楕円 455">
          <a:extLst>
            <a:ext uri="{FF2B5EF4-FFF2-40B4-BE49-F238E27FC236}">
              <a16:creationId xmlns:a16="http://schemas.microsoft.com/office/drawing/2014/main" id="{6BF8F48E-295D-479A-9D42-0206597B15FD}"/>
            </a:ext>
          </a:extLst>
        </xdr:cNvPr>
        <xdr:cNvSpPr/>
      </xdr:nvSpPr>
      <xdr:spPr>
        <a:xfrm>
          <a:off x="13578840" y="100323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20955</xdr:rowOff>
    </xdr:from>
    <xdr:to>
      <xdr:col>85</xdr:col>
      <xdr:colOff>127000</xdr:colOff>
      <xdr:row>60</xdr:row>
      <xdr:rowOff>20955</xdr:rowOff>
    </xdr:to>
    <xdr:cxnSp macro="">
      <xdr:nvCxnSpPr>
        <xdr:cNvPr id="457" name="直線コネクタ 456">
          <a:extLst>
            <a:ext uri="{FF2B5EF4-FFF2-40B4-BE49-F238E27FC236}">
              <a16:creationId xmlns:a16="http://schemas.microsoft.com/office/drawing/2014/main" id="{4E1E8218-F515-47B4-9213-A25414636314}"/>
            </a:ext>
          </a:extLst>
        </xdr:cNvPr>
        <xdr:cNvCxnSpPr/>
      </xdr:nvCxnSpPr>
      <xdr:spPr>
        <a:xfrm>
          <a:off x="13629640" y="10079355"/>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143510</xdr:rowOff>
    </xdr:from>
    <xdr:to>
      <xdr:col>76</xdr:col>
      <xdr:colOff>165100</xdr:colOff>
      <xdr:row>60</xdr:row>
      <xdr:rowOff>73660</xdr:rowOff>
    </xdr:to>
    <xdr:sp macro="" textlink="">
      <xdr:nvSpPr>
        <xdr:cNvPr id="458" name="楕円 457">
          <a:extLst>
            <a:ext uri="{FF2B5EF4-FFF2-40B4-BE49-F238E27FC236}">
              <a16:creationId xmlns:a16="http://schemas.microsoft.com/office/drawing/2014/main" id="{AC7FE73B-00A4-48AE-9B57-B052B6DD5352}"/>
            </a:ext>
          </a:extLst>
        </xdr:cNvPr>
        <xdr:cNvSpPr/>
      </xdr:nvSpPr>
      <xdr:spPr>
        <a:xfrm>
          <a:off x="12804140" y="10034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20955</xdr:rowOff>
    </xdr:from>
    <xdr:to>
      <xdr:col>81</xdr:col>
      <xdr:colOff>50800</xdr:colOff>
      <xdr:row>60</xdr:row>
      <xdr:rowOff>22860</xdr:rowOff>
    </xdr:to>
    <xdr:cxnSp macro="">
      <xdr:nvCxnSpPr>
        <xdr:cNvPr id="459" name="直線コネクタ 458">
          <a:extLst>
            <a:ext uri="{FF2B5EF4-FFF2-40B4-BE49-F238E27FC236}">
              <a16:creationId xmlns:a16="http://schemas.microsoft.com/office/drawing/2014/main" id="{8B61012B-5802-4509-BB3B-EB3D2A705ECE}"/>
            </a:ext>
          </a:extLst>
        </xdr:cNvPr>
        <xdr:cNvCxnSpPr/>
      </xdr:nvCxnSpPr>
      <xdr:spPr>
        <a:xfrm flipV="1">
          <a:off x="12854940" y="10079355"/>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93980</xdr:rowOff>
    </xdr:from>
    <xdr:to>
      <xdr:col>72</xdr:col>
      <xdr:colOff>38100</xdr:colOff>
      <xdr:row>60</xdr:row>
      <xdr:rowOff>24130</xdr:rowOff>
    </xdr:to>
    <xdr:sp macro="" textlink="">
      <xdr:nvSpPr>
        <xdr:cNvPr id="460" name="楕円 459">
          <a:extLst>
            <a:ext uri="{FF2B5EF4-FFF2-40B4-BE49-F238E27FC236}">
              <a16:creationId xmlns:a16="http://schemas.microsoft.com/office/drawing/2014/main" id="{26FBAE50-C5D2-458D-B69F-C02E9A196C0B}"/>
            </a:ext>
          </a:extLst>
        </xdr:cNvPr>
        <xdr:cNvSpPr/>
      </xdr:nvSpPr>
      <xdr:spPr>
        <a:xfrm>
          <a:off x="12029440" y="99847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144780</xdr:rowOff>
    </xdr:from>
    <xdr:to>
      <xdr:col>76</xdr:col>
      <xdr:colOff>114300</xdr:colOff>
      <xdr:row>60</xdr:row>
      <xdr:rowOff>22860</xdr:rowOff>
    </xdr:to>
    <xdr:cxnSp macro="">
      <xdr:nvCxnSpPr>
        <xdr:cNvPr id="461" name="直線コネクタ 460">
          <a:extLst>
            <a:ext uri="{FF2B5EF4-FFF2-40B4-BE49-F238E27FC236}">
              <a16:creationId xmlns:a16="http://schemas.microsoft.com/office/drawing/2014/main" id="{03C7DE10-D321-4136-8D03-D63885A89609}"/>
            </a:ext>
          </a:extLst>
        </xdr:cNvPr>
        <xdr:cNvCxnSpPr/>
      </xdr:nvCxnSpPr>
      <xdr:spPr>
        <a:xfrm>
          <a:off x="12072620" y="10035540"/>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42545</xdr:rowOff>
    </xdr:from>
    <xdr:to>
      <xdr:col>67</xdr:col>
      <xdr:colOff>101600</xdr:colOff>
      <xdr:row>59</xdr:row>
      <xdr:rowOff>144145</xdr:rowOff>
    </xdr:to>
    <xdr:sp macro="" textlink="">
      <xdr:nvSpPr>
        <xdr:cNvPr id="462" name="楕円 461">
          <a:extLst>
            <a:ext uri="{FF2B5EF4-FFF2-40B4-BE49-F238E27FC236}">
              <a16:creationId xmlns:a16="http://schemas.microsoft.com/office/drawing/2014/main" id="{4F5F1321-F576-4244-8588-00BF8E91BCE4}"/>
            </a:ext>
          </a:extLst>
        </xdr:cNvPr>
        <xdr:cNvSpPr/>
      </xdr:nvSpPr>
      <xdr:spPr>
        <a:xfrm>
          <a:off x="11231880" y="993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93345</xdr:rowOff>
    </xdr:from>
    <xdr:to>
      <xdr:col>71</xdr:col>
      <xdr:colOff>177800</xdr:colOff>
      <xdr:row>59</xdr:row>
      <xdr:rowOff>144780</xdr:rowOff>
    </xdr:to>
    <xdr:cxnSp macro="">
      <xdr:nvCxnSpPr>
        <xdr:cNvPr id="463" name="直線コネクタ 462">
          <a:extLst>
            <a:ext uri="{FF2B5EF4-FFF2-40B4-BE49-F238E27FC236}">
              <a16:creationId xmlns:a16="http://schemas.microsoft.com/office/drawing/2014/main" id="{1026B55E-C51A-44E2-9490-E9F07680F207}"/>
            </a:ext>
          </a:extLst>
        </xdr:cNvPr>
        <xdr:cNvCxnSpPr/>
      </xdr:nvCxnSpPr>
      <xdr:spPr>
        <a:xfrm>
          <a:off x="11282680" y="9984105"/>
          <a:ext cx="78994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46372</xdr:rowOff>
    </xdr:from>
    <xdr:ext cx="405111" cy="259045"/>
    <xdr:sp macro="" textlink="">
      <xdr:nvSpPr>
        <xdr:cNvPr id="464" name="n_1aveValue【保健センター・保健所】&#10;有形固定資産減価償却率">
          <a:extLst>
            <a:ext uri="{FF2B5EF4-FFF2-40B4-BE49-F238E27FC236}">
              <a16:creationId xmlns:a16="http://schemas.microsoft.com/office/drawing/2014/main" id="{EFA6669C-82FD-4518-B143-C351500AB2CF}"/>
            </a:ext>
          </a:extLst>
        </xdr:cNvPr>
        <xdr:cNvSpPr txBox="1"/>
      </xdr:nvSpPr>
      <xdr:spPr>
        <a:xfrm>
          <a:off x="13437244" y="976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27322</xdr:rowOff>
    </xdr:from>
    <xdr:ext cx="405111" cy="259045"/>
    <xdr:sp macro="" textlink="">
      <xdr:nvSpPr>
        <xdr:cNvPr id="465" name="n_2aveValue【保健センター・保健所】&#10;有形固定資産減価償却率">
          <a:extLst>
            <a:ext uri="{FF2B5EF4-FFF2-40B4-BE49-F238E27FC236}">
              <a16:creationId xmlns:a16="http://schemas.microsoft.com/office/drawing/2014/main" id="{03CD3BC5-11A1-4B21-A697-C710C5CC3A73}"/>
            </a:ext>
          </a:extLst>
        </xdr:cNvPr>
        <xdr:cNvSpPr txBox="1"/>
      </xdr:nvSpPr>
      <xdr:spPr>
        <a:xfrm>
          <a:off x="12675244" y="975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166387</xdr:rowOff>
    </xdr:from>
    <xdr:ext cx="405111" cy="259045"/>
    <xdr:sp macro="" textlink="">
      <xdr:nvSpPr>
        <xdr:cNvPr id="466" name="n_3aveValue【保健センター・保健所】&#10;有形固定資産減価償却率">
          <a:extLst>
            <a:ext uri="{FF2B5EF4-FFF2-40B4-BE49-F238E27FC236}">
              <a16:creationId xmlns:a16="http://schemas.microsoft.com/office/drawing/2014/main" id="{52EE461F-7CD5-45F5-B257-4FB77547D406}"/>
            </a:ext>
          </a:extLst>
        </xdr:cNvPr>
        <xdr:cNvSpPr txBox="1"/>
      </xdr:nvSpPr>
      <xdr:spPr>
        <a:xfrm>
          <a:off x="11900544" y="972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99712</xdr:rowOff>
    </xdr:from>
    <xdr:ext cx="405111" cy="259045"/>
    <xdr:sp macro="" textlink="">
      <xdr:nvSpPr>
        <xdr:cNvPr id="467" name="n_4aveValue【保健センター・保健所】&#10;有形固定資産減価償却率">
          <a:extLst>
            <a:ext uri="{FF2B5EF4-FFF2-40B4-BE49-F238E27FC236}">
              <a16:creationId xmlns:a16="http://schemas.microsoft.com/office/drawing/2014/main" id="{B90A7C36-BFE6-4F0A-832F-32A3A24B1379}"/>
            </a:ext>
          </a:extLst>
        </xdr:cNvPr>
        <xdr:cNvSpPr txBox="1"/>
      </xdr:nvSpPr>
      <xdr:spPr>
        <a:xfrm>
          <a:off x="11102984" y="965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62882</xdr:rowOff>
    </xdr:from>
    <xdr:ext cx="405111" cy="259045"/>
    <xdr:sp macro="" textlink="">
      <xdr:nvSpPr>
        <xdr:cNvPr id="468" name="n_1mainValue【保健センター・保健所】&#10;有形固定資産減価償却率">
          <a:extLst>
            <a:ext uri="{FF2B5EF4-FFF2-40B4-BE49-F238E27FC236}">
              <a16:creationId xmlns:a16="http://schemas.microsoft.com/office/drawing/2014/main" id="{553AB60D-5DB6-466D-A635-248F74F60DF3}"/>
            </a:ext>
          </a:extLst>
        </xdr:cNvPr>
        <xdr:cNvSpPr txBox="1"/>
      </xdr:nvSpPr>
      <xdr:spPr>
        <a:xfrm>
          <a:off x="13437244" y="1012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64787</xdr:rowOff>
    </xdr:from>
    <xdr:ext cx="405111" cy="259045"/>
    <xdr:sp macro="" textlink="">
      <xdr:nvSpPr>
        <xdr:cNvPr id="469" name="n_2mainValue【保健センター・保健所】&#10;有形固定資産減価償却率">
          <a:extLst>
            <a:ext uri="{FF2B5EF4-FFF2-40B4-BE49-F238E27FC236}">
              <a16:creationId xmlns:a16="http://schemas.microsoft.com/office/drawing/2014/main" id="{E1BC2365-9927-4290-9F4C-CEF87C6B3F1E}"/>
            </a:ext>
          </a:extLst>
        </xdr:cNvPr>
        <xdr:cNvSpPr txBox="1"/>
      </xdr:nvSpPr>
      <xdr:spPr>
        <a:xfrm>
          <a:off x="12675244" y="1012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15257</xdr:rowOff>
    </xdr:from>
    <xdr:ext cx="405111" cy="259045"/>
    <xdr:sp macro="" textlink="">
      <xdr:nvSpPr>
        <xdr:cNvPr id="470" name="n_3mainValue【保健センター・保健所】&#10;有形固定資産減価償却率">
          <a:extLst>
            <a:ext uri="{FF2B5EF4-FFF2-40B4-BE49-F238E27FC236}">
              <a16:creationId xmlns:a16="http://schemas.microsoft.com/office/drawing/2014/main" id="{A10F8402-261F-4465-AE86-4A9E234A043C}"/>
            </a:ext>
          </a:extLst>
        </xdr:cNvPr>
        <xdr:cNvSpPr txBox="1"/>
      </xdr:nvSpPr>
      <xdr:spPr>
        <a:xfrm>
          <a:off x="11900544" y="1007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135272</xdr:rowOff>
    </xdr:from>
    <xdr:ext cx="405111" cy="259045"/>
    <xdr:sp macro="" textlink="">
      <xdr:nvSpPr>
        <xdr:cNvPr id="471" name="n_4mainValue【保健センター・保健所】&#10;有形固定資産減価償却率">
          <a:extLst>
            <a:ext uri="{FF2B5EF4-FFF2-40B4-BE49-F238E27FC236}">
              <a16:creationId xmlns:a16="http://schemas.microsoft.com/office/drawing/2014/main" id="{CA79FED4-D3C8-4469-8AB3-3D81A3716B8F}"/>
            </a:ext>
          </a:extLst>
        </xdr:cNvPr>
        <xdr:cNvSpPr txBox="1"/>
      </xdr:nvSpPr>
      <xdr:spPr>
        <a:xfrm>
          <a:off x="11102984" y="10026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2" name="正方形/長方形 471">
          <a:extLst>
            <a:ext uri="{FF2B5EF4-FFF2-40B4-BE49-F238E27FC236}">
              <a16:creationId xmlns:a16="http://schemas.microsoft.com/office/drawing/2014/main" id="{F9AC7BA1-4E95-46C6-BD9F-FF4B7649B656}"/>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3" name="正方形/長方形 472">
          <a:extLst>
            <a:ext uri="{FF2B5EF4-FFF2-40B4-BE49-F238E27FC236}">
              <a16:creationId xmlns:a16="http://schemas.microsoft.com/office/drawing/2014/main" id="{4A90848C-832D-457B-83B5-1773AC01CA68}"/>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4" name="正方形/長方形 473">
          <a:extLst>
            <a:ext uri="{FF2B5EF4-FFF2-40B4-BE49-F238E27FC236}">
              <a16:creationId xmlns:a16="http://schemas.microsoft.com/office/drawing/2014/main" id="{9ED38B06-C0B1-4B1C-912D-92D5B5EFB49E}"/>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5" name="正方形/長方形 474">
          <a:extLst>
            <a:ext uri="{FF2B5EF4-FFF2-40B4-BE49-F238E27FC236}">
              <a16:creationId xmlns:a16="http://schemas.microsoft.com/office/drawing/2014/main" id="{3F8A07ED-400A-4A8C-A5AA-6B4CAF76B015}"/>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6" name="正方形/長方形 475">
          <a:extLst>
            <a:ext uri="{FF2B5EF4-FFF2-40B4-BE49-F238E27FC236}">
              <a16:creationId xmlns:a16="http://schemas.microsoft.com/office/drawing/2014/main" id="{9ECD5E1A-226C-4E5F-ABBE-47CBB8157108}"/>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7" name="正方形/長方形 476">
          <a:extLst>
            <a:ext uri="{FF2B5EF4-FFF2-40B4-BE49-F238E27FC236}">
              <a16:creationId xmlns:a16="http://schemas.microsoft.com/office/drawing/2014/main" id="{8FBA1B1A-A5D6-4461-A86C-D9FDAFAA04C1}"/>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8" name="正方形/長方形 477">
          <a:extLst>
            <a:ext uri="{FF2B5EF4-FFF2-40B4-BE49-F238E27FC236}">
              <a16:creationId xmlns:a16="http://schemas.microsoft.com/office/drawing/2014/main" id="{DE0E0D5C-42C4-46A4-A6B6-64C994A37EC6}"/>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9" name="正方形/長方形 478">
          <a:extLst>
            <a:ext uri="{FF2B5EF4-FFF2-40B4-BE49-F238E27FC236}">
              <a16:creationId xmlns:a16="http://schemas.microsoft.com/office/drawing/2014/main" id="{13BDD465-32F1-4289-9283-1F74E21FEB56}"/>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0" name="テキスト ボックス 479">
          <a:extLst>
            <a:ext uri="{FF2B5EF4-FFF2-40B4-BE49-F238E27FC236}">
              <a16:creationId xmlns:a16="http://schemas.microsoft.com/office/drawing/2014/main" id="{4B6A0132-116C-42ED-A107-845BC52BC386}"/>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1" name="直線コネクタ 480">
          <a:extLst>
            <a:ext uri="{FF2B5EF4-FFF2-40B4-BE49-F238E27FC236}">
              <a16:creationId xmlns:a16="http://schemas.microsoft.com/office/drawing/2014/main" id="{D18D0CD6-5811-421B-A45A-F781570D6369}"/>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82" name="直線コネクタ 481">
          <a:extLst>
            <a:ext uri="{FF2B5EF4-FFF2-40B4-BE49-F238E27FC236}">
              <a16:creationId xmlns:a16="http://schemas.microsoft.com/office/drawing/2014/main" id="{9C353339-F6AD-4227-A364-A56D4A025535}"/>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3" name="テキスト ボックス 482">
          <a:extLst>
            <a:ext uri="{FF2B5EF4-FFF2-40B4-BE49-F238E27FC236}">
              <a16:creationId xmlns:a16="http://schemas.microsoft.com/office/drawing/2014/main" id="{4F26B7BB-D4DE-4495-9399-955A979DD820}"/>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4" name="直線コネクタ 483">
          <a:extLst>
            <a:ext uri="{FF2B5EF4-FFF2-40B4-BE49-F238E27FC236}">
              <a16:creationId xmlns:a16="http://schemas.microsoft.com/office/drawing/2014/main" id="{E6932C20-6D86-4ADC-A694-7AFD07E22417}"/>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5" name="テキスト ボックス 484">
          <a:extLst>
            <a:ext uri="{FF2B5EF4-FFF2-40B4-BE49-F238E27FC236}">
              <a16:creationId xmlns:a16="http://schemas.microsoft.com/office/drawing/2014/main" id="{FD8E2028-DDA6-4C65-86CC-DF54646131D8}"/>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6" name="直線コネクタ 485">
          <a:extLst>
            <a:ext uri="{FF2B5EF4-FFF2-40B4-BE49-F238E27FC236}">
              <a16:creationId xmlns:a16="http://schemas.microsoft.com/office/drawing/2014/main" id="{1A389572-536D-4827-9ECF-04129056BFDD}"/>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7" name="テキスト ボックス 486">
          <a:extLst>
            <a:ext uri="{FF2B5EF4-FFF2-40B4-BE49-F238E27FC236}">
              <a16:creationId xmlns:a16="http://schemas.microsoft.com/office/drawing/2014/main" id="{05D926F8-9783-40C4-BCBC-49F1206EF880}"/>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8" name="直線コネクタ 487">
          <a:extLst>
            <a:ext uri="{FF2B5EF4-FFF2-40B4-BE49-F238E27FC236}">
              <a16:creationId xmlns:a16="http://schemas.microsoft.com/office/drawing/2014/main" id="{F1917663-6DFB-449F-8E3C-9F94FA05D199}"/>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9" name="テキスト ボックス 488">
          <a:extLst>
            <a:ext uri="{FF2B5EF4-FFF2-40B4-BE49-F238E27FC236}">
              <a16:creationId xmlns:a16="http://schemas.microsoft.com/office/drawing/2014/main" id="{74BD375B-2ECD-4593-9568-2CAAD9986624}"/>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90" name="直線コネクタ 489">
          <a:extLst>
            <a:ext uri="{FF2B5EF4-FFF2-40B4-BE49-F238E27FC236}">
              <a16:creationId xmlns:a16="http://schemas.microsoft.com/office/drawing/2014/main" id="{F905BA99-D1B3-4DC2-9B63-BA71CE3AB9CA}"/>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91" name="テキスト ボックス 490">
          <a:extLst>
            <a:ext uri="{FF2B5EF4-FFF2-40B4-BE49-F238E27FC236}">
              <a16:creationId xmlns:a16="http://schemas.microsoft.com/office/drawing/2014/main" id="{1C0A8073-1FB4-4FF4-8B12-DC8FFECA5C91}"/>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2" name="直線コネクタ 491">
          <a:extLst>
            <a:ext uri="{FF2B5EF4-FFF2-40B4-BE49-F238E27FC236}">
              <a16:creationId xmlns:a16="http://schemas.microsoft.com/office/drawing/2014/main" id="{2C2A6C90-7613-458E-BFA8-363BF05779C8}"/>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3" name="テキスト ボックス 492">
          <a:extLst>
            <a:ext uri="{FF2B5EF4-FFF2-40B4-BE49-F238E27FC236}">
              <a16:creationId xmlns:a16="http://schemas.microsoft.com/office/drawing/2014/main" id="{C138510A-38D7-4401-8AD4-5436FDEE223A}"/>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4" name="【保健センター・保健所】&#10;一人当たり面積グラフ枠">
          <a:extLst>
            <a:ext uri="{FF2B5EF4-FFF2-40B4-BE49-F238E27FC236}">
              <a16:creationId xmlns:a16="http://schemas.microsoft.com/office/drawing/2014/main" id="{E25FCF8F-A456-4357-B3C3-84BC873FF0FC}"/>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38100</xdr:rowOff>
    </xdr:from>
    <xdr:to>
      <xdr:col>116</xdr:col>
      <xdr:colOff>62864</xdr:colOff>
      <xdr:row>63</xdr:row>
      <xdr:rowOff>144780</xdr:rowOff>
    </xdr:to>
    <xdr:cxnSp macro="">
      <xdr:nvCxnSpPr>
        <xdr:cNvPr id="495" name="直線コネクタ 494">
          <a:extLst>
            <a:ext uri="{FF2B5EF4-FFF2-40B4-BE49-F238E27FC236}">
              <a16:creationId xmlns:a16="http://schemas.microsoft.com/office/drawing/2014/main" id="{732034E6-1BE7-4183-96E4-ED3D87826BF3}"/>
            </a:ext>
          </a:extLst>
        </xdr:cNvPr>
        <xdr:cNvCxnSpPr/>
      </xdr:nvCxnSpPr>
      <xdr:spPr>
        <a:xfrm flipV="1">
          <a:off x="19509104" y="92583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148607</xdr:rowOff>
    </xdr:from>
    <xdr:ext cx="469744" cy="259045"/>
    <xdr:sp macro="" textlink="">
      <xdr:nvSpPr>
        <xdr:cNvPr id="496" name="【保健センター・保健所】&#10;一人当たり面積最小値テキスト">
          <a:extLst>
            <a:ext uri="{FF2B5EF4-FFF2-40B4-BE49-F238E27FC236}">
              <a16:creationId xmlns:a16="http://schemas.microsoft.com/office/drawing/2014/main" id="{816AFFDB-BCC5-4CA7-A369-4DCBC2827DCD}"/>
            </a:ext>
          </a:extLst>
        </xdr:cNvPr>
        <xdr:cNvSpPr txBox="1"/>
      </xdr:nvSpPr>
      <xdr:spPr>
        <a:xfrm>
          <a:off x="19547840" y="1070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144780</xdr:rowOff>
    </xdr:from>
    <xdr:to>
      <xdr:col>116</xdr:col>
      <xdr:colOff>152400</xdr:colOff>
      <xdr:row>63</xdr:row>
      <xdr:rowOff>144780</xdr:rowOff>
    </xdr:to>
    <xdr:cxnSp macro="">
      <xdr:nvCxnSpPr>
        <xdr:cNvPr id="497" name="直線コネクタ 496">
          <a:extLst>
            <a:ext uri="{FF2B5EF4-FFF2-40B4-BE49-F238E27FC236}">
              <a16:creationId xmlns:a16="http://schemas.microsoft.com/office/drawing/2014/main" id="{CD560932-66AF-46EC-9471-036AC73150DD}"/>
            </a:ext>
          </a:extLst>
        </xdr:cNvPr>
        <xdr:cNvCxnSpPr/>
      </xdr:nvCxnSpPr>
      <xdr:spPr>
        <a:xfrm>
          <a:off x="19443700" y="10706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156227</xdr:rowOff>
    </xdr:from>
    <xdr:ext cx="469744" cy="259045"/>
    <xdr:sp macro="" textlink="">
      <xdr:nvSpPr>
        <xdr:cNvPr id="498" name="【保健センター・保健所】&#10;一人当たり面積最大値テキスト">
          <a:extLst>
            <a:ext uri="{FF2B5EF4-FFF2-40B4-BE49-F238E27FC236}">
              <a16:creationId xmlns:a16="http://schemas.microsoft.com/office/drawing/2014/main" id="{9F51F13E-5AAA-478F-8376-54773AF729E2}"/>
            </a:ext>
          </a:extLst>
        </xdr:cNvPr>
        <xdr:cNvSpPr txBox="1"/>
      </xdr:nvSpPr>
      <xdr:spPr>
        <a:xfrm>
          <a:off x="19547840" y="904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38100</xdr:rowOff>
    </xdr:from>
    <xdr:to>
      <xdr:col>116</xdr:col>
      <xdr:colOff>152400</xdr:colOff>
      <xdr:row>55</xdr:row>
      <xdr:rowOff>38100</xdr:rowOff>
    </xdr:to>
    <xdr:cxnSp macro="">
      <xdr:nvCxnSpPr>
        <xdr:cNvPr id="499" name="直線コネクタ 498">
          <a:extLst>
            <a:ext uri="{FF2B5EF4-FFF2-40B4-BE49-F238E27FC236}">
              <a16:creationId xmlns:a16="http://schemas.microsoft.com/office/drawing/2014/main" id="{9193B4D6-E5DD-42CB-9064-109A227699D8}"/>
            </a:ext>
          </a:extLst>
        </xdr:cNvPr>
        <xdr:cNvCxnSpPr/>
      </xdr:nvCxnSpPr>
      <xdr:spPr>
        <a:xfrm>
          <a:off x="19443700" y="9258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116857</xdr:rowOff>
    </xdr:from>
    <xdr:ext cx="469744" cy="259045"/>
    <xdr:sp macro="" textlink="">
      <xdr:nvSpPr>
        <xdr:cNvPr id="500" name="【保健センター・保健所】&#10;一人当たり面積平均値テキスト">
          <a:extLst>
            <a:ext uri="{FF2B5EF4-FFF2-40B4-BE49-F238E27FC236}">
              <a16:creationId xmlns:a16="http://schemas.microsoft.com/office/drawing/2014/main" id="{A90AD0CA-7CDD-4F42-9DF4-02F538594AB4}"/>
            </a:ext>
          </a:extLst>
        </xdr:cNvPr>
        <xdr:cNvSpPr txBox="1"/>
      </xdr:nvSpPr>
      <xdr:spPr>
        <a:xfrm>
          <a:off x="19547840" y="10175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93980</xdr:rowOff>
    </xdr:from>
    <xdr:to>
      <xdr:col>116</xdr:col>
      <xdr:colOff>114300</xdr:colOff>
      <xdr:row>62</xdr:row>
      <xdr:rowOff>24130</xdr:rowOff>
    </xdr:to>
    <xdr:sp macro="" textlink="">
      <xdr:nvSpPr>
        <xdr:cNvPr id="501" name="フローチャート: 判断 500">
          <a:extLst>
            <a:ext uri="{FF2B5EF4-FFF2-40B4-BE49-F238E27FC236}">
              <a16:creationId xmlns:a16="http://schemas.microsoft.com/office/drawing/2014/main" id="{AF66DC15-73CE-487A-A744-47FE085B0E32}"/>
            </a:ext>
          </a:extLst>
        </xdr:cNvPr>
        <xdr:cNvSpPr/>
      </xdr:nvSpPr>
      <xdr:spPr>
        <a:xfrm>
          <a:off x="19458940" y="1032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116840</xdr:rowOff>
    </xdr:from>
    <xdr:to>
      <xdr:col>112</xdr:col>
      <xdr:colOff>38100</xdr:colOff>
      <xdr:row>62</xdr:row>
      <xdr:rowOff>46990</xdr:rowOff>
    </xdr:to>
    <xdr:sp macro="" textlink="">
      <xdr:nvSpPr>
        <xdr:cNvPr id="502" name="フローチャート: 判断 501">
          <a:extLst>
            <a:ext uri="{FF2B5EF4-FFF2-40B4-BE49-F238E27FC236}">
              <a16:creationId xmlns:a16="http://schemas.microsoft.com/office/drawing/2014/main" id="{F98EC57B-FE72-4A5D-ADC7-642002C16A02}"/>
            </a:ext>
          </a:extLst>
        </xdr:cNvPr>
        <xdr:cNvSpPr/>
      </xdr:nvSpPr>
      <xdr:spPr>
        <a:xfrm>
          <a:off x="18735040" y="10342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113030</xdr:rowOff>
    </xdr:from>
    <xdr:to>
      <xdr:col>107</xdr:col>
      <xdr:colOff>101600</xdr:colOff>
      <xdr:row>62</xdr:row>
      <xdr:rowOff>43180</xdr:rowOff>
    </xdr:to>
    <xdr:sp macro="" textlink="">
      <xdr:nvSpPr>
        <xdr:cNvPr id="503" name="フローチャート: 判断 502">
          <a:extLst>
            <a:ext uri="{FF2B5EF4-FFF2-40B4-BE49-F238E27FC236}">
              <a16:creationId xmlns:a16="http://schemas.microsoft.com/office/drawing/2014/main" id="{DA29E37A-611E-4E1D-8851-378EE38CCED7}"/>
            </a:ext>
          </a:extLst>
        </xdr:cNvPr>
        <xdr:cNvSpPr/>
      </xdr:nvSpPr>
      <xdr:spPr>
        <a:xfrm>
          <a:off x="17937480" y="103390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504" name="フローチャート: 判断 503">
          <a:extLst>
            <a:ext uri="{FF2B5EF4-FFF2-40B4-BE49-F238E27FC236}">
              <a16:creationId xmlns:a16="http://schemas.microsoft.com/office/drawing/2014/main" id="{612134DE-08FF-402A-8DAA-0A1BFCA21C3D}"/>
            </a:ext>
          </a:extLst>
        </xdr:cNvPr>
        <xdr:cNvSpPr/>
      </xdr:nvSpPr>
      <xdr:spPr>
        <a:xfrm>
          <a:off x="17162780" y="10346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147320</xdr:rowOff>
    </xdr:from>
    <xdr:to>
      <xdr:col>98</xdr:col>
      <xdr:colOff>38100</xdr:colOff>
      <xdr:row>62</xdr:row>
      <xdr:rowOff>77470</xdr:rowOff>
    </xdr:to>
    <xdr:sp macro="" textlink="">
      <xdr:nvSpPr>
        <xdr:cNvPr id="505" name="フローチャート: 判断 504">
          <a:extLst>
            <a:ext uri="{FF2B5EF4-FFF2-40B4-BE49-F238E27FC236}">
              <a16:creationId xmlns:a16="http://schemas.microsoft.com/office/drawing/2014/main" id="{E03EC992-1480-426D-80AF-CA8C379A6C1A}"/>
            </a:ext>
          </a:extLst>
        </xdr:cNvPr>
        <xdr:cNvSpPr/>
      </xdr:nvSpPr>
      <xdr:spPr>
        <a:xfrm>
          <a:off x="16388080" y="103733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ED229BC6-845B-4421-A8DF-DE85FFD12414}"/>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AC07B7C1-5FFA-4B9C-B13A-4ECA126B732E}"/>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BCE346E0-E7E3-470C-8F8A-FB7A4C2BCEAE}"/>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6A5C806C-8209-4CC3-A316-FCEBFBC44E9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07BC6C82-4838-4611-AB84-B5932DF66BD7}"/>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10160</xdr:rowOff>
    </xdr:from>
    <xdr:to>
      <xdr:col>116</xdr:col>
      <xdr:colOff>114300</xdr:colOff>
      <xdr:row>63</xdr:row>
      <xdr:rowOff>111760</xdr:rowOff>
    </xdr:to>
    <xdr:sp macro="" textlink="">
      <xdr:nvSpPr>
        <xdr:cNvPr id="511" name="楕円 510">
          <a:extLst>
            <a:ext uri="{FF2B5EF4-FFF2-40B4-BE49-F238E27FC236}">
              <a16:creationId xmlns:a16="http://schemas.microsoft.com/office/drawing/2014/main" id="{F1242EEA-D50B-442B-9705-BB762F7DC938}"/>
            </a:ext>
          </a:extLst>
        </xdr:cNvPr>
        <xdr:cNvSpPr/>
      </xdr:nvSpPr>
      <xdr:spPr>
        <a:xfrm>
          <a:off x="1945894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96537</xdr:rowOff>
    </xdr:from>
    <xdr:ext cx="469744" cy="259045"/>
    <xdr:sp macro="" textlink="">
      <xdr:nvSpPr>
        <xdr:cNvPr id="512" name="【保健センター・保健所】&#10;一人当たり面積該当値テキスト">
          <a:extLst>
            <a:ext uri="{FF2B5EF4-FFF2-40B4-BE49-F238E27FC236}">
              <a16:creationId xmlns:a16="http://schemas.microsoft.com/office/drawing/2014/main" id="{32BDACD4-5A57-43A3-9CA1-0D24D7E40AF6}"/>
            </a:ext>
          </a:extLst>
        </xdr:cNvPr>
        <xdr:cNvSpPr txBox="1"/>
      </xdr:nvSpPr>
      <xdr:spPr>
        <a:xfrm>
          <a:off x="19547840" y="10490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13970</xdr:rowOff>
    </xdr:from>
    <xdr:to>
      <xdr:col>112</xdr:col>
      <xdr:colOff>38100</xdr:colOff>
      <xdr:row>63</xdr:row>
      <xdr:rowOff>115570</xdr:rowOff>
    </xdr:to>
    <xdr:sp macro="" textlink="">
      <xdr:nvSpPr>
        <xdr:cNvPr id="513" name="楕円 512">
          <a:extLst>
            <a:ext uri="{FF2B5EF4-FFF2-40B4-BE49-F238E27FC236}">
              <a16:creationId xmlns:a16="http://schemas.microsoft.com/office/drawing/2014/main" id="{56461D11-B3C4-4BE6-92C9-F3253A6761F3}"/>
            </a:ext>
          </a:extLst>
        </xdr:cNvPr>
        <xdr:cNvSpPr/>
      </xdr:nvSpPr>
      <xdr:spPr>
        <a:xfrm>
          <a:off x="18735040" y="105752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60960</xdr:rowOff>
    </xdr:from>
    <xdr:to>
      <xdr:col>116</xdr:col>
      <xdr:colOff>63500</xdr:colOff>
      <xdr:row>63</xdr:row>
      <xdr:rowOff>64770</xdr:rowOff>
    </xdr:to>
    <xdr:cxnSp macro="">
      <xdr:nvCxnSpPr>
        <xdr:cNvPr id="514" name="直線コネクタ 513">
          <a:extLst>
            <a:ext uri="{FF2B5EF4-FFF2-40B4-BE49-F238E27FC236}">
              <a16:creationId xmlns:a16="http://schemas.microsoft.com/office/drawing/2014/main" id="{84546660-6077-4E76-A139-B93981957B65}"/>
            </a:ext>
          </a:extLst>
        </xdr:cNvPr>
        <xdr:cNvCxnSpPr/>
      </xdr:nvCxnSpPr>
      <xdr:spPr>
        <a:xfrm flipV="1">
          <a:off x="18778220" y="10622280"/>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13970</xdr:rowOff>
    </xdr:from>
    <xdr:to>
      <xdr:col>107</xdr:col>
      <xdr:colOff>101600</xdr:colOff>
      <xdr:row>63</xdr:row>
      <xdr:rowOff>115570</xdr:rowOff>
    </xdr:to>
    <xdr:sp macro="" textlink="">
      <xdr:nvSpPr>
        <xdr:cNvPr id="515" name="楕円 514">
          <a:extLst>
            <a:ext uri="{FF2B5EF4-FFF2-40B4-BE49-F238E27FC236}">
              <a16:creationId xmlns:a16="http://schemas.microsoft.com/office/drawing/2014/main" id="{4104B0CA-D4F7-416F-B6FF-860F2DCD2348}"/>
            </a:ext>
          </a:extLst>
        </xdr:cNvPr>
        <xdr:cNvSpPr/>
      </xdr:nvSpPr>
      <xdr:spPr>
        <a:xfrm>
          <a:off x="1793748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64770</xdr:rowOff>
    </xdr:from>
    <xdr:to>
      <xdr:col>111</xdr:col>
      <xdr:colOff>177800</xdr:colOff>
      <xdr:row>63</xdr:row>
      <xdr:rowOff>64770</xdr:rowOff>
    </xdr:to>
    <xdr:cxnSp macro="">
      <xdr:nvCxnSpPr>
        <xdr:cNvPr id="516" name="直線コネクタ 515">
          <a:extLst>
            <a:ext uri="{FF2B5EF4-FFF2-40B4-BE49-F238E27FC236}">
              <a16:creationId xmlns:a16="http://schemas.microsoft.com/office/drawing/2014/main" id="{9A195715-8E1F-4ABF-AFF3-46EF77868251}"/>
            </a:ext>
          </a:extLst>
        </xdr:cNvPr>
        <xdr:cNvCxnSpPr/>
      </xdr:nvCxnSpPr>
      <xdr:spPr>
        <a:xfrm>
          <a:off x="17988280" y="1062609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17780</xdr:rowOff>
    </xdr:from>
    <xdr:to>
      <xdr:col>102</xdr:col>
      <xdr:colOff>165100</xdr:colOff>
      <xdr:row>63</xdr:row>
      <xdr:rowOff>119380</xdr:rowOff>
    </xdr:to>
    <xdr:sp macro="" textlink="">
      <xdr:nvSpPr>
        <xdr:cNvPr id="517" name="楕円 516">
          <a:extLst>
            <a:ext uri="{FF2B5EF4-FFF2-40B4-BE49-F238E27FC236}">
              <a16:creationId xmlns:a16="http://schemas.microsoft.com/office/drawing/2014/main" id="{48A060F8-3560-472B-95DF-DFE2035B7AA8}"/>
            </a:ext>
          </a:extLst>
        </xdr:cNvPr>
        <xdr:cNvSpPr/>
      </xdr:nvSpPr>
      <xdr:spPr>
        <a:xfrm>
          <a:off x="1716278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64770</xdr:rowOff>
    </xdr:from>
    <xdr:to>
      <xdr:col>107</xdr:col>
      <xdr:colOff>50800</xdr:colOff>
      <xdr:row>63</xdr:row>
      <xdr:rowOff>68580</xdr:rowOff>
    </xdr:to>
    <xdr:cxnSp macro="">
      <xdr:nvCxnSpPr>
        <xdr:cNvPr id="518" name="直線コネクタ 517">
          <a:extLst>
            <a:ext uri="{FF2B5EF4-FFF2-40B4-BE49-F238E27FC236}">
              <a16:creationId xmlns:a16="http://schemas.microsoft.com/office/drawing/2014/main" id="{E857402F-417D-4043-9262-2C39FFC3954F}"/>
            </a:ext>
          </a:extLst>
        </xdr:cNvPr>
        <xdr:cNvCxnSpPr/>
      </xdr:nvCxnSpPr>
      <xdr:spPr>
        <a:xfrm flipV="1">
          <a:off x="17213580" y="1062609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17780</xdr:rowOff>
    </xdr:from>
    <xdr:to>
      <xdr:col>98</xdr:col>
      <xdr:colOff>38100</xdr:colOff>
      <xdr:row>63</xdr:row>
      <xdr:rowOff>119380</xdr:rowOff>
    </xdr:to>
    <xdr:sp macro="" textlink="">
      <xdr:nvSpPr>
        <xdr:cNvPr id="519" name="楕円 518">
          <a:extLst>
            <a:ext uri="{FF2B5EF4-FFF2-40B4-BE49-F238E27FC236}">
              <a16:creationId xmlns:a16="http://schemas.microsoft.com/office/drawing/2014/main" id="{62B6F621-050C-48A0-A9C8-C6D3EEF8DF34}"/>
            </a:ext>
          </a:extLst>
        </xdr:cNvPr>
        <xdr:cNvSpPr/>
      </xdr:nvSpPr>
      <xdr:spPr>
        <a:xfrm>
          <a:off x="16388080" y="105791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68580</xdr:rowOff>
    </xdr:from>
    <xdr:to>
      <xdr:col>102</xdr:col>
      <xdr:colOff>114300</xdr:colOff>
      <xdr:row>63</xdr:row>
      <xdr:rowOff>68580</xdr:rowOff>
    </xdr:to>
    <xdr:cxnSp macro="">
      <xdr:nvCxnSpPr>
        <xdr:cNvPr id="520" name="直線コネクタ 519">
          <a:extLst>
            <a:ext uri="{FF2B5EF4-FFF2-40B4-BE49-F238E27FC236}">
              <a16:creationId xmlns:a16="http://schemas.microsoft.com/office/drawing/2014/main" id="{A9DB9C20-BE5F-4118-BDF4-9123F9D8020E}"/>
            </a:ext>
          </a:extLst>
        </xdr:cNvPr>
        <xdr:cNvCxnSpPr/>
      </xdr:nvCxnSpPr>
      <xdr:spPr>
        <a:xfrm>
          <a:off x="16431260" y="106299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63517</xdr:rowOff>
    </xdr:from>
    <xdr:ext cx="469744" cy="259045"/>
    <xdr:sp macro="" textlink="">
      <xdr:nvSpPr>
        <xdr:cNvPr id="521" name="n_1aveValue【保健センター・保健所】&#10;一人当たり面積">
          <a:extLst>
            <a:ext uri="{FF2B5EF4-FFF2-40B4-BE49-F238E27FC236}">
              <a16:creationId xmlns:a16="http://schemas.microsoft.com/office/drawing/2014/main" id="{D04B3D22-60A1-408F-B018-116B9BCACB3D}"/>
            </a:ext>
          </a:extLst>
        </xdr:cNvPr>
        <xdr:cNvSpPr txBox="1"/>
      </xdr:nvSpPr>
      <xdr:spPr>
        <a:xfrm>
          <a:off x="18561127" y="1012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59707</xdr:rowOff>
    </xdr:from>
    <xdr:ext cx="469744" cy="259045"/>
    <xdr:sp macro="" textlink="">
      <xdr:nvSpPr>
        <xdr:cNvPr id="522" name="n_2aveValue【保健センター・保健所】&#10;一人当たり面積">
          <a:extLst>
            <a:ext uri="{FF2B5EF4-FFF2-40B4-BE49-F238E27FC236}">
              <a16:creationId xmlns:a16="http://schemas.microsoft.com/office/drawing/2014/main" id="{53E440A2-7DF2-4325-B7B3-D35F26865BE6}"/>
            </a:ext>
          </a:extLst>
        </xdr:cNvPr>
        <xdr:cNvSpPr txBox="1"/>
      </xdr:nvSpPr>
      <xdr:spPr>
        <a:xfrm>
          <a:off x="17776267" y="1011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67327</xdr:rowOff>
    </xdr:from>
    <xdr:ext cx="469744" cy="259045"/>
    <xdr:sp macro="" textlink="">
      <xdr:nvSpPr>
        <xdr:cNvPr id="523" name="n_3aveValue【保健センター・保健所】&#10;一人当たり面積">
          <a:extLst>
            <a:ext uri="{FF2B5EF4-FFF2-40B4-BE49-F238E27FC236}">
              <a16:creationId xmlns:a16="http://schemas.microsoft.com/office/drawing/2014/main" id="{620D24E6-07E2-4955-AC0C-405B9B989BCA}"/>
            </a:ext>
          </a:extLst>
        </xdr:cNvPr>
        <xdr:cNvSpPr txBox="1"/>
      </xdr:nvSpPr>
      <xdr:spPr>
        <a:xfrm>
          <a:off x="17001567" y="1012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93997</xdr:rowOff>
    </xdr:from>
    <xdr:ext cx="469744" cy="259045"/>
    <xdr:sp macro="" textlink="">
      <xdr:nvSpPr>
        <xdr:cNvPr id="524" name="n_4aveValue【保健センター・保健所】&#10;一人当たり面積">
          <a:extLst>
            <a:ext uri="{FF2B5EF4-FFF2-40B4-BE49-F238E27FC236}">
              <a16:creationId xmlns:a16="http://schemas.microsoft.com/office/drawing/2014/main" id="{2A224EFA-C3B7-44E8-BFBD-86F8679493AB}"/>
            </a:ext>
          </a:extLst>
        </xdr:cNvPr>
        <xdr:cNvSpPr txBox="1"/>
      </xdr:nvSpPr>
      <xdr:spPr>
        <a:xfrm>
          <a:off x="16226867" y="1015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106697</xdr:rowOff>
    </xdr:from>
    <xdr:ext cx="469744" cy="259045"/>
    <xdr:sp macro="" textlink="">
      <xdr:nvSpPr>
        <xdr:cNvPr id="525" name="n_1mainValue【保健センター・保健所】&#10;一人当たり面積">
          <a:extLst>
            <a:ext uri="{FF2B5EF4-FFF2-40B4-BE49-F238E27FC236}">
              <a16:creationId xmlns:a16="http://schemas.microsoft.com/office/drawing/2014/main" id="{AF4A8B74-D8E3-4A22-AF0D-125BED725ADB}"/>
            </a:ext>
          </a:extLst>
        </xdr:cNvPr>
        <xdr:cNvSpPr txBox="1"/>
      </xdr:nvSpPr>
      <xdr:spPr>
        <a:xfrm>
          <a:off x="18561127" y="1066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106697</xdr:rowOff>
    </xdr:from>
    <xdr:ext cx="469744" cy="259045"/>
    <xdr:sp macro="" textlink="">
      <xdr:nvSpPr>
        <xdr:cNvPr id="526" name="n_2mainValue【保健センター・保健所】&#10;一人当たり面積">
          <a:extLst>
            <a:ext uri="{FF2B5EF4-FFF2-40B4-BE49-F238E27FC236}">
              <a16:creationId xmlns:a16="http://schemas.microsoft.com/office/drawing/2014/main" id="{05E65B46-031E-47EB-94C6-2669138CF2E7}"/>
            </a:ext>
          </a:extLst>
        </xdr:cNvPr>
        <xdr:cNvSpPr txBox="1"/>
      </xdr:nvSpPr>
      <xdr:spPr>
        <a:xfrm>
          <a:off x="17776267" y="1066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110507</xdr:rowOff>
    </xdr:from>
    <xdr:ext cx="469744" cy="259045"/>
    <xdr:sp macro="" textlink="">
      <xdr:nvSpPr>
        <xdr:cNvPr id="527" name="n_3mainValue【保健センター・保健所】&#10;一人当たり面積">
          <a:extLst>
            <a:ext uri="{FF2B5EF4-FFF2-40B4-BE49-F238E27FC236}">
              <a16:creationId xmlns:a16="http://schemas.microsoft.com/office/drawing/2014/main" id="{313A896B-69A0-4703-8A52-B1DAEFA633B6}"/>
            </a:ext>
          </a:extLst>
        </xdr:cNvPr>
        <xdr:cNvSpPr txBox="1"/>
      </xdr:nvSpPr>
      <xdr:spPr>
        <a:xfrm>
          <a:off x="1700156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110507</xdr:rowOff>
    </xdr:from>
    <xdr:ext cx="469744" cy="259045"/>
    <xdr:sp macro="" textlink="">
      <xdr:nvSpPr>
        <xdr:cNvPr id="528" name="n_4mainValue【保健センター・保健所】&#10;一人当たり面積">
          <a:extLst>
            <a:ext uri="{FF2B5EF4-FFF2-40B4-BE49-F238E27FC236}">
              <a16:creationId xmlns:a16="http://schemas.microsoft.com/office/drawing/2014/main" id="{491456B1-5BAE-4CED-ACAD-EC6E35B591B5}"/>
            </a:ext>
          </a:extLst>
        </xdr:cNvPr>
        <xdr:cNvSpPr txBox="1"/>
      </xdr:nvSpPr>
      <xdr:spPr>
        <a:xfrm>
          <a:off x="1622686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9" name="正方形/長方形 528">
          <a:extLst>
            <a:ext uri="{FF2B5EF4-FFF2-40B4-BE49-F238E27FC236}">
              <a16:creationId xmlns:a16="http://schemas.microsoft.com/office/drawing/2014/main" id="{2D2C4A3B-5D9F-40F6-9402-B941C246B32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0" name="正方形/長方形 529">
          <a:extLst>
            <a:ext uri="{FF2B5EF4-FFF2-40B4-BE49-F238E27FC236}">
              <a16:creationId xmlns:a16="http://schemas.microsoft.com/office/drawing/2014/main" id="{59B0EB89-543C-4A6C-9183-A964934ED787}"/>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1" name="正方形/長方形 530">
          <a:extLst>
            <a:ext uri="{FF2B5EF4-FFF2-40B4-BE49-F238E27FC236}">
              <a16:creationId xmlns:a16="http://schemas.microsoft.com/office/drawing/2014/main" id="{F8874033-F8E5-4EB6-9296-53CA62174474}"/>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2" name="正方形/長方形 531">
          <a:extLst>
            <a:ext uri="{FF2B5EF4-FFF2-40B4-BE49-F238E27FC236}">
              <a16:creationId xmlns:a16="http://schemas.microsoft.com/office/drawing/2014/main" id="{06011198-718D-4187-8CBE-739C7BCD3CEF}"/>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3" name="正方形/長方形 532">
          <a:extLst>
            <a:ext uri="{FF2B5EF4-FFF2-40B4-BE49-F238E27FC236}">
              <a16:creationId xmlns:a16="http://schemas.microsoft.com/office/drawing/2014/main" id="{B0D99EB4-9276-4E8C-A88A-E85EDDDDCA43}"/>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4" name="正方形/長方形 533">
          <a:extLst>
            <a:ext uri="{FF2B5EF4-FFF2-40B4-BE49-F238E27FC236}">
              <a16:creationId xmlns:a16="http://schemas.microsoft.com/office/drawing/2014/main" id="{7D3EAE76-7F16-4CB8-9CE3-A2A9884A6997}"/>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5" name="正方形/長方形 534">
          <a:extLst>
            <a:ext uri="{FF2B5EF4-FFF2-40B4-BE49-F238E27FC236}">
              <a16:creationId xmlns:a16="http://schemas.microsoft.com/office/drawing/2014/main" id="{FF3DE785-F74C-4F26-B8E1-01CF3F4295E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6" name="正方形/長方形 535">
          <a:extLst>
            <a:ext uri="{FF2B5EF4-FFF2-40B4-BE49-F238E27FC236}">
              <a16:creationId xmlns:a16="http://schemas.microsoft.com/office/drawing/2014/main" id="{3A427A31-C8EF-4A6C-AFD6-C384B9C4FB04}"/>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7" name="テキスト ボックス 536">
          <a:extLst>
            <a:ext uri="{FF2B5EF4-FFF2-40B4-BE49-F238E27FC236}">
              <a16:creationId xmlns:a16="http://schemas.microsoft.com/office/drawing/2014/main" id="{F8BC8DE3-E9D4-4156-B287-53CF473871B5}"/>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8" name="直線コネクタ 537">
          <a:extLst>
            <a:ext uri="{FF2B5EF4-FFF2-40B4-BE49-F238E27FC236}">
              <a16:creationId xmlns:a16="http://schemas.microsoft.com/office/drawing/2014/main" id="{EADC3E55-DD98-4307-B50F-ADC86362AD03}"/>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9" name="テキスト ボックス 538">
          <a:extLst>
            <a:ext uri="{FF2B5EF4-FFF2-40B4-BE49-F238E27FC236}">
              <a16:creationId xmlns:a16="http://schemas.microsoft.com/office/drawing/2014/main" id="{FD08594E-8FE8-4288-914C-2502A264F18D}"/>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0" name="直線コネクタ 539">
          <a:extLst>
            <a:ext uri="{FF2B5EF4-FFF2-40B4-BE49-F238E27FC236}">
              <a16:creationId xmlns:a16="http://schemas.microsoft.com/office/drawing/2014/main" id="{B17DC2D2-F85A-4052-BC4E-135A4CEAEA2C}"/>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1" name="テキスト ボックス 540">
          <a:extLst>
            <a:ext uri="{FF2B5EF4-FFF2-40B4-BE49-F238E27FC236}">
              <a16:creationId xmlns:a16="http://schemas.microsoft.com/office/drawing/2014/main" id="{D8C466FF-0CC5-4CDC-906E-F03EB719B7C6}"/>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2" name="直線コネクタ 541">
          <a:extLst>
            <a:ext uri="{FF2B5EF4-FFF2-40B4-BE49-F238E27FC236}">
              <a16:creationId xmlns:a16="http://schemas.microsoft.com/office/drawing/2014/main" id="{87287054-1C5C-46E5-A67D-94F0EED88F83}"/>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3" name="テキスト ボックス 542">
          <a:extLst>
            <a:ext uri="{FF2B5EF4-FFF2-40B4-BE49-F238E27FC236}">
              <a16:creationId xmlns:a16="http://schemas.microsoft.com/office/drawing/2014/main" id="{A35B2715-6909-4540-B53A-729CD6FDB057}"/>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4" name="直線コネクタ 543">
          <a:extLst>
            <a:ext uri="{FF2B5EF4-FFF2-40B4-BE49-F238E27FC236}">
              <a16:creationId xmlns:a16="http://schemas.microsoft.com/office/drawing/2014/main" id="{C2337FE2-0D10-49BF-9439-ED5F252E9B79}"/>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5" name="テキスト ボックス 544">
          <a:extLst>
            <a:ext uri="{FF2B5EF4-FFF2-40B4-BE49-F238E27FC236}">
              <a16:creationId xmlns:a16="http://schemas.microsoft.com/office/drawing/2014/main" id="{89364132-8448-4A2B-AFBC-7A419CD65EF2}"/>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6" name="直線コネクタ 545">
          <a:extLst>
            <a:ext uri="{FF2B5EF4-FFF2-40B4-BE49-F238E27FC236}">
              <a16:creationId xmlns:a16="http://schemas.microsoft.com/office/drawing/2014/main" id="{B2BD2887-3C86-4EFA-A1E9-8B008C40EC40}"/>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7" name="テキスト ボックス 546">
          <a:extLst>
            <a:ext uri="{FF2B5EF4-FFF2-40B4-BE49-F238E27FC236}">
              <a16:creationId xmlns:a16="http://schemas.microsoft.com/office/drawing/2014/main" id="{2EB661F6-AE19-4309-8CDF-B429910F7C6B}"/>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8" name="直線コネクタ 547">
          <a:extLst>
            <a:ext uri="{FF2B5EF4-FFF2-40B4-BE49-F238E27FC236}">
              <a16:creationId xmlns:a16="http://schemas.microsoft.com/office/drawing/2014/main" id="{F805BC0F-552C-45D1-9C73-494AE2DF03D8}"/>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9" name="テキスト ボックス 548">
          <a:extLst>
            <a:ext uri="{FF2B5EF4-FFF2-40B4-BE49-F238E27FC236}">
              <a16:creationId xmlns:a16="http://schemas.microsoft.com/office/drawing/2014/main" id="{865214B0-CF84-4ACB-865C-7AF9A4D55914}"/>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1B0DA5F3-DC76-4089-9842-9E4ABDDBE9BE}"/>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1" name="テキスト ボックス 550">
          <a:extLst>
            <a:ext uri="{FF2B5EF4-FFF2-40B4-BE49-F238E27FC236}">
              <a16:creationId xmlns:a16="http://schemas.microsoft.com/office/drawing/2014/main" id="{02A2E659-25A0-4CE3-AB4F-F8EDE4BDCFEF}"/>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2" name="【消防施設】&#10;有形固定資産減価償却率グラフ枠">
          <a:extLst>
            <a:ext uri="{FF2B5EF4-FFF2-40B4-BE49-F238E27FC236}">
              <a16:creationId xmlns:a16="http://schemas.microsoft.com/office/drawing/2014/main" id="{B5B36627-9966-4D93-B855-F04619EA1BF7}"/>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51436</xdr:rowOff>
    </xdr:from>
    <xdr:to>
      <xdr:col>85</xdr:col>
      <xdr:colOff>126364</xdr:colOff>
      <xdr:row>86</xdr:row>
      <xdr:rowOff>34289</xdr:rowOff>
    </xdr:to>
    <xdr:cxnSp macro="">
      <xdr:nvCxnSpPr>
        <xdr:cNvPr id="553" name="直線コネクタ 552">
          <a:extLst>
            <a:ext uri="{FF2B5EF4-FFF2-40B4-BE49-F238E27FC236}">
              <a16:creationId xmlns:a16="http://schemas.microsoft.com/office/drawing/2014/main" id="{6AC782B5-69B9-48C6-8DBA-16360FD68672}"/>
            </a:ext>
          </a:extLst>
        </xdr:cNvPr>
        <xdr:cNvCxnSpPr/>
      </xdr:nvCxnSpPr>
      <xdr:spPr>
        <a:xfrm flipV="1">
          <a:off x="14375764" y="13127356"/>
          <a:ext cx="0" cy="1323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554" name="【消防施設】&#10;有形固定資産減価償却率最小値テキスト">
          <a:extLst>
            <a:ext uri="{FF2B5EF4-FFF2-40B4-BE49-F238E27FC236}">
              <a16:creationId xmlns:a16="http://schemas.microsoft.com/office/drawing/2014/main" id="{203FE488-E96F-4D4D-8417-70984E5BCD17}"/>
            </a:ext>
          </a:extLst>
        </xdr:cNvPr>
        <xdr:cNvSpPr txBox="1"/>
      </xdr:nvSpPr>
      <xdr:spPr>
        <a:xfrm>
          <a:off x="14414500" y="14455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555" name="直線コネクタ 554">
          <a:extLst>
            <a:ext uri="{FF2B5EF4-FFF2-40B4-BE49-F238E27FC236}">
              <a16:creationId xmlns:a16="http://schemas.microsoft.com/office/drawing/2014/main" id="{653E27EF-6664-4676-AA86-269913B4C9BA}"/>
            </a:ext>
          </a:extLst>
        </xdr:cNvPr>
        <xdr:cNvCxnSpPr/>
      </xdr:nvCxnSpPr>
      <xdr:spPr>
        <a:xfrm>
          <a:off x="14287500" y="144513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169563</xdr:rowOff>
    </xdr:from>
    <xdr:ext cx="405111" cy="259045"/>
    <xdr:sp macro="" textlink="">
      <xdr:nvSpPr>
        <xdr:cNvPr id="556" name="【消防施設】&#10;有形固定資産減価償却率最大値テキスト">
          <a:extLst>
            <a:ext uri="{FF2B5EF4-FFF2-40B4-BE49-F238E27FC236}">
              <a16:creationId xmlns:a16="http://schemas.microsoft.com/office/drawing/2014/main" id="{7D258CCC-5AD8-4DB2-96EE-9BFA6A4860F0}"/>
            </a:ext>
          </a:extLst>
        </xdr:cNvPr>
        <xdr:cNvSpPr txBox="1"/>
      </xdr:nvSpPr>
      <xdr:spPr>
        <a:xfrm>
          <a:off x="14414500" y="12910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51436</xdr:rowOff>
    </xdr:from>
    <xdr:to>
      <xdr:col>86</xdr:col>
      <xdr:colOff>25400</xdr:colOff>
      <xdr:row>78</xdr:row>
      <xdr:rowOff>51436</xdr:rowOff>
    </xdr:to>
    <xdr:cxnSp macro="">
      <xdr:nvCxnSpPr>
        <xdr:cNvPr id="557" name="直線コネクタ 556">
          <a:extLst>
            <a:ext uri="{FF2B5EF4-FFF2-40B4-BE49-F238E27FC236}">
              <a16:creationId xmlns:a16="http://schemas.microsoft.com/office/drawing/2014/main" id="{937CEF45-63C2-458A-8BC6-23DA5CC2A381}"/>
            </a:ext>
          </a:extLst>
        </xdr:cNvPr>
        <xdr:cNvCxnSpPr/>
      </xdr:nvCxnSpPr>
      <xdr:spPr>
        <a:xfrm>
          <a:off x="14287500" y="131273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114952</xdr:rowOff>
    </xdr:from>
    <xdr:ext cx="405111" cy="259045"/>
    <xdr:sp macro="" textlink="">
      <xdr:nvSpPr>
        <xdr:cNvPr id="558" name="【消防施設】&#10;有形固定資産減価償却率平均値テキスト">
          <a:extLst>
            <a:ext uri="{FF2B5EF4-FFF2-40B4-BE49-F238E27FC236}">
              <a16:creationId xmlns:a16="http://schemas.microsoft.com/office/drawing/2014/main" id="{535D4E12-2374-4D34-AE4A-76B2EC8E50B3}"/>
            </a:ext>
          </a:extLst>
        </xdr:cNvPr>
        <xdr:cNvSpPr txBox="1"/>
      </xdr:nvSpPr>
      <xdr:spPr>
        <a:xfrm>
          <a:off x="14414500" y="13693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92075</xdr:rowOff>
    </xdr:from>
    <xdr:to>
      <xdr:col>85</xdr:col>
      <xdr:colOff>177800</xdr:colOff>
      <xdr:row>83</xdr:row>
      <xdr:rowOff>22225</xdr:rowOff>
    </xdr:to>
    <xdr:sp macro="" textlink="">
      <xdr:nvSpPr>
        <xdr:cNvPr id="559" name="フローチャート: 判断 558">
          <a:extLst>
            <a:ext uri="{FF2B5EF4-FFF2-40B4-BE49-F238E27FC236}">
              <a16:creationId xmlns:a16="http://schemas.microsoft.com/office/drawing/2014/main" id="{6BA163CB-F684-43D4-8EE2-8CA3E773E657}"/>
            </a:ext>
          </a:extLst>
        </xdr:cNvPr>
        <xdr:cNvSpPr/>
      </xdr:nvSpPr>
      <xdr:spPr>
        <a:xfrm>
          <a:off x="14325600" y="1383855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151130</xdr:rowOff>
    </xdr:from>
    <xdr:to>
      <xdr:col>81</xdr:col>
      <xdr:colOff>101600</xdr:colOff>
      <xdr:row>83</xdr:row>
      <xdr:rowOff>81280</xdr:rowOff>
    </xdr:to>
    <xdr:sp macro="" textlink="">
      <xdr:nvSpPr>
        <xdr:cNvPr id="560" name="フローチャート: 判断 559">
          <a:extLst>
            <a:ext uri="{FF2B5EF4-FFF2-40B4-BE49-F238E27FC236}">
              <a16:creationId xmlns:a16="http://schemas.microsoft.com/office/drawing/2014/main" id="{B3FDC6E0-59DB-4185-B5E5-D3D85DB2EAB0}"/>
            </a:ext>
          </a:extLst>
        </xdr:cNvPr>
        <xdr:cNvSpPr/>
      </xdr:nvSpPr>
      <xdr:spPr>
        <a:xfrm>
          <a:off x="13578840" y="13897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561" name="フローチャート: 判断 560">
          <a:extLst>
            <a:ext uri="{FF2B5EF4-FFF2-40B4-BE49-F238E27FC236}">
              <a16:creationId xmlns:a16="http://schemas.microsoft.com/office/drawing/2014/main" id="{F5CDC31B-27FC-46DB-AC84-0BADA7CE605A}"/>
            </a:ext>
          </a:extLst>
        </xdr:cNvPr>
        <xdr:cNvSpPr/>
      </xdr:nvSpPr>
      <xdr:spPr>
        <a:xfrm>
          <a:off x="12804140" y="1386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92075</xdr:rowOff>
    </xdr:from>
    <xdr:to>
      <xdr:col>72</xdr:col>
      <xdr:colOff>38100</xdr:colOff>
      <xdr:row>83</xdr:row>
      <xdr:rowOff>22225</xdr:rowOff>
    </xdr:to>
    <xdr:sp macro="" textlink="">
      <xdr:nvSpPr>
        <xdr:cNvPr id="562" name="フローチャート: 判断 561">
          <a:extLst>
            <a:ext uri="{FF2B5EF4-FFF2-40B4-BE49-F238E27FC236}">
              <a16:creationId xmlns:a16="http://schemas.microsoft.com/office/drawing/2014/main" id="{8D2FD4B4-3C10-4BAF-A3C8-C51DC17A2ABD}"/>
            </a:ext>
          </a:extLst>
        </xdr:cNvPr>
        <xdr:cNvSpPr/>
      </xdr:nvSpPr>
      <xdr:spPr>
        <a:xfrm>
          <a:off x="12029440" y="138385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40639</xdr:rowOff>
    </xdr:from>
    <xdr:to>
      <xdr:col>67</xdr:col>
      <xdr:colOff>101600</xdr:colOff>
      <xdr:row>82</xdr:row>
      <xdr:rowOff>142239</xdr:rowOff>
    </xdr:to>
    <xdr:sp macro="" textlink="">
      <xdr:nvSpPr>
        <xdr:cNvPr id="563" name="フローチャート: 判断 562">
          <a:extLst>
            <a:ext uri="{FF2B5EF4-FFF2-40B4-BE49-F238E27FC236}">
              <a16:creationId xmlns:a16="http://schemas.microsoft.com/office/drawing/2014/main" id="{3545AB43-960E-48F7-98FF-C66896C7BDCD}"/>
            </a:ext>
          </a:extLst>
        </xdr:cNvPr>
        <xdr:cNvSpPr/>
      </xdr:nvSpPr>
      <xdr:spPr>
        <a:xfrm>
          <a:off x="11231880" y="1378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625FB81B-A399-45A3-85CA-FA2C0FA0D405}"/>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445F8E46-0734-4FD5-8D1A-34C4A7B6378B}"/>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5E22AF57-C001-48AE-8E57-FA92CAAA4D3A}"/>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F3320283-176C-4D9A-B5F7-C4F7249675B5}"/>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F9927874-B084-454D-A7A1-D51C147B6613}"/>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61595</xdr:rowOff>
    </xdr:from>
    <xdr:to>
      <xdr:col>85</xdr:col>
      <xdr:colOff>177800</xdr:colOff>
      <xdr:row>84</xdr:row>
      <xdr:rowOff>163195</xdr:rowOff>
    </xdr:to>
    <xdr:sp macro="" textlink="">
      <xdr:nvSpPr>
        <xdr:cNvPr id="569" name="楕円 568">
          <a:extLst>
            <a:ext uri="{FF2B5EF4-FFF2-40B4-BE49-F238E27FC236}">
              <a16:creationId xmlns:a16="http://schemas.microsoft.com/office/drawing/2014/main" id="{F0D34FA9-54CC-4316-881C-1E00C11929CE}"/>
            </a:ext>
          </a:extLst>
        </xdr:cNvPr>
        <xdr:cNvSpPr/>
      </xdr:nvSpPr>
      <xdr:spPr>
        <a:xfrm>
          <a:off x="14325600" y="1414335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40022</xdr:rowOff>
    </xdr:from>
    <xdr:ext cx="405111" cy="259045"/>
    <xdr:sp macro="" textlink="">
      <xdr:nvSpPr>
        <xdr:cNvPr id="570" name="【消防施設】&#10;有形固定資産減価償却率該当値テキスト">
          <a:extLst>
            <a:ext uri="{FF2B5EF4-FFF2-40B4-BE49-F238E27FC236}">
              <a16:creationId xmlns:a16="http://schemas.microsoft.com/office/drawing/2014/main" id="{D8291339-2ABD-4549-B9AC-36F49863375D}"/>
            </a:ext>
          </a:extLst>
        </xdr:cNvPr>
        <xdr:cNvSpPr txBox="1"/>
      </xdr:nvSpPr>
      <xdr:spPr>
        <a:xfrm>
          <a:off x="14414500" y="1412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61595</xdr:rowOff>
    </xdr:from>
    <xdr:to>
      <xdr:col>81</xdr:col>
      <xdr:colOff>101600</xdr:colOff>
      <xdr:row>84</xdr:row>
      <xdr:rowOff>163195</xdr:rowOff>
    </xdr:to>
    <xdr:sp macro="" textlink="">
      <xdr:nvSpPr>
        <xdr:cNvPr id="571" name="楕円 570">
          <a:extLst>
            <a:ext uri="{FF2B5EF4-FFF2-40B4-BE49-F238E27FC236}">
              <a16:creationId xmlns:a16="http://schemas.microsoft.com/office/drawing/2014/main" id="{9223F9B2-B363-4094-9A04-10CDB009DDC7}"/>
            </a:ext>
          </a:extLst>
        </xdr:cNvPr>
        <xdr:cNvSpPr/>
      </xdr:nvSpPr>
      <xdr:spPr>
        <a:xfrm>
          <a:off x="13578840" y="1414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112395</xdr:rowOff>
    </xdr:from>
    <xdr:to>
      <xdr:col>85</xdr:col>
      <xdr:colOff>127000</xdr:colOff>
      <xdr:row>84</xdr:row>
      <xdr:rowOff>112395</xdr:rowOff>
    </xdr:to>
    <xdr:cxnSp macro="">
      <xdr:nvCxnSpPr>
        <xdr:cNvPr id="572" name="直線コネクタ 571">
          <a:extLst>
            <a:ext uri="{FF2B5EF4-FFF2-40B4-BE49-F238E27FC236}">
              <a16:creationId xmlns:a16="http://schemas.microsoft.com/office/drawing/2014/main" id="{2D0EEB58-CB2B-44CA-8CE8-DE34F017CCD2}"/>
            </a:ext>
          </a:extLst>
        </xdr:cNvPr>
        <xdr:cNvCxnSpPr/>
      </xdr:nvCxnSpPr>
      <xdr:spPr>
        <a:xfrm>
          <a:off x="13629640" y="14194155"/>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13970</xdr:rowOff>
    </xdr:from>
    <xdr:to>
      <xdr:col>76</xdr:col>
      <xdr:colOff>165100</xdr:colOff>
      <xdr:row>84</xdr:row>
      <xdr:rowOff>115570</xdr:rowOff>
    </xdr:to>
    <xdr:sp macro="" textlink="">
      <xdr:nvSpPr>
        <xdr:cNvPr id="573" name="楕円 572">
          <a:extLst>
            <a:ext uri="{FF2B5EF4-FFF2-40B4-BE49-F238E27FC236}">
              <a16:creationId xmlns:a16="http://schemas.microsoft.com/office/drawing/2014/main" id="{CA8BCFC5-24AA-485D-B401-777959384598}"/>
            </a:ext>
          </a:extLst>
        </xdr:cNvPr>
        <xdr:cNvSpPr/>
      </xdr:nvSpPr>
      <xdr:spPr>
        <a:xfrm>
          <a:off x="1280414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64770</xdr:rowOff>
    </xdr:from>
    <xdr:to>
      <xdr:col>81</xdr:col>
      <xdr:colOff>50800</xdr:colOff>
      <xdr:row>84</xdr:row>
      <xdr:rowOff>112395</xdr:rowOff>
    </xdr:to>
    <xdr:cxnSp macro="">
      <xdr:nvCxnSpPr>
        <xdr:cNvPr id="574" name="直線コネクタ 573">
          <a:extLst>
            <a:ext uri="{FF2B5EF4-FFF2-40B4-BE49-F238E27FC236}">
              <a16:creationId xmlns:a16="http://schemas.microsoft.com/office/drawing/2014/main" id="{B920B337-E10D-4BEF-811C-5D7308E3AF7A}"/>
            </a:ext>
          </a:extLst>
        </xdr:cNvPr>
        <xdr:cNvCxnSpPr/>
      </xdr:nvCxnSpPr>
      <xdr:spPr>
        <a:xfrm>
          <a:off x="12854940" y="14146530"/>
          <a:ext cx="7747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124461</xdr:rowOff>
    </xdr:from>
    <xdr:to>
      <xdr:col>72</xdr:col>
      <xdr:colOff>38100</xdr:colOff>
      <xdr:row>84</xdr:row>
      <xdr:rowOff>54611</xdr:rowOff>
    </xdr:to>
    <xdr:sp macro="" textlink="">
      <xdr:nvSpPr>
        <xdr:cNvPr id="575" name="楕円 574">
          <a:extLst>
            <a:ext uri="{FF2B5EF4-FFF2-40B4-BE49-F238E27FC236}">
              <a16:creationId xmlns:a16="http://schemas.microsoft.com/office/drawing/2014/main" id="{B46563AF-99D7-40B6-BB8A-A5F12088C289}"/>
            </a:ext>
          </a:extLst>
        </xdr:cNvPr>
        <xdr:cNvSpPr/>
      </xdr:nvSpPr>
      <xdr:spPr>
        <a:xfrm>
          <a:off x="12029440" y="140385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3811</xdr:rowOff>
    </xdr:from>
    <xdr:to>
      <xdr:col>76</xdr:col>
      <xdr:colOff>114300</xdr:colOff>
      <xdr:row>84</xdr:row>
      <xdr:rowOff>64770</xdr:rowOff>
    </xdr:to>
    <xdr:cxnSp macro="">
      <xdr:nvCxnSpPr>
        <xdr:cNvPr id="576" name="直線コネクタ 575">
          <a:extLst>
            <a:ext uri="{FF2B5EF4-FFF2-40B4-BE49-F238E27FC236}">
              <a16:creationId xmlns:a16="http://schemas.microsoft.com/office/drawing/2014/main" id="{2B3FD90B-AA41-4B53-803E-52EB76456293}"/>
            </a:ext>
          </a:extLst>
        </xdr:cNvPr>
        <xdr:cNvCxnSpPr/>
      </xdr:nvCxnSpPr>
      <xdr:spPr>
        <a:xfrm>
          <a:off x="12072620" y="14085571"/>
          <a:ext cx="78232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88264</xdr:rowOff>
    </xdr:from>
    <xdr:to>
      <xdr:col>67</xdr:col>
      <xdr:colOff>101600</xdr:colOff>
      <xdr:row>84</xdr:row>
      <xdr:rowOff>18414</xdr:rowOff>
    </xdr:to>
    <xdr:sp macro="" textlink="">
      <xdr:nvSpPr>
        <xdr:cNvPr id="577" name="楕円 576">
          <a:extLst>
            <a:ext uri="{FF2B5EF4-FFF2-40B4-BE49-F238E27FC236}">
              <a16:creationId xmlns:a16="http://schemas.microsoft.com/office/drawing/2014/main" id="{5A37538F-4989-4BDF-991E-0291B818C2CE}"/>
            </a:ext>
          </a:extLst>
        </xdr:cNvPr>
        <xdr:cNvSpPr/>
      </xdr:nvSpPr>
      <xdr:spPr>
        <a:xfrm>
          <a:off x="11231880" y="140023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139064</xdr:rowOff>
    </xdr:from>
    <xdr:to>
      <xdr:col>71</xdr:col>
      <xdr:colOff>177800</xdr:colOff>
      <xdr:row>84</xdr:row>
      <xdr:rowOff>3811</xdr:rowOff>
    </xdr:to>
    <xdr:cxnSp macro="">
      <xdr:nvCxnSpPr>
        <xdr:cNvPr id="578" name="直線コネクタ 577">
          <a:extLst>
            <a:ext uri="{FF2B5EF4-FFF2-40B4-BE49-F238E27FC236}">
              <a16:creationId xmlns:a16="http://schemas.microsoft.com/office/drawing/2014/main" id="{22DE4D54-0B31-4D9D-B5C8-F43413EDA59F}"/>
            </a:ext>
          </a:extLst>
        </xdr:cNvPr>
        <xdr:cNvCxnSpPr/>
      </xdr:nvCxnSpPr>
      <xdr:spPr>
        <a:xfrm>
          <a:off x="11282680" y="14053184"/>
          <a:ext cx="789940" cy="32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97807</xdr:rowOff>
    </xdr:from>
    <xdr:ext cx="405111" cy="259045"/>
    <xdr:sp macro="" textlink="">
      <xdr:nvSpPr>
        <xdr:cNvPr id="579" name="n_1aveValue【消防施設】&#10;有形固定資産減価償却率">
          <a:extLst>
            <a:ext uri="{FF2B5EF4-FFF2-40B4-BE49-F238E27FC236}">
              <a16:creationId xmlns:a16="http://schemas.microsoft.com/office/drawing/2014/main" id="{A2FB1776-29A8-4C4B-AAF7-70D8CA1D10B3}"/>
            </a:ext>
          </a:extLst>
        </xdr:cNvPr>
        <xdr:cNvSpPr txBox="1"/>
      </xdr:nvSpPr>
      <xdr:spPr>
        <a:xfrm>
          <a:off x="13437244" y="1367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67327</xdr:rowOff>
    </xdr:from>
    <xdr:ext cx="405111" cy="259045"/>
    <xdr:sp macro="" textlink="">
      <xdr:nvSpPr>
        <xdr:cNvPr id="580" name="n_2aveValue【消防施設】&#10;有形固定資産減価償却率">
          <a:extLst>
            <a:ext uri="{FF2B5EF4-FFF2-40B4-BE49-F238E27FC236}">
              <a16:creationId xmlns:a16="http://schemas.microsoft.com/office/drawing/2014/main" id="{44D3A024-0110-4CEC-BD49-CAAD286ADCA9}"/>
            </a:ext>
          </a:extLst>
        </xdr:cNvPr>
        <xdr:cNvSpPr txBox="1"/>
      </xdr:nvSpPr>
      <xdr:spPr>
        <a:xfrm>
          <a:off x="12675244" y="1364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38752</xdr:rowOff>
    </xdr:from>
    <xdr:ext cx="405111" cy="259045"/>
    <xdr:sp macro="" textlink="">
      <xdr:nvSpPr>
        <xdr:cNvPr id="581" name="n_3aveValue【消防施設】&#10;有形固定資産減価償却率">
          <a:extLst>
            <a:ext uri="{FF2B5EF4-FFF2-40B4-BE49-F238E27FC236}">
              <a16:creationId xmlns:a16="http://schemas.microsoft.com/office/drawing/2014/main" id="{FD62A71C-89D3-4007-BB43-4FEE80AD2F4D}"/>
            </a:ext>
          </a:extLst>
        </xdr:cNvPr>
        <xdr:cNvSpPr txBox="1"/>
      </xdr:nvSpPr>
      <xdr:spPr>
        <a:xfrm>
          <a:off x="11900544" y="1361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158766</xdr:rowOff>
    </xdr:from>
    <xdr:ext cx="405111" cy="259045"/>
    <xdr:sp macro="" textlink="">
      <xdr:nvSpPr>
        <xdr:cNvPr id="582" name="n_4aveValue【消防施設】&#10;有形固定資産減価償却率">
          <a:extLst>
            <a:ext uri="{FF2B5EF4-FFF2-40B4-BE49-F238E27FC236}">
              <a16:creationId xmlns:a16="http://schemas.microsoft.com/office/drawing/2014/main" id="{64B064D7-D983-4FCA-BF37-A4F29F63C888}"/>
            </a:ext>
          </a:extLst>
        </xdr:cNvPr>
        <xdr:cNvSpPr txBox="1"/>
      </xdr:nvSpPr>
      <xdr:spPr>
        <a:xfrm>
          <a:off x="11102984" y="1356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154322</xdr:rowOff>
    </xdr:from>
    <xdr:ext cx="405111" cy="259045"/>
    <xdr:sp macro="" textlink="">
      <xdr:nvSpPr>
        <xdr:cNvPr id="583" name="n_1mainValue【消防施設】&#10;有形固定資産減価償却率">
          <a:extLst>
            <a:ext uri="{FF2B5EF4-FFF2-40B4-BE49-F238E27FC236}">
              <a16:creationId xmlns:a16="http://schemas.microsoft.com/office/drawing/2014/main" id="{68B89EAD-3FB1-4E37-97A4-B22916AD98A1}"/>
            </a:ext>
          </a:extLst>
        </xdr:cNvPr>
        <xdr:cNvSpPr txBox="1"/>
      </xdr:nvSpPr>
      <xdr:spPr>
        <a:xfrm>
          <a:off x="13437244" y="1423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106697</xdr:rowOff>
    </xdr:from>
    <xdr:ext cx="405111" cy="259045"/>
    <xdr:sp macro="" textlink="">
      <xdr:nvSpPr>
        <xdr:cNvPr id="584" name="n_2mainValue【消防施設】&#10;有形固定資産減価償却率">
          <a:extLst>
            <a:ext uri="{FF2B5EF4-FFF2-40B4-BE49-F238E27FC236}">
              <a16:creationId xmlns:a16="http://schemas.microsoft.com/office/drawing/2014/main" id="{648AA9FD-77AB-47B0-B7D8-153CE4148249}"/>
            </a:ext>
          </a:extLst>
        </xdr:cNvPr>
        <xdr:cNvSpPr txBox="1"/>
      </xdr:nvSpPr>
      <xdr:spPr>
        <a:xfrm>
          <a:off x="12675244"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45738</xdr:rowOff>
    </xdr:from>
    <xdr:ext cx="405111" cy="259045"/>
    <xdr:sp macro="" textlink="">
      <xdr:nvSpPr>
        <xdr:cNvPr id="585" name="n_3mainValue【消防施設】&#10;有形固定資産減価償却率">
          <a:extLst>
            <a:ext uri="{FF2B5EF4-FFF2-40B4-BE49-F238E27FC236}">
              <a16:creationId xmlns:a16="http://schemas.microsoft.com/office/drawing/2014/main" id="{0CED40F9-3331-4326-A6F8-DB8EAC4902E7}"/>
            </a:ext>
          </a:extLst>
        </xdr:cNvPr>
        <xdr:cNvSpPr txBox="1"/>
      </xdr:nvSpPr>
      <xdr:spPr>
        <a:xfrm>
          <a:off x="11900544" y="14127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9541</xdr:rowOff>
    </xdr:from>
    <xdr:ext cx="405111" cy="259045"/>
    <xdr:sp macro="" textlink="">
      <xdr:nvSpPr>
        <xdr:cNvPr id="586" name="n_4mainValue【消防施設】&#10;有形固定資産減価償却率">
          <a:extLst>
            <a:ext uri="{FF2B5EF4-FFF2-40B4-BE49-F238E27FC236}">
              <a16:creationId xmlns:a16="http://schemas.microsoft.com/office/drawing/2014/main" id="{A4164849-45C0-454B-A645-B3D976E970E8}"/>
            </a:ext>
          </a:extLst>
        </xdr:cNvPr>
        <xdr:cNvSpPr txBox="1"/>
      </xdr:nvSpPr>
      <xdr:spPr>
        <a:xfrm>
          <a:off x="11102984" y="14091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7" name="正方形/長方形 586">
          <a:extLst>
            <a:ext uri="{FF2B5EF4-FFF2-40B4-BE49-F238E27FC236}">
              <a16:creationId xmlns:a16="http://schemas.microsoft.com/office/drawing/2014/main" id="{6A595E9B-5BAA-4F4B-B9B1-51A32832E054}"/>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8" name="正方形/長方形 587">
          <a:extLst>
            <a:ext uri="{FF2B5EF4-FFF2-40B4-BE49-F238E27FC236}">
              <a16:creationId xmlns:a16="http://schemas.microsoft.com/office/drawing/2014/main" id="{341F7114-C2CE-4A17-B24D-E2226521AFFF}"/>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9" name="正方形/長方形 588">
          <a:extLst>
            <a:ext uri="{FF2B5EF4-FFF2-40B4-BE49-F238E27FC236}">
              <a16:creationId xmlns:a16="http://schemas.microsoft.com/office/drawing/2014/main" id="{9F06EF88-2B40-4882-BACD-19FCD89851FC}"/>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0" name="正方形/長方形 589">
          <a:extLst>
            <a:ext uri="{FF2B5EF4-FFF2-40B4-BE49-F238E27FC236}">
              <a16:creationId xmlns:a16="http://schemas.microsoft.com/office/drawing/2014/main" id="{673CD102-DCDE-4F06-825F-8ABF73EBA607}"/>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1" name="正方形/長方形 590">
          <a:extLst>
            <a:ext uri="{FF2B5EF4-FFF2-40B4-BE49-F238E27FC236}">
              <a16:creationId xmlns:a16="http://schemas.microsoft.com/office/drawing/2014/main" id="{5233C57D-9EBC-4DEE-BB05-29F4C9367E35}"/>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2" name="正方形/長方形 591">
          <a:extLst>
            <a:ext uri="{FF2B5EF4-FFF2-40B4-BE49-F238E27FC236}">
              <a16:creationId xmlns:a16="http://schemas.microsoft.com/office/drawing/2014/main" id="{D1F2E7B3-64F2-45AD-9B95-FAB9BE199773}"/>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3" name="正方形/長方形 592">
          <a:extLst>
            <a:ext uri="{FF2B5EF4-FFF2-40B4-BE49-F238E27FC236}">
              <a16:creationId xmlns:a16="http://schemas.microsoft.com/office/drawing/2014/main" id="{179104C4-B760-4D5D-B645-959D2F7F3327}"/>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4" name="正方形/長方形 593">
          <a:extLst>
            <a:ext uri="{FF2B5EF4-FFF2-40B4-BE49-F238E27FC236}">
              <a16:creationId xmlns:a16="http://schemas.microsoft.com/office/drawing/2014/main" id="{786D1476-A82B-40CF-83EA-347E009A0358}"/>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5" name="テキスト ボックス 594">
          <a:extLst>
            <a:ext uri="{FF2B5EF4-FFF2-40B4-BE49-F238E27FC236}">
              <a16:creationId xmlns:a16="http://schemas.microsoft.com/office/drawing/2014/main" id="{E2D809B7-5EC9-41D4-A080-FCE9C9E85135}"/>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6" name="直線コネクタ 595">
          <a:extLst>
            <a:ext uri="{FF2B5EF4-FFF2-40B4-BE49-F238E27FC236}">
              <a16:creationId xmlns:a16="http://schemas.microsoft.com/office/drawing/2014/main" id="{A2773E30-81A4-4EB8-9007-5C19AEFD391F}"/>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7" name="直線コネクタ 596">
          <a:extLst>
            <a:ext uri="{FF2B5EF4-FFF2-40B4-BE49-F238E27FC236}">
              <a16:creationId xmlns:a16="http://schemas.microsoft.com/office/drawing/2014/main" id="{3212563A-0F4A-4B75-9F25-BF07891F4FB9}"/>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8" name="テキスト ボックス 597">
          <a:extLst>
            <a:ext uri="{FF2B5EF4-FFF2-40B4-BE49-F238E27FC236}">
              <a16:creationId xmlns:a16="http://schemas.microsoft.com/office/drawing/2014/main" id="{8F522515-7A3E-48DF-B1C8-B1814C5A7001}"/>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9" name="直線コネクタ 598">
          <a:extLst>
            <a:ext uri="{FF2B5EF4-FFF2-40B4-BE49-F238E27FC236}">
              <a16:creationId xmlns:a16="http://schemas.microsoft.com/office/drawing/2014/main" id="{CAA0F2E5-E8C3-49D9-83F1-5268F369A67A}"/>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00" name="テキスト ボックス 599">
          <a:extLst>
            <a:ext uri="{FF2B5EF4-FFF2-40B4-BE49-F238E27FC236}">
              <a16:creationId xmlns:a16="http://schemas.microsoft.com/office/drawing/2014/main" id="{9384A9F1-E977-4459-9D2B-DCC6B0E4CCFC}"/>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01" name="直線コネクタ 600">
          <a:extLst>
            <a:ext uri="{FF2B5EF4-FFF2-40B4-BE49-F238E27FC236}">
              <a16:creationId xmlns:a16="http://schemas.microsoft.com/office/drawing/2014/main" id="{A7959233-9004-45B4-874A-654376D947BF}"/>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02" name="テキスト ボックス 601">
          <a:extLst>
            <a:ext uri="{FF2B5EF4-FFF2-40B4-BE49-F238E27FC236}">
              <a16:creationId xmlns:a16="http://schemas.microsoft.com/office/drawing/2014/main" id="{F7183110-105C-4BD0-A1A8-F5622EBA2F2B}"/>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3" name="直線コネクタ 602">
          <a:extLst>
            <a:ext uri="{FF2B5EF4-FFF2-40B4-BE49-F238E27FC236}">
              <a16:creationId xmlns:a16="http://schemas.microsoft.com/office/drawing/2014/main" id="{28DB7179-D084-4BEA-BAFD-4A40FEEAAD15}"/>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4" name="テキスト ボックス 603">
          <a:extLst>
            <a:ext uri="{FF2B5EF4-FFF2-40B4-BE49-F238E27FC236}">
              <a16:creationId xmlns:a16="http://schemas.microsoft.com/office/drawing/2014/main" id="{C163B9A3-D495-4227-A5DD-34CFA87BFE9C}"/>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5" name="直線コネクタ 604">
          <a:extLst>
            <a:ext uri="{FF2B5EF4-FFF2-40B4-BE49-F238E27FC236}">
              <a16:creationId xmlns:a16="http://schemas.microsoft.com/office/drawing/2014/main" id="{BC81BF8F-426A-41AD-8263-12FBA4D5AB81}"/>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6" name="テキスト ボックス 605">
          <a:extLst>
            <a:ext uri="{FF2B5EF4-FFF2-40B4-BE49-F238E27FC236}">
              <a16:creationId xmlns:a16="http://schemas.microsoft.com/office/drawing/2014/main" id="{8EC3EC79-93D9-44EB-A24A-46632646141C}"/>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7" name="直線コネクタ 606">
          <a:extLst>
            <a:ext uri="{FF2B5EF4-FFF2-40B4-BE49-F238E27FC236}">
              <a16:creationId xmlns:a16="http://schemas.microsoft.com/office/drawing/2014/main" id="{D6A88F5A-296A-4641-89C9-13AB9557E93C}"/>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8" name="テキスト ボックス 607">
          <a:extLst>
            <a:ext uri="{FF2B5EF4-FFF2-40B4-BE49-F238E27FC236}">
              <a16:creationId xmlns:a16="http://schemas.microsoft.com/office/drawing/2014/main" id="{3B9A9D08-ABED-48E4-B9C4-7928EADC4425}"/>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9" name="【消防施設】&#10;一人当たり面積グラフ枠">
          <a:extLst>
            <a:ext uri="{FF2B5EF4-FFF2-40B4-BE49-F238E27FC236}">
              <a16:creationId xmlns:a16="http://schemas.microsoft.com/office/drawing/2014/main" id="{B878A16E-6DE7-4705-9B1B-D76325602D8F}"/>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0</xdr:rowOff>
    </xdr:from>
    <xdr:to>
      <xdr:col>116</xdr:col>
      <xdr:colOff>62864</xdr:colOff>
      <xdr:row>86</xdr:row>
      <xdr:rowOff>85089</xdr:rowOff>
    </xdr:to>
    <xdr:cxnSp macro="">
      <xdr:nvCxnSpPr>
        <xdr:cNvPr id="610" name="直線コネクタ 609">
          <a:extLst>
            <a:ext uri="{FF2B5EF4-FFF2-40B4-BE49-F238E27FC236}">
              <a16:creationId xmlns:a16="http://schemas.microsoft.com/office/drawing/2014/main" id="{9D515D32-E589-4753-85AB-389F7EBEBCED}"/>
            </a:ext>
          </a:extLst>
        </xdr:cNvPr>
        <xdr:cNvCxnSpPr/>
      </xdr:nvCxnSpPr>
      <xdr:spPr>
        <a:xfrm flipV="1">
          <a:off x="19509104" y="13075920"/>
          <a:ext cx="0" cy="1426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88916</xdr:rowOff>
    </xdr:from>
    <xdr:ext cx="469744" cy="259045"/>
    <xdr:sp macro="" textlink="">
      <xdr:nvSpPr>
        <xdr:cNvPr id="611" name="【消防施設】&#10;一人当たり面積最小値テキスト">
          <a:extLst>
            <a:ext uri="{FF2B5EF4-FFF2-40B4-BE49-F238E27FC236}">
              <a16:creationId xmlns:a16="http://schemas.microsoft.com/office/drawing/2014/main" id="{82FA8008-E1D7-46A6-A643-8685F55394AC}"/>
            </a:ext>
          </a:extLst>
        </xdr:cNvPr>
        <xdr:cNvSpPr txBox="1"/>
      </xdr:nvSpPr>
      <xdr:spPr>
        <a:xfrm>
          <a:off x="19547840" y="1450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85089</xdr:rowOff>
    </xdr:from>
    <xdr:to>
      <xdr:col>116</xdr:col>
      <xdr:colOff>152400</xdr:colOff>
      <xdr:row>86</xdr:row>
      <xdr:rowOff>85089</xdr:rowOff>
    </xdr:to>
    <xdr:cxnSp macro="">
      <xdr:nvCxnSpPr>
        <xdr:cNvPr id="612" name="直線コネクタ 611">
          <a:extLst>
            <a:ext uri="{FF2B5EF4-FFF2-40B4-BE49-F238E27FC236}">
              <a16:creationId xmlns:a16="http://schemas.microsoft.com/office/drawing/2014/main" id="{CACFA3FB-2E9F-459C-975B-A5910AECA4D2}"/>
            </a:ext>
          </a:extLst>
        </xdr:cNvPr>
        <xdr:cNvCxnSpPr/>
      </xdr:nvCxnSpPr>
      <xdr:spPr>
        <a:xfrm>
          <a:off x="19443700" y="145021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118127</xdr:rowOff>
    </xdr:from>
    <xdr:ext cx="469744" cy="259045"/>
    <xdr:sp macro="" textlink="">
      <xdr:nvSpPr>
        <xdr:cNvPr id="613" name="【消防施設】&#10;一人当たり面積最大値テキスト">
          <a:extLst>
            <a:ext uri="{FF2B5EF4-FFF2-40B4-BE49-F238E27FC236}">
              <a16:creationId xmlns:a16="http://schemas.microsoft.com/office/drawing/2014/main" id="{495E276F-609B-4A85-90DC-C2B7F2781025}"/>
            </a:ext>
          </a:extLst>
        </xdr:cNvPr>
        <xdr:cNvSpPr txBox="1"/>
      </xdr:nvSpPr>
      <xdr:spPr>
        <a:xfrm>
          <a:off x="19547840" y="1285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614" name="直線コネクタ 613">
          <a:extLst>
            <a:ext uri="{FF2B5EF4-FFF2-40B4-BE49-F238E27FC236}">
              <a16:creationId xmlns:a16="http://schemas.microsoft.com/office/drawing/2014/main" id="{1F535A62-E46E-4390-814E-7A7C537AB2CF}"/>
            </a:ext>
          </a:extLst>
        </xdr:cNvPr>
        <xdr:cNvCxnSpPr/>
      </xdr:nvCxnSpPr>
      <xdr:spPr>
        <a:xfrm>
          <a:off x="19443700" y="130759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615" name="【消防施設】&#10;一人当たり面積平均値テキスト">
          <a:extLst>
            <a:ext uri="{FF2B5EF4-FFF2-40B4-BE49-F238E27FC236}">
              <a16:creationId xmlns:a16="http://schemas.microsoft.com/office/drawing/2014/main" id="{B989ECF9-2807-4378-8E88-68AC6B997430}"/>
            </a:ext>
          </a:extLst>
        </xdr:cNvPr>
        <xdr:cNvSpPr txBox="1"/>
      </xdr:nvSpPr>
      <xdr:spPr>
        <a:xfrm>
          <a:off x="19547840" y="14091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616" name="フローチャート: 判断 615">
          <a:extLst>
            <a:ext uri="{FF2B5EF4-FFF2-40B4-BE49-F238E27FC236}">
              <a16:creationId xmlns:a16="http://schemas.microsoft.com/office/drawing/2014/main" id="{0C698A10-7724-4D34-BB3E-ABB3221A5D4B}"/>
            </a:ext>
          </a:extLst>
        </xdr:cNvPr>
        <xdr:cNvSpPr/>
      </xdr:nvSpPr>
      <xdr:spPr>
        <a:xfrm>
          <a:off x="19458940" y="14240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168911</xdr:rowOff>
    </xdr:from>
    <xdr:to>
      <xdr:col>112</xdr:col>
      <xdr:colOff>38100</xdr:colOff>
      <xdr:row>85</xdr:row>
      <xdr:rowOff>99061</xdr:rowOff>
    </xdr:to>
    <xdr:sp macro="" textlink="">
      <xdr:nvSpPr>
        <xdr:cNvPr id="617" name="フローチャート: 判断 616">
          <a:extLst>
            <a:ext uri="{FF2B5EF4-FFF2-40B4-BE49-F238E27FC236}">
              <a16:creationId xmlns:a16="http://schemas.microsoft.com/office/drawing/2014/main" id="{E70BEAF1-918B-4982-9CAB-CC85ACE0C862}"/>
            </a:ext>
          </a:extLst>
        </xdr:cNvPr>
        <xdr:cNvSpPr/>
      </xdr:nvSpPr>
      <xdr:spPr>
        <a:xfrm>
          <a:off x="18735040" y="142506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1270</xdr:rowOff>
    </xdr:from>
    <xdr:to>
      <xdr:col>107</xdr:col>
      <xdr:colOff>101600</xdr:colOff>
      <xdr:row>85</xdr:row>
      <xdr:rowOff>102870</xdr:rowOff>
    </xdr:to>
    <xdr:sp macro="" textlink="">
      <xdr:nvSpPr>
        <xdr:cNvPr id="618" name="フローチャート: 判断 617">
          <a:extLst>
            <a:ext uri="{FF2B5EF4-FFF2-40B4-BE49-F238E27FC236}">
              <a16:creationId xmlns:a16="http://schemas.microsoft.com/office/drawing/2014/main" id="{93E74072-3C41-4D7A-BD66-F92F55254CA4}"/>
            </a:ext>
          </a:extLst>
        </xdr:cNvPr>
        <xdr:cNvSpPr/>
      </xdr:nvSpPr>
      <xdr:spPr>
        <a:xfrm>
          <a:off x="17937480" y="1425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2539</xdr:rowOff>
    </xdr:from>
    <xdr:to>
      <xdr:col>102</xdr:col>
      <xdr:colOff>165100</xdr:colOff>
      <xdr:row>85</xdr:row>
      <xdr:rowOff>104139</xdr:rowOff>
    </xdr:to>
    <xdr:sp macro="" textlink="">
      <xdr:nvSpPr>
        <xdr:cNvPr id="619" name="フローチャート: 判断 618">
          <a:extLst>
            <a:ext uri="{FF2B5EF4-FFF2-40B4-BE49-F238E27FC236}">
              <a16:creationId xmlns:a16="http://schemas.microsoft.com/office/drawing/2014/main" id="{8D47F843-4EDC-4633-A245-DD1EB45995E9}"/>
            </a:ext>
          </a:extLst>
        </xdr:cNvPr>
        <xdr:cNvSpPr/>
      </xdr:nvSpPr>
      <xdr:spPr>
        <a:xfrm>
          <a:off x="1716278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0</xdr:rowOff>
    </xdr:from>
    <xdr:to>
      <xdr:col>98</xdr:col>
      <xdr:colOff>38100</xdr:colOff>
      <xdr:row>85</xdr:row>
      <xdr:rowOff>101600</xdr:rowOff>
    </xdr:to>
    <xdr:sp macro="" textlink="">
      <xdr:nvSpPr>
        <xdr:cNvPr id="620" name="フローチャート: 判断 619">
          <a:extLst>
            <a:ext uri="{FF2B5EF4-FFF2-40B4-BE49-F238E27FC236}">
              <a16:creationId xmlns:a16="http://schemas.microsoft.com/office/drawing/2014/main" id="{9EA46D51-BF73-46BE-8E4A-B97198D35DB3}"/>
            </a:ext>
          </a:extLst>
        </xdr:cNvPr>
        <xdr:cNvSpPr/>
      </xdr:nvSpPr>
      <xdr:spPr>
        <a:xfrm>
          <a:off x="16388080" y="142494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686B52A9-FBF4-4C82-B816-6100A1E7B0F5}"/>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C0E48780-D744-44F2-9132-6D684B5D8ECF}"/>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D1DE48FF-D9C5-43A7-B89D-913950EC6624}"/>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8C31DB41-380B-4513-9E8B-D8161A4F242E}"/>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54ECFC41-6EFE-42F0-A26E-DB1BD2A1551D}"/>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33020</xdr:rowOff>
    </xdr:from>
    <xdr:to>
      <xdr:col>116</xdr:col>
      <xdr:colOff>114300</xdr:colOff>
      <xdr:row>86</xdr:row>
      <xdr:rowOff>134620</xdr:rowOff>
    </xdr:to>
    <xdr:sp macro="" textlink="">
      <xdr:nvSpPr>
        <xdr:cNvPr id="626" name="楕円 625">
          <a:extLst>
            <a:ext uri="{FF2B5EF4-FFF2-40B4-BE49-F238E27FC236}">
              <a16:creationId xmlns:a16="http://schemas.microsoft.com/office/drawing/2014/main" id="{FBA589B2-A9E0-47A9-910F-A002917921DB}"/>
            </a:ext>
          </a:extLst>
        </xdr:cNvPr>
        <xdr:cNvSpPr/>
      </xdr:nvSpPr>
      <xdr:spPr>
        <a:xfrm>
          <a:off x="19458940" y="1445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119397</xdr:rowOff>
    </xdr:from>
    <xdr:ext cx="469744" cy="259045"/>
    <xdr:sp macro="" textlink="">
      <xdr:nvSpPr>
        <xdr:cNvPr id="627" name="【消防施設】&#10;一人当たり面積該当値テキスト">
          <a:extLst>
            <a:ext uri="{FF2B5EF4-FFF2-40B4-BE49-F238E27FC236}">
              <a16:creationId xmlns:a16="http://schemas.microsoft.com/office/drawing/2014/main" id="{50E05BF4-39A0-4B08-9718-9A72DF6F8769}"/>
            </a:ext>
          </a:extLst>
        </xdr:cNvPr>
        <xdr:cNvSpPr txBox="1"/>
      </xdr:nvSpPr>
      <xdr:spPr>
        <a:xfrm>
          <a:off x="19547840" y="1436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33020</xdr:rowOff>
    </xdr:from>
    <xdr:to>
      <xdr:col>112</xdr:col>
      <xdr:colOff>38100</xdr:colOff>
      <xdr:row>86</xdr:row>
      <xdr:rowOff>134620</xdr:rowOff>
    </xdr:to>
    <xdr:sp macro="" textlink="">
      <xdr:nvSpPr>
        <xdr:cNvPr id="628" name="楕円 627">
          <a:extLst>
            <a:ext uri="{FF2B5EF4-FFF2-40B4-BE49-F238E27FC236}">
              <a16:creationId xmlns:a16="http://schemas.microsoft.com/office/drawing/2014/main" id="{168CA9DC-D66A-447D-B2F1-F71A24AEDD38}"/>
            </a:ext>
          </a:extLst>
        </xdr:cNvPr>
        <xdr:cNvSpPr/>
      </xdr:nvSpPr>
      <xdr:spPr>
        <a:xfrm>
          <a:off x="18735040" y="144500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83820</xdr:rowOff>
    </xdr:from>
    <xdr:to>
      <xdr:col>116</xdr:col>
      <xdr:colOff>63500</xdr:colOff>
      <xdr:row>86</xdr:row>
      <xdr:rowOff>83820</xdr:rowOff>
    </xdr:to>
    <xdr:cxnSp macro="">
      <xdr:nvCxnSpPr>
        <xdr:cNvPr id="629" name="直線コネクタ 628">
          <a:extLst>
            <a:ext uri="{FF2B5EF4-FFF2-40B4-BE49-F238E27FC236}">
              <a16:creationId xmlns:a16="http://schemas.microsoft.com/office/drawing/2014/main" id="{4B778EC4-02C8-4F60-8F83-D1A2A21BECE7}"/>
            </a:ext>
          </a:extLst>
        </xdr:cNvPr>
        <xdr:cNvCxnSpPr/>
      </xdr:nvCxnSpPr>
      <xdr:spPr>
        <a:xfrm>
          <a:off x="18778220" y="145008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34289</xdr:rowOff>
    </xdr:from>
    <xdr:to>
      <xdr:col>107</xdr:col>
      <xdr:colOff>101600</xdr:colOff>
      <xdr:row>86</xdr:row>
      <xdr:rowOff>135889</xdr:rowOff>
    </xdr:to>
    <xdr:sp macro="" textlink="">
      <xdr:nvSpPr>
        <xdr:cNvPr id="630" name="楕円 629">
          <a:extLst>
            <a:ext uri="{FF2B5EF4-FFF2-40B4-BE49-F238E27FC236}">
              <a16:creationId xmlns:a16="http://schemas.microsoft.com/office/drawing/2014/main" id="{16879A4A-2E0E-4BA7-BE20-AC8CEE2A757B}"/>
            </a:ext>
          </a:extLst>
        </xdr:cNvPr>
        <xdr:cNvSpPr/>
      </xdr:nvSpPr>
      <xdr:spPr>
        <a:xfrm>
          <a:off x="17937480" y="1445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83820</xdr:rowOff>
    </xdr:from>
    <xdr:to>
      <xdr:col>111</xdr:col>
      <xdr:colOff>177800</xdr:colOff>
      <xdr:row>86</xdr:row>
      <xdr:rowOff>85089</xdr:rowOff>
    </xdr:to>
    <xdr:cxnSp macro="">
      <xdr:nvCxnSpPr>
        <xdr:cNvPr id="631" name="直線コネクタ 630">
          <a:extLst>
            <a:ext uri="{FF2B5EF4-FFF2-40B4-BE49-F238E27FC236}">
              <a16:creationId xmlns:a16="http://schemas.microsoft.com/office/drawing/2014/main" id="{B3E7ACA0-E26D-4E68-ACB9-E143BE72FBF0}"/>
            </a:ext>
          </a:extLst>
        </xdr:cNvPr>
        <xdr:cNvCxnSpPr/>
      </xdr:nvCxnSpPr>
      <xdr:spPr>
        <a:xfrm flipV="1">
          <a:off x="17988280" y="14500860"/>
          <a:ext cx="78994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34289</xdr:rowOff>
    </xdr:from>
    <xdr:to>
      <xdr:col>102</xdr:col>
      <xdr:colOff>165100</xdr:colOff>
      <xdr:row>86</xdr:row>
      <xdr:rowOff>135889</xdr:rowOff>
    </xdr:to>
    <xdr:sp macro="" textlink="">
      <xdr:nvSpPr>
        <xdr:cNvPr id="632" name="楕円 631">
          <a:extLst>
            <a:ext uri="{FF2B5EF4-FFF2-40B4-BE49-F238E27FC236}">
              <a16:creationId xmlns:a16="http://schemas.microsoft.com/office/drawing/2014/main" id="{6FF5791F-CC2A-41AC-B890-4774A78A1F11}"/>
            </a:ext>
          </a:extLst>
        </xdr:cNvPr>
        <xdr:cNvSpPr/>
      </xdr:nvSpPr>
      <xdr:spPr>
        <a:xfrm>
          <a:off x="17162780" y="1445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85089</xdr:rowOff>
    </xdr:from>
    <xdr:to>
      <xdr:col>107</xdr:col>
      <xdr:colOff>50800</xdr:colOff>
      <xdr:row>86</xdr:row>
      <xdr:rowOff>85089</xdr:rowOff>
    </xdr:to>
    <xdr:cxnSp macro="">
      <xdr:nvCxnSpPr>
        <xdr:cNvPr id="633" name="直線コネクタ 632">
          <a:extLst>
            <a:ext uri="{FF2B5EF4-FFF2-40B4-BE49-F238E27FC236}">
              <a16:creationId xmlns:a16="http://schemas.microsoft.com/office/drawing/2014/main" id="{434F86E3-1178-43AD-BD8C-06BE46339E53}"/>
            </a:ext>
          </a:extLst>
        </xdr:cNvPr>
        <xdr:cNvCxnSpPr/>
      </xdr:nvCxnSpPr>
      <xdr:spPr>
        <a:xfrm>
          <a:off x="17213580" y="1450212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34289</xdr:rowOff>
    </xdr:from>
    <xdr:to>
      <xdr:col>98</xdr:col>
      <xdr:colOff>38100</xdr:colOff>
      <xdr:row>86</xdr:row>
      <xdr:rowOff>135889</xdr:rowOff>
    </xdr:to>
    <xdr:sp macro="" textlink="">
      <xdr:nvSpPr>
        <xdr:cNvPr id="634" name="楕円 633">
          <a:extLst>
            <a:ext uri="{FF2B5EF4-FFF2-40B4-BE49-F238E27FC236}">
              <a16:creationId xmlns:a16="http://schemas.microsoft.com/office/drawing/2014/main" id="{45922AA9-7F61-409E-9740-9FA12246F7B7}"/>
            </a:ext>
          </a:extLst>
        </xdr:cNvPr>
        <xdr:cNvSpPr/>
      </xdr:nvSpPr>
      <xdr:spPr>
        <a:xfrm>
          <a:off x="16388080" y="144513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85089</xdr:rowOff>
    </xdr:from>
    <xdr:to>
      <xdr:col>102</xdr:col>
      <xdr:colOff>114300</xdr:colOff>
      <xdr:row>86</xdr:row>
      <xdr:rowOff>85089</xdr:rowOff>
    </xdr:to>
    <xdr:cxnSp macro="">
      <xdr:nvCxnSpPr>
        <xdr:cNvPr id="635" name="直線コネクタ 634">
          <a:extLst>
            <a:ext uri="{FF2B5EF4-FFF2-40B4-BE49-F238E27FC236}">
              <a16:creationId xmlns:a16="http://schemas.microsoft.com/office/drawing/2014/main" id="{603A4784-3FC4-46FF-96F4-758CA373633F}"/>
            </a:ext>
          </a:extLst>
        </xdr:cNvPr>
        <xdr:cNvCxnSpPr/>
      </xdr:nvCxnSpPr>
      <xdr:spPr>
        <a:xfrm>
          <a:off x="16431260" y="1450212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115588</xdr:rowOff>
    </xdr:from>
    <xdr:ext cx="469744" cy="259045"/>
    <xdr:sp macro="" textlink="">
      <xdr:nvSpPr>
        <xdr:cNvPr id="636" name="n_1aveValue【消防施設】&#10;一人当たり面積">
          <a:extLst>
            <a:ext uri="{FF2B5EF4-FFF2-40B4-BE49-F238E27FC236}">
              <a16:creationId xmlns:a16="http://schemas.microsoft.com/office/drawing/2014/main" id="{FA36F61C-B819-46D8-BDAC-9C396DDC6D1E}"/>
            </a:ext>
          </a:extLst>
        </xdr:cNvPr>
        <xdr:cNvSpPr txBox="1"/>
      </xdr:nvSpPr>
      <xdr:spPr>
        <a:xfrm>
          <a:off x="18561127" y="14029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119397</xdr:rowOff>
    </xdr:from>
    <xdr:ext cx="469744" cy="259045"/>
    <xdr:sp macro="" textlink="">
      <xdr:nvSpPr>
        <xdr:cNvPr id="637" name="n_2aveValue【消防施設】&#10;一人当たり面積">
          <a:extLst>
            <a:ext uri="{FF2B5EF4-FFF2-40B4-BE49-F238E27FC236}">
              <a16:creationId xmlns:a16="http://schemas.microsoft.com/office/drawing/2014/main" id="{0F7B6A89-1D77-487A-B933-78939287F35D}"/>
            </a:ext>
          </a:extLst>
        </xdr:cNvPr>
        <xdr:cNvSpPr txBox="1"/>
      </xdr:nvSpPr>
      <xdr:spPr>
        <a:xfrm>
          <a:off x="17776267" y="14033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120666</xdr:rowOff>
    </xdr:from>
    <xdr:ext cx="469744" cy="259045"/>
    <xdr:sp macro="" textlink="">
      <xdr:nvSpPr>
        <xdr:cNvPr id="638" name="n_3aveValue【消防施設】&#10;一人当たり面積">
          <a:extLst>
            <a:ext uri="{FF2B5EF4-FFF2-40B4-BE49-F238E27FC236}">
              <a16:creationId xmlns:a16="http://schemas.microsoft.com/office/drawing/2014/main" id="{A0CAE471-6FEF-4106-BD1C-A2DBBFCA3C72}"/>
            </a:ext>
          </a:extLst>
        </xdr:cNvPr>
        <xdr:cNvSpPr txBox="1"/>
      </xdr:nvSpPr>
      <xdr:spPr>
        <a:xfrm>
          <a:off x="17001567" y="14034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118127</xdr:rowOff>
    </xdr:from>
    <xdr:ext cx="469744" cy="259045"/>
    <xdr:sp macro="" textlink="">
      <xdr:nvSpPr>
        <xdr:cNvPr id="639" name="n_4aveValue【消防施設】&#10;一人当たり面積">
          <a:extLst>
            <a:ext uri="{FF2B5EF4-FFF2-40B4-BE49-F238E27FC236}">
              <a16:creationId xmlns:a16="http://schemas.microsoft.com/office/drawing/2014/main" id="{C370A163-8FEC-48AC-BD14-E7986E89B841}"/>
            </a:ext>
          </a:extLst>
        </xdr:cNvPr>
        <xdr:cNvSpPr txBox="1"/>
      </xdr:nvSpPr>
      <xdr:spPr>
        <a:xfrm>
          <a:off x="16226867" y="1403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125747</xdr:rowOff>
    </xdr:from>
    <xdr:ext cx="469744" cy="259045"/>
    <xdr:sp macro="" textlink="">
      <xdr:nvSpPr>
        <xdr:cNvPr id="640" name="n_1mainValue【消防施設】&#10;一人当たり面積">
          <a:extLst>
            <a:ext uri="{FF2B5EF4-FFF2-40B4-BE49-F238E27FC236}">
              <a16:creationId xmlns:a16="http://schemas.microsoft.com/office/drawing/2014/main" id="{6D271992-48A3-4367-B63F-992F261D9071}"/>
            </a:ext>
          </a:extLst>
        </xdr:cNvPr>
        <xdr:cNvSpPr txBox="1"/>
      </xdr:nvSpPr>
      <xdr:spPr>
        <a:xfrm>
          <a:off x="18561127" y="145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127016</xdr:rowOff>
    </xdr:from>
    <xdr:ext cx="469744" cy="259045"/>
    <xdr:sp macro="" textlink="">
      <xdr:nvSpPr>
        <xdr:cNvPr id="641" name="n_2mainValue【消防施設】&#10;一人当たり面積">
          <a:extLst>
            <a:ext uri="{FF2B5EF4-FFF2-40B4-BE49-F238E27FC236}">
              <a16:creationId xmlns:a16="http://schemas.microsoft.com/office/drawing/2014/main" id="{6DE5D2D2-AC3F-4201-91E5-C5E4083FD06A}"/>
            </a:ext>
          </a:extLst>
        </xdr:cNvPr>
        <xdr:cNvSpPr txBox="1"/>
      </xdr:nvSpPr>
      <xdr:spPr>
        <a:xfrm>
          <a:off x="17776267" y="14544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127016</xdr:rowOff>
    </xdr:from>
    <xdr:ext cx="469744" cy="259045"/>
    <xdr:sp macro="" textlink="">
      <xdr:nvSpPr>
        <xdr:cNvPr id="642" name="n_3mainValue【消防施設】&#10;一人当たり面積">
          <a:extLst>
            <a:ext uri="{FF2B5EF4-FFF2-40B4-BE49-F238E27FC236}">
              <a16:creationId xmlns:a16="http://schemas.microsoft.com/office/drawing/2014/main" id="{FF654E39-A570-4817-B923-66AACDDD8BB3}"/>
            </a:ext>
          </a:extLst>
        </xdr:cNvPr>
        <xdr:cNvSpPr txBox="1"/>
      </xdr:nvSpPr>
      <xdr:spPr>
        <a:xfrm>
          <a:off x="17001567" y="14544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127016</xdr:rowOff>
    </xdr:from>
    <xdr:ext cx="469744" cy="259045"/>
    <xdr:sp macro="" textlink="">
      <xdr:nvSpPr>
        <xdr:cNvPr id="643" name="n_4mainValue【消防施設】&#10;一人当たり面積">
          <a:extLst>
            <a:ext uri="{FF2B5EF4-FFF2-40B4-BE49-F238E27FC236}">
              <a16:creationId xmlns:a16="http://schemas.microsoft.com/office/drawing/2014/main" id="{C783C105-943F-4D16-866F-6FC5B51D6E6E}"/>
            </a:ext>
          </a:extLst>
        </xdr:cNvPr>
        <xdr:cNvSpPr txBox="1"/>
      </xdr:nvSpPr>
      <xdr:spPr>
        <a:xfrm>
          <a:off x="16226867" y="14544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80B83129-6DD5-4E50-870D-0D985EC4615B}"/>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280B4380-6003-4CDE-B2DB-8EEC9E3F223B}"/>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BF2C1160-FC93-46AA-9D4E-7529158E68D8}"/>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451D8B72-3009-40FA-A679-3D836D3E7266}"/>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38E5D9D4-0A98-4668-9E89-5C60FC71B567}"/>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D24D7635-DC7E-4DA2-BD71-37264E3EAC1A}"/>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B69C21F4-839A-4928-B160-574797F09AE5}"/>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57BF6045-3559-4793-B4D7-B8D15B7396D4}"/>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CFA47AAD-7627-4459-B6A5-D6E67BB44ECD}"/>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7BC1AE8B-8ABF-4D6A-96A9-7FB8D59CBBD2}"/>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0F785494-1B73-4927-B3DA-CD586630AB35}"/>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5" name="直線コネクタ 654">
          <a:extLst>
            <a:ext uri="{FF2B5EF4-FFF2-40B4-BE49-F238E27FC236}">
              <a16:creationId xmlns:a16="http://schemas.microsoft.com/office/drawing/2014/main" id="{CB74D3C1-41A7-491C-9DB7-08348D71579C}"/>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6" name="テキスト ボックス 655">
          <a:extLst>
            <a:ext uri="{FF2B5EF4-FFF2-40B4-BE49-F238E27FC236}">
              <a16:creationId xmlns:a16="http://schemas.microsoft.com/office/drawing/2014/main" id="{B713ECB5-6693-459B-91AB-073905E863E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7" name="直線コネクタ 656">
          <a:extLst>
            <a:ext uri="{FF2B5EF4-FFF2-40B4-BE49-F238E27FC236}">
              <a16:creationId xmlns:a16="http://schemas.microsoft.com/office/drawing/2014/main" id="{83DFB3FC-656E-4810-BF6D-DE9474309F23}"/>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8" name="テキスト ボックス 657">
          <a:extLst>
            <a:ext uri="{FF2B5EF4-FFF2-40B4-BE49-F238E27FC236}">
              <a16:creationId xmlns:a16="http://schemas.microsoft.com/office/drawing/2014/main" id="{61C6803D-6BF0-45A9-A3DC-3237B8FDC77C}"/>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9" name="直線コネクタ 658">
          <a:extLst>
            <a:ext uri="{FF2B5EF4-FFF2-40B4-BE49-F238E27FC236}">
              <a16:creationId xmlns:a16="http://schemas.microsoft.com/office/drawing/2014/main" id="{B4B0D81B-E2C5-4C42-AF49-0F339BD5A973}"/>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0" name="テキスト ボックス 659">
          <a:extLst>
            <a:ext uri="{FF2B5EF4-FFF2-40B4-BE49-F238E27FC236}">
              <a16:creationId xmlns:a16="http://schemas.microsoft.com/office/drawing/2014/main" id="{DCAD2591-5B1D-4744-AD11-DE99EB3A2B6B}"/>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1" name="直線コネクタ 660">
          <a:extLst>
            <a:ext uri="{FF2B5EF4-FFF2-40B4-BE49-F238E27FC236}">
              <a16:creationId xmlns:a16="http://schemas.microsoft.com/office/drawing/2014/main" id="{1D06246D-6050-434A-B94A-16181F48E8B5}"/>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2" name="テキスト ボックス 661">
          <a:extLst>
            <a:ext uri="{FF2B5EF4-FFF2-40B4-BE49-F238E27FC236}">
              <a16:creationId xmlns:a16="http://schemas.microsoft.com/office/drawing/2014/main" id="{6E5938BC-73CA-458B-9396-140A852437D6}"/>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3" name="直線コネクタ 662">
          <a:extLst>
            <a:ext uri="{FF2B5EF4-FFF2-40B4-BE49-F238E27FC236}">
              <a16:creationId xmlns:a16="http://schemas.microsoft.com/office/drawing/2014/main" id="{8B1FED06-C16A-4CD4-8027-1FB69A537E88}"/>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4" name="テキスト ボックス 663">
          <a:extLst>
            <a:ext uri="{FF2B5EF4-FFF2-40B4-BE49-F238E27FC236}">
              <a16:creationId xmlns:a16="http://schemas.microsoft.com/office/drawing/2014/main" id="{2DBA7672-43E2-4E2F-8DCE-31EC322A1C19}"/>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5" name="直線コネクタ 664">
          <a:extLst>
            <a:ext uri="{FF2B5EF4-FFF2-40B4-BE49-F238E27FC236}">
              <a16:creationId xmlns:a16="http://schemas.microsoft.com/office/drawing/2014/main" id="{64E5357B-C54D-4D6E-9A4E-8E5F9DA3CB20}"/>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6" name="テキスト ボックス 665">
          <a:extLst>
            <a:ext uri="{FF2B5EF4-FFF2-40B4-BE49-F238E27FC236}">
              <a16:creationId xmlns:a16="http://schemas.microsoft.com/office/drawing/2014/main" id="{5D0AD106-3C08-4193-9D58-CC198F4A07E5}"/>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7" name="直線コネクタ 666">
          <a:extLst>
            <a:ext uri="{FF2B5EF4-FFF2-40B4-BE49-F238E27FC236}">
              <a16:creationId xmlns:a16="http://schemas.microsoft.com/office/drawing/2014/main" id="{767B9193-3C03-47D5-85E3-4A435C37DCD3}"/>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8" name="【庁舎】&#10;有形固定資産減価償却率グラフ枠">
          <a:extLst>
            <a:ext uri="{FF2B5EF4-FFF2-40B4-BE49-F238E27FC236}">
              <a16:creationId xmlns:a16="http://schemas.microsoft.com/office/drawing/2014/main" id="{4169C1A7-E07D-4816-B0F9-ACA9A41D9E55}"/>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82731</xdr:rowOff>
    </xdr:from>
    <xdr:to>
      <xdr:col>85</xdr:col>
      <xdr:colOff>126364</xdr:colOff>
      <xdr:row>108</xdr:row>
      <xdr:rowOff>144780</xdr:rowOff>
    </xdr:to>
    <xdr:cxnSp macro="">
      <xdr:nvCxnSpPr>
        <xdr:cNvPr id="669" name="直線コネクタ 668">
          <a:extLst>
            <a:ext uri="{FF2B5EF4-FFF2-40B4-BE49-F238E27FC236}">
              <a16:creationId xmlns:a16="http://schemas.microsoft.com/office/drawing/2014/main" id="{E272604A-0B44-4205-869C-3989F9AB287E}"/>
            </a:ext>
          </a:extLst>
        </xdr:cNvPr>
        <xdr:cNvCxnSpPr/>
      </xdr:nvCxnSpPr>
      <xdr:spPr>
        <a:xfrm flipV="1">
          <a:off x="14375764" y="16846731"/>
          <a:ext cx="0" cy="14031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148607</xdr:rowOff>
    </xdr:from>
    <xdr:ext cx="405111" cy="259045"/>
    <xdr:sp macro="" textlink="">
      <xdr:nvSpPr>
        <xdr:cNvPr id="670" name="【庁舎】&#10;有形固定資産減価償却率最小値テキスト">
          <a:extLst>
            <a:ext uri="{FF2B5EF4-FFF2-40B4-BE49-F238E27FC236}">
              <a16:creationId xmlns:a16="http://schemas.microsoft.com/office/drawing/2014/main" id="{B73D3CDB-C6BC-424F-8965-CBC71C84F613}"/>
            </a:ext>
          </a:extLst>
        </xdr:cNvPr>
        <xdr:cNvSpPr txBox="1"/>
      </xdr:nvSpPr>
      <xdr:spPr>
        <a:xfrm>
          <a:off x="14414500" y="1825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144780</xdr:rowOff>
    </xdr:from>
    <xdr:to>
      <xdr:col>86</xdr:col>
      <xdr:colOff>25400</xdr:colOff>
      <xdr:row>108</xdr:row>
      <xdr:rowOff>144780</xdr:rowOff>
    </xdr:to>
    <xdr:cxnSp macro="">
      <xdr:nvCxnSpPr>
        <xdr:cNvPr id="671" name="直線コネクタ 670">
          <a:extLst>
            <a:ext uri="{FF2B5EF4-FFF2-40B4-BE49-F238E27FC236}">
              <a16:creationId xmlns:a16="http://schemas.microsoft.com/office/drawing/2014/main" id="{47C46755-A057-4246-B488-D02E8E1FC5D2}"/>
            </a:ext>
          </a:extLst>
        </xdr:cNvPr>
        <xdr:cNvCxnSpPr/>
      </xdr:nvCxnSpPr>
      <xdr:spPr>
        <a:xfrm>
          <a:off x="14287500" y="18249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29408</xdr:rowOff>
    </xdr:from>
    <xdr:ext cx="340478" cy="259045"/>
    <xdr:sp macro="" textlink="">
      <xdr:nvSpPr>
        <xdr:cNvPr id="672" name="【庁舎】&#10;有形固定資産減価償却率最大値テキスト">
          <a:extLst>
            <a:ext uri="{FF2B5EF4-FFF2-40B4-BE49-F238E27FC236}">
              <a16:creationId xmlns:a16="http://schemas.microsoft.com/office/drawing/2014/main" id="{13440835-DC66-4CD1-B140-DC5DADB4C875}"/>
            </a:ext>
          </a:extLst>
        </xdr:cNvPr>
        <xdr:cNvSpPr txBox="1"/>
      </xdr:nvSpPr>
      <xdr:spPr>
        <a:xfrm>
          <a:off x="14414500" y="1662576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82731</xdr:rowOff>
    </xdr:from>
    <xdr:to>
      <xdr:col>86</xdr:col>
      <xdr:colOff>25400</xdr:colOff>
      <xdr:row>100</xdr:row>
      <xdr:rowOff>82731</xdr:rowOff>
    </xdr:to>
    <xdr:cxnSp macro="">
      <xdr:nvCxnSpPr>
        <xdr:cNvPr id="673" name="直線コネクタ 672">
          <a:extLst>
            <a:ext uri="{FF2B5EF4-FFF2-40B4-BE49-F238E27FC236}">
              <a16:creationId xmlns:a16="http://schemas.microsoft.com/office/drawing/2014/main" id="{242C9006-A921-44CE-B8E4-D955C25885E0}"/>
            </a:ext>
          </a:extLst>
        </xdr:cNvPr>
        <xdr:cNvCxnSpPr/>
      </xdr:nvCxnSpPr>
      <xdr:spPr>
        <a:xfrm>
          <a:off x="14287500" y="168467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151147</xdr:rowOff>
    </xdr:from>
    <xdr:ext cx="405111" cy="259045"/>
    <xdr:sp macro="" textlink="">
      <xdr:nvSpPr>
        <xdr:cNvPr id="674" name="【庁舎】&#10;有形固定資産減価償却率平均値テキスト">
          <a:extLst>
            <a:ext uri="{FF2B5EF4-FFF2-40B4-BE49-F238E27FC236}">
              <a16:creationId xmlns:a16="http://schemas.microsoft.com/office/drawing/2014/main" id="{168CF9E2-8BE9-4CBE-AFF5-0356D318580E}"/>
            </a:ext>
          </a:extLst>
        </xdr:cNvPr>
        <xdr:cNvSpPr txBox="1"/>
      </xdr:nvSpPr>
      <xdr:spPr>
        <a:xfrm>
          <a:off x="14414500" y="17418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128270</xdr:rowOff>
    </xdr:from>
    <xdr:to>
      <xdr:col>85</xdr:col>
      <xdr:colOff>177800</xdr:colOff>
      <xdr:row>105</xdr:row>
      <xdr:rowOff>58420</xdr:rowOff>
    </xdr:to>
    <xdr:sp macro="" textlink="">
      <xdr:nvSpPr>
        <xdr:cNvPr id="675" name="フローチャート: 判断 674">
          <a:extLst>
            <a:ext uri="{FF2B5EF4-FFF2-40B4-BE49-F238E27FC236}">
              <a16:creationId xmlns:a16="http://schemas.microsoft.com/office/drawing/2014/main" id="{AD8D3B64-F108-4AFC-B2D8-BF6EEBAA4535}"/>
            </a:ext>
          </a:extLst>
        </xdr:cNvPr>
        <xdr:cNvSpPr/>
      </xdr:nvSpPr>
      <xdr:spPr>
        <a:xfrm>
          <a:off x="14325600" y="175628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110308</xdr:rowOff>
    </xdr:from>
    <xdr:to>
      <xdr:col>81</xdr:col>
      <xdr:colOff>101600</xdr:colOff>
      <xdr:row>105</xdr:row>
      <xdr:rowOff>40458</xdr:rowOff>
    </xdr:to>
    <xdr:sp macro="" textlink="">
      <xdr:nvSpPr>
        <xdr:cNvPr id="676" name="フローチャート: 判断 675">
          <a:extLst>
            <a:ext uri="{FF2B5EF4-FFF2-40B4-BE49-F238E27FC236}">
              <a16:creationId xmlns:a16="http://schemas.microsoft.com/office/drawing/2014/main" id="{A7654681-E40B-4E17-A38E-668C91EF7E9F}"/>
            </a:ext>
          </a:extLst>
        </xdr:cNvPr>
        <xdr:cNvSpPr/>
      </xdr:nvSpPr>
      <xdr:spPr>
        <a:xfrm>
          <a:off x="13578840" y="175448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58057</xdr:rowOff>
    </xdr:from>
    <xdr:to>
      <xdr:col>76</xdr:col>
      <xdr:colOff>165100</xdr:colOff>
      <xdr:row>104</xdr:row>
      <xdr:rowOff>159657</xdr:rowOff>
    </xdr:to>
    <xdr:sp macro="" textlink="">
      <xdr:nvSpPr>
        <xdr:cNvPr id="677" name="フローチャート: 判断 676">
          <a:extLst>
            <a:ext uri="{FF2B5EF4-FFF2-40B4-BE49-F238E27FC236}">
              <a16:creationId xmlns:a16="http://schemas.microsoft.com/office/drawing/2014/main" id="{06BC3197-B3AD-47C3-99BA-11EC9365BF80}"/>
            </a:ext>
          </a:extLst>
        </xdr:cNvPr>
        <xdr:cNvSpPr/>
      </xdr:nvSpPr>
      <xdr:spPr>
        <a:xfrm>
          <a:off x="12804140" y="1749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64588</xdr:rowOff>
    </xdr:from>
    <xdr:to>
      <xdr:col>72</xdr:col>
      <xdr:colOff>38100</xdr:colOff>
      <xdr:row>104</xdr:row>
      <xdr:rowOff>166188</xdr:rowOff>
    </xdr:to>
    <xdr:sp macro="" textlink="">
      <xdr:nvSpPr>
        <xdr:cNvPr id="678" name="フローチャート: 判断 677">
          <a:extLst>
            <a:ext uri="{FF2B5EF4-FFF2-40B4-BE49-F238E27FC236}">
              <a16:creationId xmlns:a16="http://schemas.microsoft.com/office/drawing/2014/main" id="{35B91A28-49FC-455C-A197-666A197BB1D6}"/>
            </a:ext>
          </a:extLst>
        </xdr:cNvPr>
        <xdr:cNvSpPr/>
      </xdr:nvSpPr>
      <xdr:spPr>
        <a:xfrm>
          <a:off x="12029440" y="174991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41729</xdr:rowOff>
    </xdr:from>
    <xdr:to>
      <xdr:col>67</xdr:col>
      <xdr:colOff>101600</xdr:colOff>
      <xdr:row>104</xdr:row>
      <xdr:rowOff>143329</xdr:rowOff>
    </xdr:to>
    <xdr:sp macro="" textlink="">
      <xdr:nvSpPr>
        <xdr:cNvPr id="679" name="フローチャート: 判断 678">
          <a:extLst>
            <a:ext uri="{FF2B5EF4-FFF2-40B4-BE49-F238E27FC236}">
              <a16:creationId xmlns:a16="http://schemas.microsoft.com/office/drawing/2014/main" id="{2B79A4CC-8DEF-4F27-BD69-3294AFD22305}"/>
            </a:ext>
          </a:extLst>
        </xdr:cNvPr>
        <xdr:cNvSpPr/>
      </xdr:nvSpPr>
      <xdr:spPr>
        <a:xfrm>
          <a:off x="11231880" y="17476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4F92AC0E-BD5F-41C6-AB63-C1436B3149CA}"/>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C98FE8D6-56EA-4B3F-801C-4ACFE22BD17F}"/>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558B1AE6-BCC6-45E4-8EB4-9C3D88DF7FAD}"/>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37DC2959-90B1-435C-9B66-2446E91152E5}"/>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91623A9C-EA93-47C2-B0BF-E447CE889B6B}"/>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80918</xdr:rowOff>
    </xdr:from>
    <xdr:to>
      <xdr:col>85</xdr:col>
      <xdr:colOff>177800</xdr:colOff>
      <xdr:row>107</xdr:row>
      <xdr:rowOff>11068</xdr:rowOff>
    </xdr:to>
    <xdr:sp macro="" textlink="">
      <xdr:nvSpPr>
        <xdr:cNvPr id="685" name="楕円 684">
          <a:extLst>
            <a:ext uri="{FF2B5EF4-FFF2-40B4-BE49-F238E27FC236}">
              <a16:creationId xmlns:a16="http://schemas.microsoft.com/office/drawing/2014/main" id="{AF2D1720-2C52-490E-A6A9-13AFD2466BC0}"/>
            </a:ext>
          </a:extLst>
        </xdr:cNvPr>
        <xdr:cNvSpPr/>
      </xdr:nvSpPr>
      <xdr:spPr>
        <a:xfrm>
          <a:off x="14325600" y="1785075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59345</xdr:rowOff>
    </xdr:from>
    <xdr:ext cx="405111" cy="259045"/>
    <xdr:sp macro="" textlink="">
      <xdr:nvSpPr>
        <xdr:cNvPr id="686" name="【庁舎】&#10;有形固定資産減価償却率該当値テキスト">
          <a:extLst>
            <a:ext uri="{FF2B5EF4-FFF2-40B4-BE49-F238E27FC236}">
              <a16:creationId xmlns:a16="http://schemas.microsoft.com/office/drawing/2014/main" id="{37E3883B-322B-413B-AC65-1A9E80B3166E}"/>
            </a:ext>
          </a:extLst>
        </xdr:cNvPr>
        <xdr:cNvSpPr txBox="1"/>
      </xdr:nvSpPr>
      <xdr:spPr>
        <a:xfrm>
          <a:off x="14414500" y="1782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80918</xdr:rowOff>
    </xdr:from>
    <xdr:to>
      <xdr:col>81</xdr:col>
      <xdr:colOff>101600</xdr:colOff>
      <xdr:row>107</xdr:row>
      <xdr:rowOff>11068</xdr:rowOff>
    </xdr:to>
    <xdr:sp macro="" textlink="">
      <xdr:nvSpPr>
        <xdr:cNvPr id="687" name="楕円 686">
          <a:extLst>
            <a:ext uri="{FF2B5EF4-FFF2-40B4-BE49-F238E27FC236}">
              <a16:creationId xmlns:a16="http://schemas.microsoft.com/office/drawing/2014/main" id="{963A0BB5-9337-4170-9C4B-6FB1707C576A}"/>
            </a:ext>
          </a:extLst>
        </xdr:cNvPr>
        <xdr:cNvSpPr/>
      </xdr:nvSpPr>
      <xdr:spPr>
        <a:xfrm>
          <a:off x="13578840" y="178507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131718</xdr:rowOff>
    </xdr:from>
    <xdr:to>
      <xdr:col>85</xdr:col>
      <xdr:colOff>127000</xdr:colOff>
      <xdr:row>106</xdr:row>
      <xdr:rowOff>131718</xdr:rowOff>
    </xdr:to>
    <xdr:cxnSp macro="">
      <xdr:nvCxnSpPr>
        <xdr:cNvPr id="688" name="直線コネクタ 687">
          <a:extLst>
            <a:ext uri="{FF2B5EF4-FFF2-40B4-BE49-F238E27FC236}">
              <a16:creationId xmlns:a16="http://schemas.microsoft.com/office/drawing/2014/main" id="{DEE10728-DD5B-4F92-BB74-56421A37E36B}"/>
            </a:ext>
          </a:extLst>
        </xdr:cNvPr>
        <xdr:cNvCxnSpPr/>
      </xdr:nvCxnSpPr>
      <xdr:spPr>
        <a:xfrm>
          <a:off x="13629640" y="17901558"/>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40095</xdr:rowOff>
    </xdr:from>
    <xdr:to>
      <xdr:col>76</xdr:col>
      <xdr:colOff>165100</xdr:colOff>
      <xdr:row>106</xdr:row>
      <xdr:rowOff>141695</xdr:rowOff>
    </xdr:to>
    <xdr:sp macro="" textlink="">
      <xdr:nvSpPr>
        <xdr:cNvPr id="689" name="楕円 688">
          <a:extLst>
            <a:ext uri="{FF2B5EF4-FFF2-40B4-BE49-F238E27FC236}">
              <a16:creationId xmlns:a16="http://schemas.microsoft.com/office/drawing/2014/main" id="{B7F30283-E323-4054-8D99-10D7314B7877}"/>
            </a:ext>
          </a:extLst>
        </xdr:cNvPr>
        <xdr:cNvSpPr/>
      </xdr:nvSpPr>
      <xdr:spPr>
        <a:xfrm>
          <a:off x="12804140" y="1780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90895</xdr:rowOff>
    </xdr:from>
    <xdr:to>
      <xdr:col>81</xdr:col>
      <xdr:colOff>50800</xdr:colOff>
      <xdr:row>106</xdr:row>
      <xdr:rowOff>131718</xdr:rowOff>
    </xdr:to>
    <xdr:cxnSp macro="">
      <xdr:nvCxnSpPr>
        <xdr:cNvPr id="690" name="直線コネクタ 689">
          <a:extLst>
            <a:ext uri="{FF2B5EF4-FFF2-40B4-BE49-F238E27FC236}">
              <a16:creationId xmlns:a16="http://schemas.microsoft.com/office/drawing/2014/main" id="{E49840E5-E21F-4A3E-A615-A733212609B5}"/>
            </a:ext>
          </a:extLst>
        </xdr:cNvPr>
        <xdr:cNvCxnSpPr/>
      </xdr:nvCxnSpPr>
      <xdr:spPr>
        <a:xfrm>
          <a:off x="12854940" y="17860735"/>
          <a:ext cx="774700" cy="4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907</xdr:rowOff>
    </xdr:from>
    <xdr:to>
      <xdr:col>72</xdr:col>
      <xdr:colOff>38100</xdr:colOff>
      <xdr:row>106</xdr:row>
      <xdr:rowOff>102507</xdr:rowOff>
    </xdr:to>
    <xdr:sp macro="" textlink="">
      <xdr:nvSpPr>
        <xdr:cNvPr id="691" name="楕円 690">
          <a:extLst>
            <a:ext uri="{FF2B5EF4-FFF2-40B4-BE49-F238E27FC236}">
              <a16:creationId xmlns:a16="http://schemas.microsoft.com/office/drawing/2014/main" id="{887A2AED-267A-4195-BF27-072EEA87F43B}"/>
            </a:ext>
          </a:extLst>
        </xdr:cNvPr>
        <xdr:cNvSpPr/>
      </xdr:nvSpPr>
      <xdr:spPr>
        <a:xfrm>
          <a:off x="12029440" y="177707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51707</xdr:rowOff>
    </xdr:from>
    <xdr:to>
      <xdr:col>76</xdr:col>
      <xdr:colOff>114300</xdr:colOff>
      <xdr:row>106</xdr:row>
      <xdr:rowOff>90895</xdr:rowOff>
    </xdr:to>
    <xdr:cxnSp macro="">
      <xdr:nvCxnSpPr>
        <xdr:cNvPr id="692" name="直線コネクタ 691">
          <a:extLst>
            <a:ext uri="{FF2B5EF4-FFF2-40B4-BE49-F238E27FC236}">
              <a16:creationId xmlns:a16="http://schemas.microsoft.com/office/drawing/2014/main" id="{3C402EB3-1FE6-4982-BB1C-8080EC77D985}"/>
            </a:ext>
          </a:extLst>
        </xdr:cNvPr>
        <xdr:cNvCxnSpPr/>
      </xdr:nvCxnSpPr>
      <xdr:spPr>
        <a:xfrm>
          <a:off x="12072620" y="17821547"/>
          <a:ext cx="78232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141332</xdr:rowOff>
    </xdr:from>
    <xdr:to>
      <xdr:col>67</xdr:col>
      <xdr:colOff>101600</xdr:colOff>
      <xdr:row>106</xdr:row>
      <xdr:rowOff>71482</xdr:rowOff>
    </xdr:to>
    <xdr:sp macro="" textlink="">
      <xdr:nvSpPr>
        <xdr:cNvPr id="693" name="楕円 692">
          <a:extLst>
            <a:ext uri="{FF2B5EF4-FFF2-40B4-BE49-F238E27FC236}">
              <a16:creationId xmlns:a16="http://schemas.microsoft.com/office/drawing/2014/main" id="{D2A7D256-E564-48B0-BE9C-0BEFE892A20D}"/>
            </a:ext>
          </a:extLst>
        </xdr:cNvPr>
        <xdr:cNvSpPr/>
      </xdr:nvSpPr>
      <xdr:spPr>
        <a:xfrm>
          <a:off x="11231880" y="177435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20682</xdr:rowOff>
    </xdr:from>
    <xdr:to>
      <xdr:col>71</xdr:col>
      <xdr:colOff>177800</xdr:colOff>
      <xdr:row>106</xdr:row>
      <xdr:rowOff>51707</xdr:rowOff>
    </xdr:to>
    <xdr:cxnSp macro="">
      <xdr:nvCxnSpPr>
        <xdr:cNvPr id="694" name="直線コネクタ 693">
          <a:extLst>
            <a:ext uri="{FF2B5EF4-FFF2-40B4-BE49-F238E27FC236}">
              <a16:creationId xmlns:a16="http://schemas.microsoft.com/office/drawing/2014/main" id="{4622EA90-4D70-40F1-995D-1D23AD7E0FB1}"/>
            </a:ext>
          </a:extLst>
        </xdr:cNvPr>
        <xdr:cNvCxnSpPr/>
      </xdr:nvCxnSpPr>
      <xdr:spPr>
        <a:xfrm>
          <a:off x="11282680" y="17790522"/>
          <a:ext cx="78994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56985</xdr:rowOff>
    </xdr:from>
    <xdr:ext cx="405111" cy="259045"/>
    <xdr:sp macro="" textlink="">
      <xdr:nvSpPr>
        <xdr:cNvPr id="695" name="n_1aveValue【庁舎】&#10;有形固定資産減価償却率">
          <a:extLst>
            <a:ext uri="{FF2B5EF4-FFF2-40B4-BE49-F238E27FC236}">
              <a16:creationId xmlns:a16="http://schemas.microsoft.com/office/drawing/2014/main" id="{7165DE20-4E2D-4FA4-9C25-F128EB0130D7}"/>
            </a:ext>
          </a:extLst>
        </xdr:cNvPr>
        <xdr:cNvSpPr txBox="1"/>
      </xdr:nvSpPr>
      <xdr:spPr>
        <a:xfrm>
          <a:off x="13437244" y="17323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4734</xdr:rowOff>
    </xdr:from>
    <xdr:ext cx="405111" cy="259045"/>
    <xdr:sp macro="" textlink="">
      <xdr:nvSpPr>
        <xdr:cNvPr id="696" name="n_2aveValue【庁舎】&#10;有形固定資産減価償却率">
          <a:extLst>
            <a:ext uri="{FF2B5EF4-FFF2-40B4-BE49-F238E27FC236}">
              <a16:creationId xmlns:a16="http://schemas.microsoft.com/office/drawing/2014/main" id="{CB8FC4C7-E1ED-4C32-AC67-681421BE333D}"/>
            </a:ext>
          </a:extLst>
        </xdr:cNvPr>
        <xdr:cNvSpPr txBox="1"/>
      </xdr:nvSpPr>
      <xdr:spPr>
        <a:xfrm>
          <a:off x="12675244" y="17271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11265</xdr:rowOff>
    </xdr:from>
    <xdr:ext cx="405111" cy="259045"/>
    <xdr:sp macro="" textlink="">
      <xdr:nvSpPr>
        <xdr:cNvPr id="697" name="n_3aveValue【庁舎】&#10;有形固定資産減価償却率">
          <a:extLst>
            <a:ext uri="{FF2B5EF4-FFF2-40B4-BE49-F238E27FC236}">
              <a16:creationId xmlns:a16="http://schemas.microsoft.com/office/drawing/2014/main" id="{196D568B-2EFF-40A4-858E-F7DE57D98D7A}"/>
            </a:ext>
          </a:extLst>
        </xdr:cNvPr>
        <xdr:cNvSpPr txBox="1"/>
      </xdr:nvSpPr>
      <xdr:spPr>
        <a:xfrm>
          <a:off x="11900544" y="17278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159856</xdr:rowOff>
    </xdr:from>
    <xdr:ext cx="405111" cy="259045"/>
    <xdr:sp macro="" textlink="">
      <xdr:nvSpPr>
        <xdr:cNvPr id="698" name="n_4aveValue【庁舎】&#10;有形固定資産減価償却率">
          <a:extLst>
            <a:ext uri="{FF2B5EF4-FFF2-40B4-BE49-F238E27FC236}">
              <a16:creationId xmlns:a16="http://schemas.microsoft.com/office/drawing/2014/main" id="{DFE75074-C9C9-49DA-B03E-CB220BD46324}"/>
            </a:ext>
          </a:extLst>
        </xdr:cNvPr>
        <xdr:cNvSpPr txBox="1"/>
      </xdr:nvSpPr>
      <xdr:spPr>
        <a:xfrm>
          <a:off x="11102984" y="17259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2195</xdr:rowOff>
    </xdr:from>
    <xdr:ext cx="405111" cy="259045"/>
    <xdr:sp macro="" textlink="">
      <xdr:nvSpPr>
        <xdr:cNvPr id="699" name="n_1mainValue【庁舎】&#10;有形固定資産減価償却率">
          <a:extLst>
            <a:ext uri="{FF2B5EF4-FFF2-40B4-BE49-F238E27FC236}">
              <a16:creationId xmlns:a16="http://schemas.microsoft.com/office/drawing/2014/main" id="{3970196A-E55C-48A9-A42D-E2CC0BD34EBE}"/>
            </a:ext>
          </a:extLst>
        </xdr:cNvPr>
        <xdr:cNvSpPr txBox="1"/>
      </xdr:nvSpPr>
      <xdr:spPr>
        <a:xfrm>
          <a:off x="13437244" y="17939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132822</xdr:rowOff>
    </xdr:from>
    <xdr:ext cx="405111" cy="259045"/>
    <xdr:sp macro="" textlink="">
      <xdr:nvSpPr>
        <xdr:cNvPr id="700" name="n_2mainValue【庁舎】&#10;有形固定資産減価償却率">
          <a:extLst>
            <a:ext uri="{FF2B5EF4-FFF2-40B4-BE49-F238E27FC236}">
              <a16:creationId xmlns:a16="http://schemas.microsoft.com/office/drawing/2014/main" id="{754951A8-B668-4D05-B015-2F65AF38E72F}"/>
            </a:ext>
          </a:extLst>
        </xdr:cNvPr>
        <xdr:cNvSpPr txBox="1"/>
      </xdr:nvSpPr>
      <xdr:spPr>
        <a:xfrm>
          <a:off x="12675244" y="17902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93634</xdr:rowOff>
    </xdr:from>
    <xdr:ext cx="405111" cy="259045"/>
    <xdr:sp macro="" textlink="">
      <xdr:nvSpPr>
        <xdr:cNvPr id="701" name="n_3mainValue【庁舎】&#10;有形固定資産減価償却率">
          <a:extLst>
            <a:ext uri="{FF2B5EF4-FFF2-40B4-BE49-F238E27FC236}">
              <a16:creationId xmlns:a16="http://schemas.microsoft.com/office/drawing/2014/main" id="{33E6EB34-04EC-4900-BB8E-8F48244E8698}"/>
            </a:ext>
          </a:extLst>
        </xdr:cNvPr>
        <xdr:cNvSpPr txBox="1"/>
      </xdr:nvSpPr>
      <xdr:spPr>
        <a:xfrm>
          <a:off x="11900544" y="17863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62609</xdr:rowOff>
    </xdr:from>
    <xdr:ext cx="405111" cy="259045"/>
    <xdr:sp macro="" textlink="">
      <xdr:nvSpPr>
        <xdr:cNvPr id="702" name="n_4mainValue【庁舎】&#10;有形固定資産減価償却率">
          <a:extLst>
            <a:ext uri="{FF2B5EF4-FFF2-40B4-BE49-F238E27FC236}">
              <a16:creationId xmlns:a16="http://schemas.microsoft.com/office/drawing/2014/main" id="{F68FAD2B-0F2E-4322-ABEE-CFEC3D74F74F}"/>
            </a:ext>
          </a:extLst>
        </xdr:cNvPr>
        <xdr:cNvSpPr txBox="1"/>
      </xdr:nvSpPr>
      <xdr:spPr>
        <a:xfrm>
          <a:off x="11102984" y="17832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871DD35C-5E11-4E51-A083-E96911EA3AC7}"/>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13C305E2-A4D0-4018-BD84-4D1A4FF2CF8E}"/>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B5603732-ED3D-4F2C-80B3-FFE9841A5012}"/>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637309CC-A8FF-4CBE-807A-40742BBF17EC}"/>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FA0093CB-35A3-40CB-9C51-AD7ADFBE8DA2}"/>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F7191CF8-D0F2-446E-B3DB-B092348E942A}"/>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DCC9387D-23CE-4717-A1FE-C0B06D1D34E1}"/>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F9F3D45B-61D8-43C1-97E9-01E89DF835A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1" name="テキスト ボックス 710">
          <a:extLst>
            <a:ext uri="{FF2B5EF4-FFF2-40B4-BE49-F238E27FC236}">
              <a16:creationId xmlns:a16="http://schemas.microsoft.com/office/drawing/2014/main" id="{245E401C-108A-4EE7-95C6-95FBE873173F}"/>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CB0DA9CD-8F76-4FEB-A2FA-4A5E4CE582AD}"/>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3" name="テキスト ボックス 712">
          <a:extLst>
            <a:ext uri="{FF2B5EF4-FFF2-40B4-BE49-F238E27FC236}">
              <a16:creationId xmlns:a16="http://schemas.microsoft.com/office/drawing/2014/main" id="{67DF809F-9F4F-475B-987B-067113065417}"/>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714" name="直線コネクタ 713">
          <a:extLst>
            <a:ext uri="{FF2B5EF4-FFF2-40B4-BE49-F238E27FC236}">
              <a16:creationId xmlns:a16="http://schemas.microsoft.com/office/drawing/2014/main" id="{57325EC2-ABD8-45CC-870A-1A70E09F3E74}"/>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5" name="テキスト ボックス 714">
          <a:extLst>
            <a:ext uri="{FF2B5EF4-FFF2-40B4-BE49-F238E27FC236}">
              <a16:creationId xmlns:a16="http://schemas.microsoft.com/office/drawing/2014/main" id="{E4495EC6-7D05-4D0A-B243-73CA68DA3983}"/>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6" name="直線コネクタ 715">
          <a:extLst>
            <a:ext uri="{FF2B5EF4-FFF2-40B4-BE49-F238E27FC236}">
              <a16:creationId xmlns:a16="http://schemas.microsoft.com/office/drawing/2014/main" id="{78B615B7-2C45-4C6A-9632-A15155D2155E}"/>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7" name="テキスト ボックス 716">
          <a:extLst>
            <a:ext uri="{FF2B5EF4-FFF2-40B4-BE49-F238E27FC236}">
              <a16:creationId xmlns:a16="http://schemas.microsoft.com/office/drawing/2014/main" id="{6C1D93B9-EB6A-4809-82DC-2638A47324C5}"/>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8" name="直線コネクタ 717">
          <a:extLst>
            <a:ext uri="{FF2B5EF4-FFF2-40B4-BE49-F238E27FC236}">
              <a16:creationId xmlns:a16="http://schemas.microsoft.com/office/drawing/2014/main" id="{68C1D829-E3C3-4493-B23B-8C2FB882BAA5}"/>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9" name="テキスト ボックス 718">
          <a:extLst>
            <a:ext uri="{FF2B5EF4-FFF2-40B4-BE49-F238E27FC236}">
              <a16:creationId xmlns:a16="http://schemas.microsoft.com/office/drawing/2014/main" id="{F9780F38-AB65-4D0F-80FF-6F29DC6C916D}"/>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20" name="直線コネクタ 719">
          <a:extLst>
            <a:ext uri="{FF2B5EF4-FFF2-40B4-BE49-F238E27FC236}">
              <a16:creationId xmlns:a16="http://schemas.microsoft.com/office/drawing/2014/main" id="{6AFA1B6B-5476-4ECA-ADBA-07032613315F}"/>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21" name="テキスト ボックス 720">
          <a:extLst>
            <a:ext uri="{FF2B5EF4-FFF2-40B4-BE49-F238E27FC236}">
              <a16:creationId xmlns:a16="http://schemas.microsoft.com/office/drawing/2014/main" id="{68A376FB-BF05-4FE9-BFD8-A30BFE189E60}"/>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2" name="直線コネクタ 721">
          <a:extLst>
            <a:ext uri="{FF2B5EF4-FFF2-40B4-BE49-F238E27FC236}">
              <a16:creationId xmlns:a16="http://schemas.microsoft.com/office/drawing/2014/main" id="{F7BAC93C-F851-49F0-ADFD-F765798E7EE7}"/>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3" name="テキスト ボックス 722">
          <a:extLst>
            <a:ext uri="{FF2B5EF4-FFF2-40B4-BE49-F238E27FC236}">
              <a16:creationId xmlns:a16="http://schemas.microsoft.com/office/drawing/2014/main" id="{FBAF549E-77F7-40E5-A009-2C4F090FD232}"/>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4" name="【庁舎】&#10;一人当たり面積グラフ枠">
          <a:extLst>
            <a:ext uri="{FF2B5EF4-FFF2-40B4-BE49-F238E27FC236}">
              <a16:creationId xmlns:a16="http://schemas.microsoft.com/office/drawing/2014/main" id="{6AF810E4-1CF5-4C20-ABAD-30632545DF8E}"/>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28194</xdr:rowOff>
    </xdr:from>
    <xdr:to>
      <xdr:col>116</xdr:col>
      <xdr:colOff>62864</xdr:colOff>
      <xdr:row>108</xdr:row>
      <xdr:rowOff>158496</xdr:rowOff>
    </xdr:to>
    <xdr:cxnSp macro="">
      <xdr:nvCxnSpPr>
        <xdr:cNvPr id="725" name="直線コネクタ 724">
          <a:extLst>
            <a:ext uri="{FF2B5EF4-FFF2-40B4-BE49-F238E27FC236}">
              <a16:creationId xmlns:a16="http://schemas.microsoft.com/office/drawing/2014/main" id="{5E6898C3-4E14-4FD7-B72D-065100C2F366}"/>
            </a:ext>
          </a:extLst>
        </xdr:cNvPr>
        <xdr:cNvCxnSpPr/>
      </xdr:nvCxnSpPr>
      <xdr:spPr>
        <a:xfrm flipV="1">
          <a:off x="19509104" y="16959834"/>
          <a:ext cx="0" cy="1303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162323</xdr:rowOff>
    </xdr:from>
    <xdr:ext cx="469744" cy="259045"/>
    <xdr:sp macro="" textlink="">
      <xdr:nvSpPr>
        <xdr:cNvPr id="726" name="【庁舎】&#10;一人当たり面積最小値テキスト">
          <a:extLst>
            <a:ext uri="{FF2B5EF4-FFF2-40B4-BE49-F238E27FC236}">
              <a16:creationId xmlns:a16="http://schemas.microsoft.com/office/drawing/2014/main" id="{E0B32AA8-9D68-47D2-8EDA-CE127A850CA6}"/>
            </a:ext>
          </a:extLst>
        </xdr:cNvPr>
        <xdr:cNvSpPr txBox="1"/>
      </xdr:nvSpPr>
      <xdr:spPr>
        <a:xfrm>
          <a:off x="19547840" y="18267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158496</xdr:rowOff>
    </xdr:from>
    <xdr:to>
      <xdr:col>116</xdr:col>
      <xdr:colOff>152400</xdr:colOff>
      <xdr:row>108</xdr:row>
      <xdr:rowOff>158496</xdr:rowOff>
    </xdr:to>
    <xdr:cxnSp macro="">
      <xdr:nvCxnSpPr>
        <xdr:cNvPr id="727" name="直線コネクタ 726">
          <a:extLst>
            <a:ext uri="{FF2B5EF4-FFF2-40B4-BE49-F238E27FC236}">
              <a16:creationId xmlns:a16="http://schemas.microsoft.com/office/drawing/2014/main" id="{B4A390DD-5D4D-4DE9-83B5-5E611FE7DF91}"/>
            </a:ext>
          </a:extLst>
        </xdr:cNvPr>
        <xdr:cNvCxnSpPr/>
      </xdr:nvCxnSpPr>
      <xdr:spPr>
        <a:xfrm>
          <a:off x="19443700" y="182636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146321</xdr:rowOff>
    </xdr:from>
    <xdr:ext cx="469744" cy="259045"/>
    <xdr:sp macro="" textlink="">
      <xdr:nvSpPr>
        <xdr:cNvPr id="728" name="【庁舎】&#10;一人当たり面積最大値テキスト">
          <a:extLst>
            <a:ext uri="{FF2B5EF4-FFF2-40B4-BE49-F238E27FC236}">
              <a16:creationId xmlns:a16="http://schemas.microsoft.com/office/drawing/2014/main" id="{6BEA8EF3-E635-4917-8C37-35DF822C9231}"/>
            </a:ext>
          </a:extLst>
        </xdr:cNvPr>
        <xdr:cNvSpPr txBox="1"/>
      </xdr:nvSpPr>
      <xdr:spPr>
        <a:xfrm>
          <a:off x="19547840" y="1674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28194</xdr:rowOff>
    </xdr:from>
    <xdr:to>
      <xdr:col>116</xdr:col>
      <xdr:colOff>152400</xdr:colOff>
      <xdr:row>101</xdr:row>
      <xdr:rowOff>28194</xdr:rowOff>
    </xdr:to>
    <xdr:cxnSp macro="">
      <xdr:nvCxnSpPr>
        <xdr:cNvPr id="729" name="直線コネクタ 728">
          <a:extLst>
            <a:ext uri="{FF2B5EF4-FFF2-40B4-BE49-F238E27FC236}">
              <a16:creationId xmlns:a16="http://schemas.microsoft.com/office/drawing/2014/main" id="{3CA9D0D9-25DD-47AA-8B4A-42461BF3FF3C}"/>
            </a:ext>
          </a:extLst>
        </xdr:cNvPr>
        <xdr:cNvCxnSpPr/>
      </xdr:nvCxnSpPr>
      <xdr:spPr>
        <a:xfrm>
          <a:off x="19443700" y="16959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112285</xdr:rowOff>
    </xdr:from>
    <xdr:ext cx="469744" cy="259045"/>
    <xdr:sp macro="" textlink="">
      <xdr:nvSpPr>
        <xdr:cNvPr id="730" name="【庁舎】&#10;一人当たり面積平均値テキスト">
          <a:extLst>
            <a:ext uri="{FF2B5EF4-FFF2-40B4-BE49-F238E27FC236}">
              <a16:creationId xmlns:a16="http://schemas.microsoft.com/office/drawing/2014/main" id="{FE480B4C-B11F-4A60-88BC-BFF8845C5607}"/>
            </a:ext>
          </a:extLst>
        </xdr:cNvPr>
        <xdr:cNvSpPr txBox="1"/>
      </xdr:nvSpPr>
      <xdr:spPr>
        <a:xfrm>
          <a:off x="19547840" y="175468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89408</xdr:rowOff>
    </xdr:from>
    <xdr:to>
      <xdr:col>116</xdr:col>
      <xdr:colOff>114300</xdr:colOff>
      <xdr:row>106</xdr:row>
      <xdr:rowOff>19558</xdr:rowOff>
    </xdr:to>
    <xdr:sp macro="" textlink="">
      <xdr:nvSpPr>
        <xdr:cNvPr id="731" name="フローチャート: 判断 730">
          <a:extLst>
            <a:ext uri="{FF2B5EF4-FFF2-40B4-BE49-F238E27FC236}">
              <a16:creationId xmlns:a16="http://schemas.microsoft.com/office/drawing/2014/main" id="{2BE5AF37-D66C-43B9-A5D2-4146AF42814D}"/>
            </a:ext>
          </a:extLst>
        </xdr:cNvPr>
        <xdr:cNvSpPr/>
      </xdr:nvSpPr>
      <xdr:spPr>
        <a:xfrm>
          <a:off x="19458940" y="176916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91694</xdr:rowOff>
    </xdr:from>
    <xdr:to>
      <xdr:col>112</xdr:col>
      <xdr:colOff>38100</xdr:colOff>
      <xdr:row>106</xdr:row>
      <xdr:rowOff>21844</xdr:rowOff>
    </xdr:to>
    <xdr:sp macro="" textlink="">
      <xdr:nvSpPr>
        <xdr:cNvPr id="732" name="フローチャート: 判断 731">
          <a:extLst>
            <a:ext uri="{FF2B5EF4-FFF2-40B4-BE49-F238E27FC236}">
              <a16:creationId xmlns:a16="http://schemas.microsoft.com/office/drawing/2014/main" id="{5D1C6FA0-C74E-473C-9D01-1CEE28C1985C}"/>
            </a:ext>
          </a:extLst>
        </xdr:cNvPr>
        <xdr:cNvSpPr/>
      </xdr:nvSpPr>
      <xdr:spPr>
        <a:xfrm>
          <a:off x="18735040" y="176938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91694</xdr:rowOff>
    </xdr:from>
    <xdr:to>
      <xdr:col>107</xdr:col>
      <xdr:colOff>101600</xdr:colOff>
      <xdr:row>106</xdr:row>
      <xdr:rowOff>21844</xdr:rowOff>
    </xdr:to>
    <xdr:sp macro="" textlink="">
      <xdr:nvSpPr>
        <xdr:cNvPr id="733" name="フローチャート: 判断 732">
          <a:extLst>
            <a:ext uri="{FF2B5EF4-FFF2-40B4-BE49-F238E27FC236}">
              <a16:creationId xmlns:a16="http://schemas.microsoft.com/office/drawing/2014/main" id="{01BFFD2E-030E-4FD3-9EAF-A4588466691E}"/>
            </a:ext>
          </a:extLst>
        </xdr:cNvPr>
        <xdr:cNvSpPr/>
      </xdr:nvSpPr>
      <xdr:spPr>
        <a:xfrm>
          <a:off x="17937480" y="176938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112268</xdr:rowOff>
    </xdr:from>
    <xdr:to>
      <xdr:col>102</xdr:col>
      <xdr:colOff>165100</xdr:colOff>
      <xdr:row>106</xdr:row>
      <xdr:rowOff>42418</xdr:rowOff>
    </xdr:to>
    <xdr:sp macro="" textlink="">
      <xdr:nvSpPr>
        <xdr:cNvPr id="734" name="フローチャート: 判断 733">
          <a:extLst>
            <a:ext uri="{FF2B5EF4-FFF2-40B4-BE49-F238E27FC236}">
              <a16:creationId xmlns:a16="http://schemas.microsoft.com/office/drawing/2014/main" id="{3A8D6173-936F-4F65-B243-E0B2E01F75B6}"/>
            </a:ext>
          </a:extLst>
        </xdr:cNvPr>
        <xdr:cNvSpPr/>
      </xdr:nvSpPr>
      <xdr:spPr>
        <a:xfrm>
          <a:off x="17162780" y="177144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160274</xdr:rowOff>
    </xdr:from>
    <xdr:to>
      <xdr:col>98</xdr:col>
      <xdr:colOff>38100</xdr:colOff>
      <xdr:row>106</xdr:row>
      <xdr:rowOff>90424</xdr:rowOff>
    </xdr:to>
    <xdr:sp macro="" textlink="">
      <xdr:nvSpPr>
        <xdr:cNvPr id="735" name="フローチャート: 判断 734">
          <a:extLst>
            <a:ext uri="{FF2B5EF4-FFF2-40B4-BE49-F238E27FC236}">
              <a16:creationId xmlns:a16="http://schemas.microsoft.com/office/drawing/2014/main" id="{3ECEC5BD-D69F-48B4-A33E-3D61BAF3BF7A}"/>
            </a:ext>
          </a:extLst>
        </xdr:cNvPr>
        <xdr:cNvSpPr/>
      </xdr:nvSpPr>
      <xdr:spPr>
        <a:xfrm>
          <a:off x="16388080" y="177624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258A8C54-ACAF-4FF6-8C7D-7C410AB963D1}"/>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42941774-6050-4577-8AAA-0C257AB04784}"/>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AFA36EA2-BAC1-45C7-8558-3A8A3E54A11E}"/>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A66A6A49-A82E-4B70-A1AF-A40456CC856B}"/>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7A2F1C73-2B48-442B-B699-27209CA6D96D}"/>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23113</xdr:rowOff>
    </xdr:from>
    <xdr:to>
      <xdr:col>116</xdr:col>
      <xdr:colOff>114300</xdr:colOff>
      <xdr:row>107</xdr:row>
      <xdr:rowOff>124713</xdr:rowOff>
    </xdr:to>
    <xdr:sp macro="" textlink="">
      <xdr:nvSpPr>
        <xdr:cNvPr id="741" name="楕円 740">
          <a:extLst>
            <a:ext uri="{FF2B5EF4-FFF2-40B4-BE49-F238E27FC236}">
              <a16:creationId xmlns:a16="http://schemas.microsoft.com/office/drawing/2014/main" id="{CE4ABBA3-206B-4AED-A312-F08B26CC3DC8}"/>
            </a:ext>
          </a:extLst>
        </xdr:cNvPr>
        <xdr:cNvSpPr/>
      </xdr:nvSpPr>
      <xdr:spPr>
        <a:xfrm>
          <a:off x="19458940" y="1796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1540</xdr:rowOff>
    </xdr:from>
    <xdr:ext cx="469744" cy="259045"/>
    <xdr:sp macro="" textlink="">
      <xdr:nvSpPr>
        <xdr:cNvPr id="742" name="【庁舎】&#10;一人当たり面積該当値テキスト">
          <a:extLst>
            <a:ext uri="{FF2B5EF4-FFF2-40B4-BE49-F238E27FC236}">
              <a16:creationId xmlns:a16="http://schemas.microsoft.com/office/drawing/2014/main" id="{A5FAB6AD-1AEF-4154-B53E-2CBD4EE492A9}"/>
            </a:ext>
          </a:extLst>
        </xdr:cNvPr>
        <xdr:cNvSpPr txBox="1"/>
      </xdr:nvSpPr>
      <xdr:spPr>
        <a:xfrm>
          <a:off x="19547840" y="17939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27687</xdr:rowOff>
    </xdr:from>
    <xdr:to>
      <xdr:col>112</xdr:col>
      <xdr:colOff>38100</xdr:colOff>
      <xdr:row>107</xdr:row>
      <xdr:rowOff>129287</xdr:rowOff>
    </xdr:to>
    <xdr:sp macro="" textlink="">
      <xdr:nvSpPr>
        <xdr:cNvPr id="743" name="楕円 742">
          <a:extLst>
            <a:ext uri="{FF2B5EF4-FFF2-40B4-BE49-F238E27FC236}">
              <a16:creationId xmlns:a16="http://schemas.microsoft.com/office/drawing/2014/main" id="{ECA5FC98-0BFD-4905-90B8-CA60256A7E56}"/>
            </a:ext>
          </a:extLst>
        </xdr:cNvPr>
        <xdr:cNvSpPr/>
      </xdr:nvSpPr>
      <xdr:spPr>
        <a:xfrm>
          <a:off x="18735040" y="179651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73913</xdr:rowOff>
    </xdr:from>
    <xdr:to>
      <xdr:col>116</xdr:col>
      <xdr:colOff>63500</xdr:colOff>
      <xdr:row>107</xdr:row>
      <xdr:rowOff>78487</xdr:rowOff>
    </xdr:to>
    <xdr:cxnSp macro="">
      <xdr:nvCxnSpPr>
        <xdr:cNvPr id="744" name="直線コネクタ 743">
          <a:extLst>
            <a:ext uri="{FF2B5EF4-FFF2-40B4-BE49-F238E27FC236}">
              <a16:creationId xmlns:a16="http://schemas.microsoft.com/office/drawing/2014/main" id="{56E4B1BF-0766-484F-8816-0CF3A33780B7}"/>
            </a:ext>
          </a:extLst>
        </xdr:cNvPr>
        <xdr:cNvCxnSpPr/>
      </xdr:nvCxnSpPr>
      <xdr:spPr>
        <a:xfrm flipV="1">
          <a:off x="18778220" y="18011393"/>
          <a:ext cx="73152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34544</xdr:rowOff>
    </xdr:from>
    <xdr:to>
      <xdr:col>107</xdr:col>
      <xdr:colOff>101600</xdr:colOff>
      <xdr:row>107</xdr:row>
      <xdr:rowOff>136144</xdr:rowOff>
    </xdr:to>
    <xdr:sp macro="" textlink="">
      <xdr:nvSpPr>
        <xdr:cNvPr id="745" name="楕円 744">
          <a:extLst>
            <a:ext uri="{FF2B5EF4-FFF2-40B4-BE49-F238E27FC236}">
              <a16:creationId xmlns:a16="http://schemas.microsoft.com/office/drawing/2014/main" id="{8F6CE746-AA13-495C-8E26-99647430DF3D}"/>
            </a:ext>
          </a:extLst>
        </xdr:cNvPr>
        <xdr:cNvSpPr/>
      </xdr:nvSpPr>
      <xdr:spPr>
        <a:xfrm>
          <a:off x="17937480" y="1797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78487</xdr:rowOff>
    </xdr:from>
    <xdr:to>
      <xdr:col>111</xdr:col>
      <xdr:colOff>177800</xdr:colOff>
      <xdr:row>107</xdr:row>
      <xdr:rowOff>85344</xdr:rowOff>
    </xdr:to>
    <xdr:cxnSp macro="">
      <xdr:nvCxnSpPr>
        <xdr:cNvPr id="746" name="直線コネクタ 745">
          <a:extLst>
            <a:ext uri="{FF2B5EF4-FFF2-40B4-BE49-F238E27FC236}">
              <a16:creationId xmlns:a16="http://schemas.microsoft.com/office/drawing/2014/main" id="{AA950484-8A3D-42BE-BE7A-56D32C4942DD}"/>
            </a:ext>
          </a:extLst>
        </xdr:cNvPr>
        <xdr:cNvCxnSpPr/>
      </xdr:nvCxnSpPr>
      <xdr:spPr>
        <a:xfrm flipV="1">
          <a:off x="17988280" y="18015967"/>
          <a:ext cx="78994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39115</xdr:rowOff>
    </xdr:from>
    <xdr:to>
      <xdr:col>102</xdr:col>
      <xdr:colOff>165100</xdr:colOff>
      <xdr:row>107</xdr:row>
      <xdr:rowOff>140715</xdr:rowOff>
    </xdr:to>
    <xdr:sp macro="" textlink="">
      <xdr:nvSpPr>
        <xdr:cNvPr id="747" name="楕円 746">
          <a:extLst>
            <a:ext uri="{FF2B5EF4-FFF2-40B4-BE49-F238E27FC236}">
              <a16:creationId xmlns:a16="http://schemas.microsoft.com/office/drawing/2014/main" id="{9F89A3B7-97A3-4357-BFEC-447777CC94B5}"/>
            </a:ext>
          </a:extLst>
        </xdr:cNvPr>
        <xdr:cNvSpPr/>
      </xdr:nvSpPr>
      <xdr:spPr>
        <a:xfrm>
          <a:off x="17162780" y="1797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85344</xdr:rowOff>
    </xdr:from>
    <xdr:to>
      <xdr:col>107</xdr:col>
      <xdr:colOff>50800</xdr:colOff>
      <xdr:row>107</xdr:row>
      <xdr:rowOff>89915</xdr:rowOff>
    </xdr:to>
    <xdr:cxnSp macro="">
      <xdr:nvCxnSpPr>
        <xdr:cNvPr id="748" name="直線コネクタ 747">
          <a:extLst>
            <a:ext uri="{FF2B5EF4-FFF2-40B4-BE49-F238E27FC236}">
              <a16:creationId xmlns:a16="http://schemas.microsoft.com/office/drawing/2014/main" id="{1BBCEFED-5514-4D62-B206-A2B4E9AD80DC}"/>
            </a:ext>
          </a:extLst>
        </xdr:cNvPr>
        <xdr:cNvCxnSpPr/>
      </xdr:nvCxnSpPr>
      <xdr:spPr>
        <a:xfrm flipV="1">
          <a:off x="17213580" y="18022824"/>
          <a:ext cx="7747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146558</xdr:rowOff>
    </xdr:from>
    <xdr:to>
      <xdr:col>98</xdr:col>
      <xdr:colOff>38100</xdr:colOff>
      <xdr:row>107</xdr:row>
      <xdr:rowOff>76708</xdr:rowOff>
    </xdr:to>
    <xdr:sp macro="" textlink="">
      <xdr:nvSpPr>
        <xdr:cNvPr id="749" name="楕円 748">
          <a:extLst>
            <a:ext uri="{FF2B5EF4-FFF2-40B4-BE49-F238E27FC236}">
              <a16:creationId xmlns:a16="http://schemas.microsoft.com/office/drawing/2014/main" id="{63BEAE88-1055-4215-9525-56BB4AB3F362}"/>
            </a:ext>
          </a:extLst>
        </xdr:cNvPr>
        <xdr:cNvSpPr/>
      </xdr:nvSpPr>
      <xdr:spPr>
        <a:xfrm>
          <a:off x="16388080" y="179163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25908</xdr:rowOff>
    </xdr:from>
    <xdr:to>
      <xdr:col>102</xdr:col>
      <xdr:colOff>114300</xdr:colOff>
      <xdr:row>107</xdr:row>
      <xdr:rowOff>89915</xdr:rowOff>
    </xdr:to>
    <xdr:cxnSp macro="">
      <xdr:nvCxnSpPr>
        <xdr:cNvPr id="750" name="直線コネクタ 749">
          <a:extLst>
            <a:ext uri="{FF2B5EF4-FFF2-40B4-BE49-F238E27FC236}">
              <a16:creationId xmlns:a16="http://schemas.microsoft.com/office/drawing/2014/main" id="{F212E0FF-5B0E-4033-BD39-BD7D7C310E28}"/>
            </a:ext>
          </a:extLst>
        </xdr:cNvPr>
        <xdr:cNvCxnSpPr/>
      </xdr:nvCxnSpPr>
      <xdr:spPr>
        <a:xfrm>
          <a:off x="16431260" y="17963388"/>
          <a:ext cx="78232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38371</xdr:rowOff>
    </xdr:from>
    <xdr:ext cx="469744" cy="259045"/>
    <xdr:sp macro="" textlink="">
      <xdr:nvSpPr>
        <xdr:cNvPr id="751" name="n_1aveValue【庁舎】&#10;一人当たり面積">
          <a:extLst>
            <a:ext uri="{FF2B5EF4-FFF2-40B4-BE49-F238E27FC236}">
              <a16:creationId xmlns:a16="http://schemas.microsoft.com/office/drawing/2014/main" id="{33CCAD7B-A5FB-4D84-9370-3E7C8A216B4B}"/>
            </a:ext>
          </a:extLst>
        </xdr:cNvPr>
        <xdr:cNvSpPr txBox="1"/>
      </xdr:nvSpPr>
      <xdr:spPr>
        <a:xfrm>
          <a:off x="18561127" y="17472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38371</xdr:rowOff>
    </xdr:from>
    <xdr:ext cx="469744" cy="259045"/>
    <xdr:sp macro="" textlink="">
      <xdr:nvSpPr>
        <xdr:cNvPr id="752" name="n_2aveValue【庁舎】&#10;一人当たり面積">
          <a:extLst>
            <a:ext uri="{FF2B5EF4-FFF2-40B4-BE49-F238E27FC236}">
              <a16:creationId xmlns:a16="http://schemas.microsoft.com/office/drawing/2014/main" id="{F8806226-25CD-4FD6-B835-A6AB345A302C}"/>
            </a:ext>
          </a:extLst>
        </xdr:cNvPr>
        <xdr:cNvSpPr txBox="1"/>
      </xdr:nvSpPr>
      <xdr:spPr>
        <a:xfrm>
          <a:off x="17776267" y="17472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58945</xdr:rowOff>
    </xdr:from>
    <xdr:ext cx="469744" cy="259045"/>
    <xdr:sp macro="" textlink="">
      <xdr:nvSpPr>
        <xdr:cNvPr id="753" name="n_3aveValue【庁舎】&#10;一人当たり面積">
          <a:extLst>
            <a:ext uri="{FF2B5EF4-FFF2-40B4-BE49-F238E27FC236}">
              <a16:creationId xmlns:a16="http://schemas.microsoft.com/office/drawing/2014/main" id="{1C0805A4-DCF1-4AD0-9094-2A616D73BA7D}"/>
            </a:ext>
          </a:extLst>
        </xdr:cNvPr>
        <xdr:cNvSpPr txBox="1"/>
      </xdr:nvSpPr>
      <xdr:spPr>
        <a:xfrm>
          <a:off x="17001567" y="17493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106951</xdr:rowOff>
    </xdr:from>
    <xdr:ext cx="469744" cy="259045"/>
    <xdr:sp macro="" textlink="">
      <xdr:nvSpPr>
        <xdr:cNvPr id="754" name="n_4aveValue【庁舎】&#10;一人当たり面積">
          <a:extLst>
            <a:ext uri="{FF2B5EF4-FFF2-40B4-BE49-F238E27FC236}">
              <a16:creationId xmlns:a16="http://schemas.microsoft.com/office/drawing/2014/main" id="{2793407C-6BFD-46A0-8934-4681EE5365A5}"/>
            </a:ext>
          </a:extLst>
        </xdr:cNvPr>
        <xdr:cNvSpPr txBox="1"/>
      </xdr:nvSpPr>
      <xdr:spPr>
        <a:xfrm>
          <a:off x="16226867" y="17541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120414</xdr:rowOff>
    </xdr:from>
    <xdr:ext cx="469744" cy="259045"/>
    <xdr:sp macro="" textlink="">
      <xdr:nvSpPr>
        <xdr:cNvPr id="755" name="n_1mainValue【庁舎】&#10;一人当たり面積">
          <a:extLst>
            <a:ext uri="{FF2B5EF4-FFF2-40B4-BE49-F238E27FC236}">
              <a16:creationId xmlns:a16="http://schemas.microsoft.com/office/drawing/2014/main" id="{65B3E9B5-5AE4-481D-B00F-C126DAA9C6A8}"/>
            </a:ext>
          </a:extLst>
        </xdr:cNvPr>
        <xdr:cNvSpPr txBox="1"/>
      </xdr:nvSpPr>
      <xdr:spPr>
        <a:xfrm>
          <a:off x="18561127" y="18057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127271</xdr:rowOff>
    </xdr:from>
    <xdr:ext cx="469744" cy="259045"/>
    <xdr:sp macro="" textlink="">
      <xdr:nvSpPr>
        <xdr:cNvPr id="756" name="n_2mainValue【庁舎】&#10;一人当たり面積">
          <a:extLst>
            <a:ext uri="{FF2B5EF4-FFF2-40B4-BE49-F238E27FC236}">
              <a16:creationId xmlns:a16="http://schemas.microsoft.com/office/drawing/2014/main" id="{558A0331-9653-4670-B83E-3172BAF71EAA}"/>
            </a:ext>
          </a:extLst>
        </xdr:cNvPr>
        <xdr:cNvSpPr txBox="1"/>
      </xdr:nvSpPr>
      <xdr:spPr>
        <a:xfrm>
          <a:off x="17776267" y="18064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131842</xdr:rowOff>
    </xdr:from>
    <xdr:ext cx="469744" cy="259045"/>
    <xdr:sp macro="" textlink="">
      <xdr:nvSpPr>
        <xdr:cNvPr id="757" name="n_3mainValue【庁舎】&#10;一人当たり面積">
          <a:extLst>
            <a:ext uri="{FF2B5EF4-FFF2-40B4-BE49-F238E27FC236}">
              <a16:creationId xmlns:a16="http://schemas.microsoft.com/office/drawing/2014/main" id="{A80C3C42-97DE-4BF5-BAE2-7D8BE5B05F67}"/>
            </a:ext>
          </a:extLst>
        </xdr:cNvPr>
        <xdr:cNvSpPr txBox="1"/>
      </xdr:nvSpPr>
      <xdr:spPr>
        <a:xfrm>
          <a:off x="17001567" y="18069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67835</xdr:rowOff>
    </xdr:from>
    <xdr:ext cx="469744" cy="259045"/>
    <xdr:sp macro="" textlink="">
      <xdr:nvSpPr>
        <xdr:cNvPr id="758" name="n_4mainValue【庁舎】&#10;一人当たり面積">
          <a:extLst>
            <a:ext uri="{FF2B5EF4-FFF2-40B4-BE49-F238E27FC236}">
              <a16:creationId xmlns:a16="http://schemas.microsoft.com/office/drawing/2014/main" id="{2BECC1B8-7BBA-412C-810E-C67C60D5BA8D}"/>
            </a:ext>
          </a:extLst>
        </xdr:cNvPr>
        <xdr:cNvSpPr txBox="1"/>
      </xdr:nvSpPr>
      <xdr:spPr>
        <a:xfrm>
          <a:off x="16226867" y="18005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9" name="正方形/長方形 758">
          <a:extLst>
            <a:ext uri="{FF2B5EF4-FFF2-40B4-BE49-F238E27FC236}">
              <a16:creationId xmlns:a16="http://schemas.microsoft.com/office/drawing/2014/main" id="{8AD96ABC-1EB4-469B-8225-6243751BC7EF}"/>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0" name="正方形/長方形 759">
          <a:extLst>
            <a:ext uri="{FF2B5EF4-FFF2-40B4-BE49-F238E27FC236}">
              <a16:creationId xmlns:a16="http://schemas.microsoft.com/office/drawing/2014/main" id="{9AA99166-37E8-44FC-9343-5E4E24635DCE}"/>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1" name="テキスト ボックス 760">
          <a:extLst>
            <a:ext uri="{FF2B5EF4-FFF2-40B4-BE49-F238E27FC236}">
              <a16:creationId xmlns:a16="http://schemas.microsoft.com/office/drawing/2014/main" id="{32314A60-647B-47C5-9189-E34E71058A68}"/>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図書館、体育館・プール、保健センター・保健所、福祉施設、消防施設、市民会館、庁舎等の各施設類型について、有形固定資産減価償却率および一人当たり面積・償却資産額等のストック指標を整理した結果、類型ごとに保有規模や減価の進行度合いに差が見られる。</a:t>
          </a:r>
          <a:endPar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図書館は減価償却率が </a:t>
          </a:r>
          <a:r>
            <a:rPr lang="en-US" altLang="ja-JP"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50</a:t>
          </a:r>
          <a:r>
            <a:rPr lang="ja-JP" altLang="en-US"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％台</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で推移し、一人当たり面積は </a:t>
          </a:r>
          <a:r>
            <a:rPr lang="en-US" altLang="ja-JP"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0.09m²</a:t>
          </a:r>
          <a:r>
            <a:rPr lang="ja-JP" altLang="en-US"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程度</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の小規模で安定している。体育館・プールは減価償却率が </a:t>
          </a:r>
          <a:r>
            <a:rPr lang="ja-JP" altLang="en-US"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９０％台</a:t>
          </a:r>
          <a:r>
            <a:rPr lang="ja-JP" altLang="en-US"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と、高い水準</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で推移し、一人当たり面積は </a:t>
          </a:r>
          <a:r>
            <a:rPr lang="ja-JP" altLang="en-US"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０</a:t>
          </a:r>
          <a:r>
            <a:rPr lang="en-US" altLang="ja-JP"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１％台</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で推移している。保健センター・保健所は減価償却率が </a:t>
          </a:r>
          <a:r>
            <a:rPr lang="ja-JP" altLang="en-US"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５５～６１％台</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で推移し、一人当たり面積は</a:t>
          </a:r>
          <a:r>
            <a:rPr lang="ja-JP" altLang="en-US" sz="105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en-US" sz="1050" b="1"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０</a:t>
          </a:r>
          <a:r>
            <a:rPr lang="en-US" altLang="ja-JP"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０９</a:t>
          </a:r>
          <a:r>
            <a:rPr lang="en-US" altLang="ja-JP"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m²</a:t>
          </a:r>
          <a:r>
            <a:rPr lang="ja-JP" altLang="en-US"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程度</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で安定している。福祉施設は減価償却率が </a:t>
          </a:r>
          <a:r>
            <a:rPr lang="ja-JP" altLang="en-US"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５０％台</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で推移し、一人当たり面積は </a:t>
          </a:r>
          <a:r>
            <a:rPr lang="ja-JP" altLang="en-US"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０</a:t>
          </a:r>
          <a:r>
            <a:rPr lang="en-US" altLang="ja-JP"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０７㎡程度</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で安定している。消防施設は減価償却率が </a:t>
          </a:r>
          <a:r>
            <a:rPr lang="ja-JP" altLang="en-US"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７０～８０％台</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と高い水準で推移し、一人当たり面積は</a:t>
          </a:r>
          <a:r>
            <a:rPr lang="ja-JP" altLang="en-US"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０</a:t>
          </a:r>
          <a:r>
            <a:rPr lang="en-US" altLang="ja-JP"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０２㎡程度</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の極めて小規模で安定している。庁舎は減価償却率が </a:t>
          </a:r>
          <a:r>
            <a:rPr lang="ja-JP" altLang="en-US"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６０～７０％台</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で推移し、一人当たり面積は</a:t>
          </a:r>
          <a:r>
            <a:rPr lang="ja-JP" altLang="en-US"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０</a:t>
          </a:r>
          <a:r>
            <a:rPr lang="en-US" altLang="ja-JP"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.2m²</a:t>
          </a:r>
          <a:r>
            <a:rPr lang="ja-JP" altLang="en-US" sz="1050" b="1">
              <a:solidFill>
                <a:sysClr val="windowText" lastClr="000000"/>
              </a:solidFill>
              <a:effectLst/>
              <a:latin typeface="ＭＳ Ｐゴシック" panose="020B0600070205080204" pitchFamily="50" charset="-128"/>
              <a:ea typeface="ＭＳ Ｐゴシック" panose="020B0600070205080204" pitchFamily="50" charset="-128"/>
              <a:cs typeface="+mn-cs"/>
            </a:rPr>
            <a:t>程度</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で安定している</a:t>
          </a:r>
        </a:p>
        <a:p>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している。本表は財務書類等に基づくストック情報の整理であり、個別施設の更新判断や事業評価を行うものではなく、当該団体の施設マネジメント検討の基礎資料として位置付けられる。</a:t>
          </a:r>
        </a:p>
        <a:p>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正誤：有形固定資産減価償却率（</a:t>
          </a:r>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R05</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年度）</a:t>
          </a:r>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図書館</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誤：</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59.6</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　→　正：</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57.1</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福祉施設</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誤：</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58.4</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　→　</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55.9</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保健センター・保健所</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誤：</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61.1</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　→　</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58.6</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消防施設</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】81.9</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　→　</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79.4</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庁舎</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】74.4</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　→　</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76.9</a:t>
          </a:r>
          <a:r>
            <a:rPr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（県から国への報告誤りのため）</a:t>
          </a:r>
          <a:endPar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endParaRPr>
        </a:p>
        <a:p>
          <a:endPar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B1" workbookViewId="0">
      <selection activeCell="BV10" sqref="BV10:CC10"/>
    </sheetView>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8745280</v>
      </c>
      <c r="BO4" s="436"/>
      <c r="BP4" s="436"/>
      <c r="BQ4" s="436"/>
      <c r="BR4" s="436"/>
      <c r="BS4" s="436"/>
      <c r="BT4" s="436"/>
      <c r="BU4" s="437"/>
      <c r="BV4" s="435">
        <v>7715813</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7.2</v>
      </c>
      <c r="CU4" s="576"/>
      <c r="CV4" s="576"/>
      <c r="CW4" s="576"/>
      <c r="CX4" s="576"/>
      <c r="CY4" s="576"/>
      <c r="CZ4" s="576"/>
      <c r="DA4" s="577"/>
      <c r="DB4" s="575">
        <v>7.3</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8301173</v>
      </c>
      <c r="BO5" s="407"/>
      <c r="BP5" s="407"/>
      <c r="BQ5" s="407"/>
      <c r="BR5" s="407"/>
      <c r="BS5" s="407"/>
      <c r="BT5" s="407"/>
      <c r="BU5" s="408"/>
      <c r="BV5" s="406">
        <v>7351069</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84.8</v>
      </c>
      <c r="CU5" s="404"/>
      <c r="CV5" s="404"/>
      <c r="CW5" s="404"/>
      <c r="CX5" s="404"/>
      <c r="CY5" s="404"/>
      <c r="CZ5" s="404"/>
      <c r="DA5" s="405"/>
      <c r="DB5" s="403">
        <v>83.7</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444107</v>
      </c>
      <c r="BO6" s="407"/>
      <c r="BP6" s="407"/>
      <c r="BQ6" s="407"/>
      <c r="BR6" s="407"/>
      <c r="BS6" s="407"/>
      <c r="BT6" s="407"/>
      <c r="BU6" s="408"/>
      <c r="BV6" s="406">
        <v>364744</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85.2</v>
      </c>
      <c r="CU6" s="550"/>
      <c r="CV6" s="550"/>
      <c r="CW6" s="550"/>
      <c r="CX6" s="550"/>
      <c r="CY6" s="550"/>
      <c r="CZ6" s="550"/>
      <c r="DA6" s="551"/>
      <c r="DB6" s="549">
        <v>84.6</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69844</v>
      </c>
      <c r="BO7" s="407"/>
      <c r="BP7" s="407"/>
      <c r="BQ7" s="407"/>
      <c r="BR7" s="407"/>
      <c r="BS7" s="407"/>
      <c r="BT7" s="407"/>
      <c r="BU7" s="408"/>
      <c r="BV7" s="406">
        <v>0</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5165334</v>
      </c>
      <c r="CU7" s="407"/>
      <c r="CV7" s="407"/>
      <c r="CW7" s="407"/>
      <c r="CX7" s="407"/>
      <c r="CY7" s="407"/>
      <c r="CZ7" s="407"/>
      <c r="DA7" s="408"/>
      <c r="DB7" s="406">
        <v>5020572</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374263</v>
      </c>
      <c r="BO8" s="407"/>
      <c r="BP8" s="407"/>
      <c r="BQ8" s="407"/>
      <c r="BR8" s="407"/>
      <c r="BS8" s="407"/>
      <c r="BT8" s="407"/>
      <c r="BU8" s="408"/>
      <c r="BV8" s="406">
        <v>364744</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0.63</v>
      </c>
      <c r="CU8" s="510"/>
      <c r="CV8" s="510"/>
      <c r="CW8" s="510"/>
      <c r="CX8" s="510"/>
      <c r="CY8" s="510"/>
      <c r="CZ8" s="510"/>
      <c r="DA8" s="511"/>
      <c r="DB8" s="509">
        <v>0.63</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18585</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110</v>
      </c>
      <c r="AV9" s="465"/>
      <c r="AW9" s="465"/>
      <c r="AX9" s="465"/>
      <c r="AY9" s="420" t="s">
        <v>111</v>
      </c>
      <c r="AZ9" s="421"/>
      <c r="BA9" s="421"/>
      <c r="BB9" s="421"/>
      <c r="BC9" s="421"/>
      <c r="BD9" s="421"/>
      <c r="BE9" s="421"/>
      <c r="BF9" s="421"/>
      <c r="BG9" s="421"/>
      <c r="BH9" s="421"/>
      <c r="BI9" s="421"/>
      <c r="BJ9" s="421"/>
      <c r="BK9" s="421"/>
      <c r="BL9" s="421"/>
      <c r="BM9" s="422"/>
      <c r="BN9" s="406">
        <v>9519</v>
      </c>
      <c r="BO9" s="407"/>
      <c r="BP9" s="407"/>
      <c r="BQ9" s="407"/>
      <c r="BR9" s="407"/>
      <c r="BS9" s="407"/>
      <c r="BT9" s="407"/>
      <c r="BU9" s="408"/>
      <c r="BV9" s="406">
        <v>115907</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7.4</v>
      </c>
      <c r="CU9" s="404"/>
      <c r="CV9" s="404"/>
      <c r="CW9" s="404"/>
      <c r="CX9" s="404"/>
      <c r="CY9" s="404"/>
      <c r="CZ9" s="404"/>
      <c r="DA9" s="405"/>
      <c r="DB9" s="403">
        <v>8</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113</v>
      </c>
      <c r="M10" s="363"/>
      <c r="N10" s="363"/>
      <c r="O10" s="363"/>
      <c r="P10" s="363"/>
      <c r="Q10" s="364"/>
      <c r="R10" s="359">
        <v>19282</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94127</v>
      </c>
      <c r="BO10" s="407"/>
      <c r="BP10" s="407"/>
      <c r="BQ10" s="407"/>
      <c r="BR10" s="407"/>
      <c r="BS10" s="407"/>
      <c r="BT10" s="407"/>
      <c r="BU10" s="408"/>
      <c r="BV10" s="406">
        <v>220705</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18210</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331966</v>
      </c>
      <c r="BO12" s="407"/>
      <c r="BP12" s="407"/>
      <c r="BQ12" s="407"/>
      <c r="BR12" s="407"/>
      <c r="BS12" s="407"/>
      <c r="BT12" s="407"/>
      <c r="BU12" s="408"/>
      <c r="BV12" s="406">
        <v>336000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8"/>
      <c r="M13" s="490" t="s">
        <v>130</v>
      </c>
      <c r="N13" s="491"/>
      <c r="O13" s="491"/>
      <c r="P13" s="491"/>
      <c r="Q13" s="492"/>
      <c r="R13" s="493">
        <v>17671</v>
      </c>
      <c r="S13" s="494"/>
      <c r="T13" s="494"/>
      <c r="U13" s="494"/>
      <c r="V13" s="495"/>
      <c r="W13" s="496" t="s">
        <v>131</v>
      </c>
      <c r="X13" s="392"/>
      <c r="Y13" s="392"/>
      <c r="Z13" s="392"/>
      <c r="AA13" s="392"/>
      <c r="AB13" s="393"/>
      <c r="AC13" s="359">
        <v>420</v>
      </c>
      <c r="AD13" s="360"/>
      <c r="AE13" s="360"/>
      <c r="AF13" s="360"/>
      <c r="AG13" s="361"/>
      <c r="AH13" s="359">
        <v>408</v>
      </c>
      <c r="AI13" s="360"/>
      <c r="AJ13" s="360"/>
      <c r="AK13" s="360"/>
      <c r="AL13" s="419"/>
      <c r="AM13" s="463" t="s">
        <v>132</v>
      </c>
      <c r="AN13" s="363"/>
      <c r="AO13" s="363"/>
      <c r="AP13" s="363"/>
      <c r="AQ13" s="363"/>
      <c r="AR13" s="363"/>
      <c r="AS13" s="363"/>
      <c r="AT13" s="364"/>
      <c r="AU13" s="464" t="s">
        <v>110</v>
      </c>
      <c r="AV13" s="465"/>
      <c r="AW13" s="465"/>
      <c r="AX13" s="465"/>
      <c r="AY13" s="420" t="s">
        <v>133</v>
      </c>
      <c r="AZ13" s="421"/>
      <c r="BA13" s="421"/>
      <c r="BB13" s="421"/>
      <c r="BC13" s="421"/>
      <c r="BD13" s="421"/>
      <c r="BE13" s="421"/>
      <c r="BF13" s="421"/>
      <c r="BG13" s="421"/>
      <c r="BH13" s="421"/>
      <c r="BI13" s="421"/>
      <c r="BJ13" s="421"/>
      <c r="BK13" s="421"/>
      <c r="BL13" s="421"/>
      <c r="BM13" s="422"/>
      <c r="BN13" s="406">
        <v>-228320</v>
      </c>
      <c r="BO13" s="407"/>
      <c r="BP13" s="407"/>
      <c r="BQ13" s="407"/>
      <c r="BR13" s="407"/>
      <c r="BS13" s="407"/>
      <c r="BT13" s="407"/>
      <c r="BU13" s="408"/>
      <c r="BV13" s="406">
        <v>612</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5</v>
      </c>
      <c r="CU13" s="404"/>
      <c r="CV13" s="404"/>
      <c r="CW13" s="404"/>
      <c r="CX13" s="404"/>
      <c r="CY13" s="404"/>
      <c r="CZ13" s="404"/>
      <c r="DA13" s="405"/>
      <c r="DB13" s="403">
        <v>4.7</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18409</v>
      </c>
      <c r="S14" s="494"/>
      <c r="T14" s="494"/>
      <c r="U14" s="494"/>
      <c r="V14" s="495"/>
      <c r="W14" s="497"/>
      <c r="X14" s="395"/>
      <c r="Y14" s="395"/>
      <c r="Z14" s="395"/>
      <c r="AA14" s="395"/>
      <c r="AB14" s="396"/>
      <c r="AC14" s="486">
        <v>4.5999999999999996</v>
      </c>
      <c r="AD14" s="487"/>
      <c r="AE14" s="487"/>
      <c r="AF14" s="487"/>
      <c r="AG14" s="488"/>
      <c r="AH14" s="486">
        <v>4.4000000000000004</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44.9</v>
      </c>
      <c r="CU14" s="504"/>
      <c r="CV14" s="504"/>
      <c r="CW14" s="504"/>
      <c r="CX14" s="504"/>
      <c r="CY14" s="504"/>
      <c r="CZ14" s="504"/>
      <c r="DA14" s="505"/>
      <c r="DB14" s="503">
        <v>36.200000000000003</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8"/>
      <c r="M15" s="490" t="s">
        <v>130</v>
      </c>
      <c r="N15" s="491"/>
      <c r="O15" s="491"/>
      <c r="P15" s="491"/>
      <c r="Q15" s="492"/>
      <c r="R15" s="493">
        <v>17915</v>
      </c>
      <c r="S15" s="494"/>
      <c r="T15" s="494"/>
      <c r="U15" s="494"/>
      <c r="V15" s="495"/>
      <c r="W15" s="496" t="s">
        <v>137</v>
      </c>
      <c r="X15" s="392"/>
      <c r="Y15" s="392"/>
      <c r="Z15" s="392"/>
      <c r="AA15" s="392"/>
      <c r="AB15" s="393"/>
      <c r="AC15" s="359">
        <v>3486</v>
      </c>
      <c r="AD15" s="360"/>
      <c r="AE15" s="360"/>
      <c r="AF15" s="360"/>
      <c r="AG15" s="361"/>
      <c r="AH15" s="359">
        <v>3526</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2709798</v>
      </c>
      <c r="BO15" s="436"/>
      <c r="BP15" s="436"/>
      <c r="BQ15" s="436"/>
      <c r="BR15" s="436"/>
      <c r="BS15" s="436"/>
      <c r="BT15" s="436"/>
      <c r="BU15" s="437"/>
      <c r="BV15" s="435">
        <v>2661035</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37.799999999999997</v>
      </c>
      <c r="AD16" s="487"/>
      <c r="AE16" s="487"/>
      <c r="AF16" s="487"/>
      <c r="AG16" s="488"/>
      <c r="AH16" s="486">
        <v>37.700000000000003</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4423058</v>
      </c>
      <c r="BO16" s="407"/>
      <c r="BP16" s="407"/>
      <c r="BQ16" s="407"/>
      <c r="BR16" s="407"/>
      <c r="BS16" s="407"/>
      <c r="BT16" s="407"/>
      <c r="BU16" s="408"/>
      <c r="BV16" s="406">
        <v>4244364</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5308</v>
      </c>
      <c r="AD17" s="360"/>
      <c r="AE17" s="360"/>
      <c r="AF17" s="360"/>
      <c r="AG17" s="361"/>
      <c r="AH17" s="359">
        <v>5420</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3428988</v>
      </c>
      <c r="BO17" s="407"/>
      <c r="BP17" s="407"/>
      <c r="BQ17" s="407"/>
      <c r="BR17" s="407"/>
      <c r="BS17" s="407"/>
      <c r="BT17" s="407"/>
      <c r="BU17" s="408"/>
      <c r="BV17" s="406">
        <v>3361454</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18.78</v>
      </c>
      <c r="M18" s="459"/>
      <c r="N18" s="459"/>
      <c r="O18" s="459"/>
      <c r="P18" s="459"/>
      <c r="Q18" s="459"/>
      <c r="R18" s="460"/>
      <c r="S18" s="460"/>
      <c r="T18" s="460"/>
      <c r="U18" s="460"/>
      <c r="V18" s="461"/>
      <c r="W18" s="477"/>
      <c r="X18" s="478"/>
      <c r="Y18" s="478"/>
      <c r="Z18" s="478"/>
      <c r="AA18" s="478"/>
      <c r="AB18" s="502"/>
      <c r="AC18" s="376">
        <v>57.6</v>
      </c>
      <c r="AD18" s="377"/>
      <c r="AE18" s="377"/>
      <c r="AF18" s="377"/>
      <c r="AG18" s="462"/>
      <c r="AH18" s="376">
        <v>57.9</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4418503</v>
      </c>
      <c r="BO18" s="407"/>
      <c r="BP18" s="407"/>
      <c r="BQ18" s="407"/>
      <c r="BR18" s="407"/>
      <c r="BS18" s="407"/>
      <c r="BT18" s="407"/>
      <c r="BU18" s="408"/>
      <c r="BV18" s="406">
        <v>4206147</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990</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6198157</v>
      </c>
      <c r="BO19" s="407"/>
      <c r="BP19" s="407"/>
      <c r="BQ19" s="407"/>
      <c r="BR19" s="407"/>
      <c r="BS19" s="407"/>
      <c r="BT19" s="407"/>
      <c r="BU19" s="408"/>
      <c r="BV19" s="406">
        <v>6013753</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6810</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4276003</v>
      </c>
      <c r="BO22" s="436"/>
      <c r="BP22" s="436"/>
      <c r="BQ22" s="436"/>
      <c r="BR22" s="436"/>
      <c r="BS22" s="436"/>
      <c r="BT22" s="436"/>
      <c r="BU22" s="437"/>
      <c r="BV22" s="435">
        <v>4307698</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4029903</v>
      </c>
      <c r="BO23" s="407"/>
      <c r="BP23" s="407"/>
      <c r="BQ23" s="407"/>
      <c r="BR23" s="407"/>
      <c r="BS23" s="407"/>
      <c r="BT23" s="407"/>
      <c r="BU23" s="408"/>
      <c r="BV23" s="406">
        <v>4261698</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8000</v>
      </c>
      <c r="R24" s="360"/>
      <c r="S24" s="360"/>
      <c r="T24" s="360"/>
      <c r="U24" s="360"/>
      <c r="V24" s="361"/>
      <c r="W24" s="449"/>
      <c r="X24" s="386"/>
      <c r="Y24" s="387"/>
      <c r="Z24" s="362" t="s">
        <v>162</v>
      </c>
      <c r="AA24" s="363"/>
      <c r="AB24" s="363"/>
      <c r="AC24" s="363"/>
      <c r="AD24" s="363"/>
      <c r="AE24" s="363"/>
      <c r="AF24" s="363"/>
      <c r="AG24" s="364"/>
      <c r="AH24" s="359">
        <v>148</v>
      </c>
      <c r="AI24" s="360"/>
      <c r="AJ24" s="360"/>
      <c r="AK24" s="360"/>
      <c r="AL24" s="361"/>
      <c r="AM24" s="359">
        <v>431716</v>
      </c>
      <c r="AN24" s="360"/>
      <c r="AO24" s="360"/>
      <c r="AP24" s="360"/>
      <c r="AQ24" s="360"/>
      <c r="AR24" s="361"/>
      <c r="AS24" s="359">
        <v>2917</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1491973</v>
      </c>
      <c r="BO24" s="407"/>
      <c r="BP24" s="407"/>
      <c r="BQ24" s="407"/>
      <c r="BR24" s="407"/>
      <c r="BS24" s="407"/>
      <c r="BT24" s="407"/>
      <c r="BU24" s="408"/>
      <c r="BV24" s="406">
        <v>1269908</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6450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t="s">
        <v>122</v>
      </c>
      <c r="BO25" s="436"/>
      <c r="BP25" s="436"/>
      <c r="BQ25" s="436"/>
      <c r="BR25" s="436"/>
      <c r="BS25" s="436"/>
      <c r="BT25" s="436"/>
      <c r="BU25" s="437"/>
      <c r="BV25" s="435" t="s">
        <v>122</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5400</v>
      </c>
      <c r="R26" s="360"/>
      <c r="S26" s="360"/>
      <c r="T26" s="360"/>
      <c r="U26" s="360"/>
      <c r="V26" s="361"/>
      <c r="W26" s="449"/>
      <c r="X26" s="386"/>
      <c r="Y26" s="387"/>
      <c r="Z26" s="362" t="s">
        <v>168</v>
      </c>
      <c r="AA26" s="417"/>
      <c r="AB26" s="417"/>
      <c r="AC26" s="417"/>
      <c r="AD26" s="417"/>
      <c r="AE26" s="417"/>
      <c r="AF26" s="417"/>
      <c r="AG26" s="418"/>
      <c r="AH26" s="359">
        <v>7</v>
      </c>
      <c r="AI26" s="360"/>
      <c r="AJ26" s="360"/>
      <c r="AK26" s="360"/>
      <c r="AL26" s="361"/>
      <c r="AM26" s="359">
        <v>15554</v>
      </c>
      <c r="AN26" s="360"/>
      <c r="AO26" s="360"/>
      <c r="AP26" s="360"/>
      <c r="AQ26" s="360"/>
      <c r="AR26" s="361"/>
      <c r="AS26" s="359">
        <v>2222</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2970</v>
      </c>
      <c r="R27" s="360"/>
      <c r="S27" s="360"/>
      <c r="T27" s="360"/>
      <c r="U27" s="360"/>
      <c r="V27" s="361"/>
      <c r="W27" s="449"/>
      <c r="X27" s="386"/>
      <c r="Y27" s="387"/>
      <c r="Z27" s="362" t="s">
        <v>171</v>
      </c>
      <c r="AA27" s="363"/>
      <c r="AB27" s="363"/>
      <c r="AC27" s="363"/>
      <c r="AD27" s="363"/>
      <c r="AE27" s="363"/>
      <c r="AF27" s="363"/>
      <c r="AG27" s="364"/>
      <c r="AH27" s="359" t="s">
        <v>122</v>
      </c>
      <c r="AI27" s="360"/>
      <c r="AJ27" s="360"/>
      <c r="AK27" s="360"/>
      <c r="AL27" s="361"/>
      <c r="AM27" s="359" t="s">
        <v>122</v>
      </c>
      <c r="AN27" s="360"/>
      <c r="AO27" s="360"/>
      <c r="AP27" s="360"/>
      <c r="AQ27" s="360"/>
      <c r="AR27" s="361"/>
      <c r="AS27" s="359" t="s">
        <v>122</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2800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1667719</v>
      </c>
      <c r="BO28" s="436"/>
      <c r="BP28" s="436"/>
      <c r="BQ28" s="436"/>
      <c r="BR28" s="436"/>
      <c r="BS28" s="436"/>
      <c r="BT28" s="436"/>
      <c r="BU28" s="437"/>
      <c r="BV28" s="435">
        <v>1905558</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8</v>
      </c>
      <c r="M29" s="360"/>
      <c r="N29" s="360"/>
      <c r="O29" s="360"/>
      <c r="P29" s="361"/>
      <c r="Q29" s="359">
        <v>2660</v>
      </c>
      <c r="R29" s="360"/>
      <c r="S29" s="360"/>
      <c r="T29" s="360"/>
      <c r="U29" s="360"/>
      <c r="V29" s="361"/>
      <c r="W29" s="450"/>
      <c r="X29" s="451"/>
      <c r="Y29" s="452"/>
      <c r="Z29" s="362" t="s">
        <v>177</v>
      </c>
      <c r="AA29" s="363"/>
      <c r="AB29" s="363"/>
      <c r="AC29" s="363"/>
      <c r="AD29" s="363"/>
      <c r="AE29" s="363"/>
      <c r="AF29" s="363"/>
      <c r="AG29" s="364"/>
      <c r="AH29" s="359">
        <v>148</v>
      </c>
      <c r="AI29" s="360"/>
      <c r="AJ29" s="360"/>
      <c r="AK29" s="360"/>
      <c r="AL29" s="361"/>
      <c r="AM29" s="359">
        <v>431716</v>
      </c>
      <c r="AN29" s="360"/>
      <c r="AO29" s="360"/>
      <c r="AP29" s="360"/>
      <c r="AQ29" s="360"/>
      <c r="AR29" s="361"/>
      <c r="AS29" s="359">
        <v>2917</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328557</v>
      </c>
      <c r="BO29" s="407"/>
      <c r="BP29" s="407"/>
      <c r="BQ29" s="407"/>
      <c r="BR29" s="407"/>
      <c r="BS29" s="407"/>
      <c r="BT29" s="407"/>
      <c r="BU29" s="408"/>
      <c r="BV29" s="406">
        <v>328368</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93.3</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1518693</v>
      </c>
      <c r="BO30" s="441"/>
      <c r="BP30" s="441"/>
      <c r="BQ30" s="441"/>
      <c r="BR30" s="441"/>
      <c r="BS30" s="441"/>
      <c r="BT30" s="441"/>
      <c r="BU30" s="442"/>
      <c r="BV30" s="440">
        <v>1401014</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2">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x14ac:dyDescent="0.2">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4</v>
      </c>
      <c r="V34" s="354"/>
      <c r="W34" s="355" t="str">
        <f>IF('各会計、関係団体の財政状況及び健全化判断比率'!B28="","",'各会計、関係団体の財政状況及び健全化判断比率'!B28)</f>
        <v>神戸町国民健康保険特別会計</v>
      </c>
      <c r="X34" s="355"/>
      <c r="Y34" s="355"/>
      <c r="Z34" s="355"/>
      <c r="AA34" s="355"/>
      <c r="AB34" s="355"/>
      <c r="AC34" s="355"/>
      <c r="AD34" s="355"/>
      <c r="AE34" s="355"/>
      <c r="AF34" s="355"/>
      <c r="AG34" s="355"/>
      <c r="AH34" s="355"/>
      <c r="AI34" s="355"/>
      <c r="AJ34" s="355"/>
      <c r="AK34" s="355"/>
      <c r="AL34" s="163"/>
      <c r="AM34" s="354">
        <f>IF(AO34="","",MAX(C34:D43,U34:V43)+1)</f>
        <v>6</v>
      </c>
      <c r="AN34" s="354"/>
      <c r="AO34" s="355" t="str">
        <f>IF('各会計、関係団体の財政状況及び健全化判断比率'!B30="","",'各会計、関係団体の財政状況及び健全化判断比率'!B30)</f>
        <v>神戸町水道事業会計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8</v>
      </c>
      <c r="BX34" s="354"/>
      <c r="BY34" s="355" t="str">
        <f>IF('各会計、関係団体の財政状況及び健全化判断比率'!B68="","",'各会計、関係団体の財政状況及び健全化判断比率'!B68)</f>
        <v>大垣衛生施設組合</v>
      </c>
      <c r="BZ34" s="355"/>
      <c r="CA34" s="355"/>
      <c r="CB34" s="355"/>
      <c r="CC34" s="355"/>
      <c r="CD34" s="355"/>
      <c r="CE34" s="355"/>
      <c r="CF34" s="355"/>
      <c r="CG34" s="355"/>
      <c r="CH34" s="355"/>
      <c r="CI34" s="355"/>
      <c r="CJ34" s="355"/>
      <c r="CK34" s="355"/>
      <c r="CL34" s="355"/>
      <c r="CM34" s="355"/>
      <c r="CN34" s="163"/>
      <c r="CO34" s="354">
        <f>IF(CQ34="","",MAX(C34:D43,U34:V43,AM34:AN43,BE34:BF43,BW34:BX43)+1)</f>
        <v>18</v>
      </c>
      <c r="CP34" s="354"/>
      <c r="CQ34" s="355" t="str">
        <f>IF('各会計、関係団体の財政状況及び健全化判断比率'!BS7="","",'各会計、関係団体の財政状況及び健全化判断比率'!BS7)</f>
        <v>神戸町土地開発公社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2">
      <c r="A35" s="163"/>
      <c r="B35" s="190"/>
      <c r="C35" s="354">
        <f>IF(E35="","",C34+1)</f>
        <v>2</v>
      </c>
      <c r="D35" s="354"/>
      <c r="E35" s="355" t="str">
        <f>IF('各会計、関係団体の財政状況及び健全化判断比率'!B8="","",'各会計、関係団体の財政状況及び健全化判断比率'!B8)</f>
        <v>障がい福祉サービス事業特別会計</v>
      </c>
      <c r="F35" s="355"/>
      <c r="G35" s="355"/>
      <c r="H35" s="355"/>
      <c r="I35" s="355"/>
      <c r="J35" s="355"/>
      <c r="K35" s="355"/>
      <c r="L35" s="355"/>
      <c r="M35" s="355"/>
      <c r="N35" s="355"/>
      <c r="O35" s="355"/>
      <c r="P35" s="355"/>
      <c r="Q35" s="355"/>
      <c r="R35" s="355"/>
      <c r="S35" s="355"/>
      <c r="T35" s="163"/>
      <c r="U35" s="354">
        <f>IF(W35="","",U34+1)</f>
        <v>5</v>
      </c>
      <c r="V35" s="354"/>
      <c r="W35" s="355" t="str">
        <f>IF('各会計、関係団体の財政状況及び健全化判断比率'!B29="","",'各会計、関係団体の財政状況及び健全化判断比率'!B29)</f>
        <v>神戸町後期高齢者医療特別会計</v>
      </c>
      <c r="X35" s="355"/>
      <c r="Y35" s="355"/>
      <c r="Z35" s="355"/>
      <c r="AA35" s="355"/>
      <c r="AB35" s="355"/>
      <c r="AC35" s="355"/>
      <c r="AD35" s="355"/>
      <c r="AE35" s="355"/>
      <c r="AF35" s="355"/>
      <c r="AG35" s="355"/>
      <c r="AH35" s="355"/>
      <c r="AI35" s="355"/>
      <c r="AJ35" s="355"/>
      <c r="AK35" s="355"/>
      <c r="AL35" s="163"/>
      <c r="AM35" s="354">
        <f t="shared" ref="AM35:AM43" si="0">IF(AO35="","",AM34+1)</f>
        <v>7</v>
      </c>
      <c r="AN35" s="354"/>
      <c r="AO35" s="355" t="str">
        <f>IF('各会計、関係団体の財政状況及び健全化判断比率'!B31="","",'各会計、関係団体の財政状況及び健全化判断比率'!B31)</f>
        <v>神戸町下水道事業会計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9</v>
      </c>
      <c r="BX35" s="354"/>
      <c r="BY35" s="355" t="str">
        <f>IF('各会計、関係団体の財政状況及び健全化判断比率'!B69="","",'各会計、関係団体の財政状況及び健全化判断比率'!B69)</f>
        <v>大垣輪中水防事務組合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2">
      <c r="A36" s="163"/>
      <c r="B36" s="190"/>
      <c r="C36" s="354">
        <f>IF(E36="","",C35+1)</f>
        <v>3</v>
      </c>
      <c r="D36" s="354"/>
      <c r="E36" s="355" t="str">
        <f>IF('各会計、関係団体の財政状況及び健全化判断比率'!B9="","",'各会計、関係団体の財政状況及び健全化判断比率'!B9)</f>
        <v>学校給食事業特別会計</v>
      </c>
      <c r="F36" s="355"/>
      <c r="G36" s="355"/>
      <c r="H36" s="355"/>
      <c r="I36" s="355"/>
      <c r="J36" s="355"/>
      <c r="K36" s="355"/>
      <c r="L36" s="355"/>
      <c r="M36" s="355"/>
      <c r="N36" s="355"/>
      <c r="O36" s="355"/>
      <c r="P36" s="355"/>
      <c r="Q36" s="355"/>
      <c r="R36" s="355"/>
      <c r="S36" s="355"/>
      <c r="T36" s="163"/>
      <c r="U36" s="354" t="str">
        <f t="shared" ref="U36:U43" si="4">IF(W36="","",U35+1)</f>
        <v/>
      </c>
      <c r="V36" s="354"/>
      <c r="W36" s="355"/>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10</v>
      </c>
      <c r="BX36" s="354"/>
      <c r="BY36" s="355" t="str">
        <f>IF('各会計、関係団体の財政状況及び健全化判断比率'!B70="","",'各会計、関係団体の財政状況及び健全化判断比率'!B70)</f>
        <v>岐阜県市町村会館組合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2">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11</v>
      </c>
      <c r="BX37" s="354"/>
      <c r="BY37" s="355" t="str">
        <f>IF('各会計、関係団体の財政状況及び健全化判断比率'!B71="","",'各会計、関係団体の財政状況及び健全化判断比率'!B71)</f>
        <v>岐阜県市町村職員退職手当組合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2">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12</v>
      </c>
      <c r="BX38" s="354"/>
      <c r="BY38" s="355" t="str">
        <f>IF('各会計、関係団体の財政状況及び健全化判断比率'!B72="","",'各会計、関係団体の財政状況及び健全化判断比率'!B72)</f>
        <v>大垣消防組合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2">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13</v>
      </c>
      <c r="BX39" s="354"/>
      <c r="BY39" s="355" t="str">
        <f>IF('各会計、関係団体の財政状況及び健全化判断比率'!B73="","",'各会計、関係団体の財政状況及び健全化判断比率'!B73)</f>
        <v>西濃環境整備組合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2">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14</v>
      </c>
      <c r="BX40" s="354"/>
      <c r="BY40" s="355" t="str">
        <f>IF('各会計、関係団体の財政状況及び健全化判断比率'!B74="","",'各会計、関係団体の財政状況及び健全化判断比率'!B74)</f>
        <v>西南濃粗大廃棄物処理組合</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2">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f t="shared" si="2"/>
        <v>15</v>
      </c>
      <c r="BX41" s="354"/>
      <c r="BY41" s="355" t="str">
        <f>IF('各会計、関係団体の財政状況及び健全化判断比率'!B75="","",'各会計、関係団体の財政状況及び健全化判断比率'!B75)</f>
        <v>安八郡広域連合</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2">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f t="shared" si="2"/>
        <v>16</v>
      </c>
      <c r="BX42" s="354"/>
      <c r="BY42" s="355" t="str">
        <f>IF('各会計、関係団体の財政状況及び健全化判断比率'!B76="","",'各会計、関係団体の財政状況及び健全化判断比率'!B76)</f>
        <v>後期高齢者医療連合（一般会計分）</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2">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f t="shared" si="2"/>
        <v>17</v>
      </c>
      <c r="BX43" s="354"/>
      <c r="BY43" s="355" t="str">
        <f>IF('各会計、関係団体の財政状況及び健全化判断比率'!B77="","",'各会計、関係団体の財政状況及び健全化判断比率'!B77)</f>
        <v>後期高齢者医療連合（特別会計分）</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KlB0xkN7/tdA/hxG/6GLtpz5/8X73cIyzVGryGCXa5WE341dVpgPU1fFch0mq+Sd8plp0AFMmrwvTwMo1IN35Q==" saltValue="17X7srlcfcC0ZawK0ltVK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N1" workbookViewId="0">
      <selection activeCell="AZ38" sqref="AZ38:BF38"/>
    </sheetView>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2661162</v>
      </c>
      <c r="S5" s="664"/>
      <c r="T5" s="664"/>
      <c r="U5" s="664"/>
      <c r="V5" s="664"/>
      <c r="W5" s="664"/>
      <c r="X5" s="664"/>
      <c r="Y5" s="689"/>
      <c r="Z5" s="702">
        <v>30.4</v>
      </c>
      <c r="AA5" s="702"/>
      <c r="AB5" s="702"/>
      <c r="AC5" s="702"/>
      <c r="AD5" s="703">
        <v>2661162</v>
      </c>
      <c r="AE5" s="703"/>
      <c r="AF5" s="703"/>
      <c r="AG5" s="703"/>
      <c r="AH5" s="703"/>
      <c r="AI5" s="703"/>
      <c r="AJ5" s="703"/>
      <c r="AK5" s="703"/>
      <c r="AL5" s="690">
        <v>51.3</v>
      </c>
      <c r="AM5" s="672"/>
      <c r="AN5" s="672"/>
      <c r="AO5" s="691"/>
      <c r="AP5" s="666" t="s">
        <v>216</v>
      </c>
      <c r="AQ5" s="667"/>
      <c r="AR5" s="667"/>
      <c r="AS5" s="667"/>
      <c r="AT5" s="667"/>
      <c r="AU5" s="667"/>
      <c r="AV5" s="667"/>
      <c r="AW5" s="667"/>
      <c r="AX5" s="667"/>
      <c r="AY5" s="667"/>
      <c r="AZ5" s="667"/>
      <c r="BA5" s="667"/>
      <c r="BB5" s="667"/>
      <c r="BC5" s="667"/>
      <c r="BD5" s="667"/>
      <c r="BE5" s="667"/>
      <c r="BF5" s="668"/>
      <c r="BG5" s="608">
        <v>2661162</v>
      </c>
      <c r="BH5" s="609"/>
      <c r="BI5" s="609"/>
      <c r="BJ5" s="609"/>
      <c r="BK5" s="609"/>
      <c r="BL5" s="609"/>
      <c r="BM5" s="609"/>
      <c r="BN5" s="610"/>
      <c r="BO5" s="646">
        <v>100</v>
      </c>
      <c r="BP5" s="646"/>
      <c r="BQ5" s="646"/>
      <c r="BR5" s="646"/>
      <c r="BS5" s="647" t="s">
        <v>122</v>
      </c>
      <c r="BT5" s="647"/>
      <c r="BU5" s="647"/>
      <c r="BV5" s="647"/>
      <c r="BW5" s="647"/>
      <c r="BX5" s="647"/>
      <c r="BY5" s="647"/>
      <c r="BZ5" s="647"/>
      <c r="CA5" s="647"/>
      <c r="CB5" s="685"/>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102662</v>
      </c>
      <c r="S6" s="609"/>
      <c r="T6" s="609"/>
      <c r="U6" s="609"/>
      <c r="V6" s="609"/>
      <c r="W6" s="609"/>
      <c r="X6" s="609"/>
      <c r="Y6" s="610"/>
      <c r="Z6" s="646">
        <v>1.2</v>
      </c>
      <c r="AA6" s="646"/>
      <c r="AB6" s="646"/>
      <c r="AC6" s="646"/>
      <c r="AD6" s="647">
        <v>102662</v>
      </c>
      <c r="AE6" s="647"/>
      <c r="AF6" s="647"/>
      <c r="AG6" s="647"/>
      <c r="AH6" s="647"/>
      <c r="AI6" s="647"/>
      <c r="AJ6" s="647"/>
      <c r="AK6" s="647"/>
      <c r="AL6" s="611">
        <v>2</v>
      </c>
      <c r="AM6" s="612"/>
      <c r="AN6" s="612"/>
      <c r="AO6" s="648"/>
      <c r="AP6" s="605" t="s">
        <v>221</v>
      </c>
      <c r="AQ6" s="606"/>
      <c r="AR6" s="606"/>
      <c r="AS6" s="606"/>
      <c r="AT6" s="606"/>
      <c r="AU6" s="606"/>
      <c r="AV6" s="606"/>
      <c r="AW6" s="606"/>
      <c r="AX6" s="606"/>
      <c r="AY6" s="606"/>
      <c r="AZ6" s="606"/>
      <c r="BA6" s="606"/>
      <c r="BB6" s="606"/>
      <c r="BC6" s="606"/>
      <c r="BD6" s="606"/>
      <c r="BE6" s="606"/>
      <c r="BF6" s="607"/>
      <c r="BG6" s="608">
        <v>2661162</v>
      </c>
      <c r="BH6" s="609"/>
      <c r="BI6" s="609"/>
      <c r="BJ6" s="609"/>
      <c r="BK6" s="609"/>
      <c r="BL6" s="609"/>
      <c r="BM6" s="609"/>
      <c r="BN6" s="610"/>
      <c r="BO6" s="646">
        <v>100</v>
      </c>
      <c r="BP6" s="646"/>
      <c r="BQ6" s="646"/>
      <c r="BR6" s="646"/>
      <c r="BS6" s="647" t="s">
        <v>122</v>
      </c>
      <c r="BT6" s="647"/>
      <c r="BU6" s="647"/>
      <c r="BV6" s="647"/>
      <c r="BW6" s="647"/>
      <c r="BX6" s="647"/>
      <c r="BY6" s="647"/>
      <c r="BZ6" s="647"/>
      <c r="CA6" s="647"/>
      <c r="CB6" s="685"/>
      <c r="CD6" s="666" t="s">
        <v>222</v>
      </c>
      <c r="CE6" s="667"/>
      <c r="CF6" s="667"/>
      <c r="CG6" s="667"/>
      <c r="CH6" s="667"/>
      <c r="CI6" s="667"/>
      <c r="CJ6" s="667"/>
      <c r="CK6" s="667"/>
      <c r="CL6" s="667"/>
      <c r="CM6" s="667"/>
      <c r="CN6" s="667"/>
      <c r="CO6" s="667"/>
      <c r="CP6" s="667"/>
      <c r="CQ6" s="668"/>
      <c r="CR6" s="608">
        <v>75860</v>
      </c>
      <c r="CS6" s="609"/>
      <c r="CT6" s="609"/>
      <c r="CU6" s="609"/>
      <c r="CV6" s="609"/>
      <c r="CW6" s="609"/>
      <c r="CX6" s="609"/>
      <c r="CY6" s="610"/>
      <c r="CZ6" s="690">
        <v>0.9</v>
      </c>
      <c r="DA6" s="672"/>
      <c r="DB6" s="672"/>
      <c r="DC6" s="692"/>
      <c r="DD6" s="614" t="s">
        <v>122</v>
      </c>
      <c r="DE6" s="609"/>
      <c r="DF6" s="609"/>
      <c r="DG6" s="609"/>
      <c r="DH6" s="609"/>
      <c r="DI6" s="609"/>
      <c r="DJ6" s="609"/>
      <c r="DK6" s="609"/>
      <c r="DL6" s="609"/>
      <c r="DM6" s="609"/>
      <c r="DN6" s="609"/>
      <c r="DO6" s="609"/>
      <c r="DP6" s="610"/>
      <c r="DQ6" s="614">
        <v>75860</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1046</v>
      </c>
      <c r="S7" s="609"/>
      <c r="T7" s="609"/>
      <c r="U7" s="609"/>
      <c r="V7" s="609"/>
      <c r="W7" s="609"/>
      <c r="X7" s="609"/>
      <c r="Y7" s="610"/>
      <c r="Z7" s="646">
        <v>0</v>
      </c>
      <c r="AA7" s="646"/>
      <c r="AB7" s="646"/>
      <c r="AC7" s="646"/>
      <c r="AD7" s="647">
        <v>1046</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1044284</v>
      </c>
      <c r="BH7" s="609"/>
      <c r="BI7" s="609"/>
      <c r="BJ7" s="609"/>
      <c r="BK7" s="609"/>
      <c r="BL7" s="609"/>
      <c r="BM7" s="609"/>
      <c r="BN7" s="610"/>
      <c r="BO7" s="646">
        <v>39.200000000000003</v>
      </c>
      <c r="BP7" s="646"/>
      <c r="BQ7" s="646"/>
      <c r="BR7" s="646"/>
      <c r="BS7" s="647" t="s">
        <v>122</v>
      </c>
      <c r="BT7" s="647"/>
      <c r="BU7" s="647"/>
      <c r="BV7" s="647"/>
      <c r="BW7" s="647"/>
      <c r="BX7" s="647"/>
      <c r="BY7" s="647"/>
      <c r="BZ7" s="647"/>
      <c r="CA7" s="647"/>
      <c r="CB7" s="685"/>
      <c r="CD7" s="605" t="s">
        <v>225</v>
      </c>
      <c r="CE7" s="606"/>
      <c r="CF7" s="606"/>
      <c r="CG7" s="606"/>
      <c r="CH7" s="606"/>
      <c r="CI7" s="606"/>
      <c r="CJ7" s="606"/>
      <c r="CK7" s="606"/>
      <c r="CL7" s="606"/>
      <c r="CM7" s="606"/>
      <c r="CN7" s="606"/>
      <c r="CO7" s="606"/>
      <c r="CP7" s="606"/>
      <c r="CQ7" s="607"/>
      <c r="CR7" s="608">
        <v>1309602</v>
      </c>
      <c r="CS7" s="609"/>
      <c r="CT7" s="609"/>
      <c r="CU7" s="609"/>
      <c r="CV7" s="609"/>
      <c r="CW7" s="609"/>
      <c r="CX7" s="609"/>
      <c r="CY7" s="610"/>
      <c r="CZ7" s="646">
        <v>15.8</v>
      </c>
      <c r="DA7" s="646"/>
      <c r="DB7" s="646"/>
      <c r="DC7" s="646"/>
      <c r="DD7" s="614">
        <v>27069</v>
      </c>
      <c r="DE7" s="609"/>
      <c r="DF7" s="609"/>
      <c r="DG7" s="609"/>
      <c r="DH7" s="609"/>
      <c r="DI7" s="609"/>
      <c r="DJ7" s="609"/>
      <c r="DK7" s="609"/>
      <c r="DL7" s="609"/>
      <c r="DM7" s="609"/>
      <c r="DN7" s="609"/>
      <c r="DO7" s="609"/>
      <c r="DP7" s="610"/>
      <c r="DQ7" s="614">
        <v>860487</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22292</v>
      </c>
      <c r="S8" s="609"/>
      <c r="T8" s="609"/>
      <c r="U8" s="609"/>
      <c r="V8" s="609"/>
      <c r="W8" s="609"/>
      <c r="X8" s="609"/>
      <c r="Y8" s="610"/>
      <c r="Z8" s="646">
        <v>0.3</v>
      </c>
      <c r="AA8" s="646"/>
      <c r="AB8" s="646"/>
      <c r="AC8" s="646"/>
      <c r="AD8" s="647">
        <v>22292</v>
      </c>
      <c r="AE8" s="647"/>
      <c r="AF8" s="647"/>
      <c r="AG8" s="647"/>
      <c r="AH8" s="647"/>
      <c r="AI8" s="647"/>
      <c r="AJ8" s="647"/>
      <c r="AK8" s="647"/>
      <c r="AL8" s="611">
        <v>0.4</v>
      </c>
      <c r="AM8" s="612"/>
      <c r="AN8" s="612"/>
      <c r="AO8" s="648"/>
      <c r="AP8" s="605" t="s">
        <v>227</v>
      </c>
      <c r="AQ8" s="606"/>
      <c r="AR8" s="606"/>
      <c r="AS8" s="606"/>
      <c r="AT8" s="606"/>
      <c r="AU8" s="606"/>
      <c r="AV8" s="606"/>
      <c r="AW8" s="606"/>
      <c r="AX8" s="606"/>
      <c r="AY8" s="606"/>
      <c r="AZ8" s="606"/>
      <c r="BA8" s="606"/>
      <c r="BB8" s="606"/>
      <c r="BC8" s="606"/>
      <c r="BD8" s="606"/>
      <c r="BE8" s="606"/>
      <c r="BF8" s="607"/>
      <c r="BG8" s="608">
        <v>27893</v>
      </c>
      <c r="BH8" s="609"/>
      <c r="BI8" s="609"/>
      <c r="BJ8" s="609"/>
      <c r="BK8" s="609"/>
      <c r="BL8" s="609"/>
      <c r="BM8" s="609"/>
      <c r="BN8" s="610"/>
      <c r="BO8" s="646">
        <v>1</v>
      </c>
      <c r="BP8" s="646"/>
      <c r="BQ8" s="646"/>
      <c r="BR8" s="646"/>
      <c r="BS8" s="647" t="s">
        <v>122</v>
      </c>
      <c r="BT8" s="647"/>
      <c r="BU8" s="647"/>
      <c r="BV8" s="647"/>
      <c r="BW8" s="647"/>
      <c r="BX8" s="647"/>
      <c r="BY8" s="647"/>
      <c r="BZ8" s="647"/>
      <c r="CA8" s="647"/>
      <c r="CB8" s="685"/>
      <c r="CD8" s="605" t="s">
        <v>228</v>
      </c>
      <c r="CE8" s="606"/>
      <c r="CF8" s="606"/>
      <c r="CG8" s="606"/>
      <c r="CH8" s="606"/>
      <c r="CI8" s="606"/>
      <c r="CJ8" s="606"/>
      <c r="CK8" s="606"/>
      <c r="CL8" s="606"/>
      <c r="CM8" s="606"/>
      <c r="CN8" s="606"/>
      <c r="CO8" s="606"/>
      <c r="CP8" s="606"/>
      <c r="CQ8" s="607"/>
      <c r="CR8" s="608">
        <v>3194239</v>
      </c>
      <c r="CS8" s="609"/>
      <c r="CT8" s="609"/>
      <c r="CU8" s="609"/>
      <c r="CV8" s="609"/>
      <c r="CW8" s="609"/>
      <c r="CX8" s="609"/>
      <c r="CY8" s="610"/>
      <c r="CZ8" s="646">
        <v>38.5</v>
      </c>
      <c r="DA8" s="646"/>
      <c r="DB8" s="646"/>
      <c r="DC8" s="646"/>
      <c r="DD8" s="614">
        <v>205980</v>
      </c>
      <c r="DE8" s="609"/>
      <c r="DF8" s="609"/>
      <c r="DG8" s="609"/>
      <c r="DH8" s="609"/>
      <c r="DI8" s="609"/>
      <c r="DJ8" s="609"/>
      <c r="DK8" s="609"/>
      <c r="DL8" s="609"/>
      <c r="DM8" s="609"/>
      <c r="DN8" s="609"/>
      <c r="DO8" s="609"/>
      <c r="DP8" s="610"/>
      <c r="DQ8" s="614">
        <v>1757453</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28607</v>
      </c>
      <c r="S9" s="609"/>
      <c r="T9" s="609"/>
      <c r="U9" s="609"/>
      <c r="V9" s="609"/>
      <c r="W9" s="609"/>
      <c r="X9" s="609"/>
      <c r="Y9" s="610"/>
      <c r="Z9" s="646">
        <v>0.3</v>
      </c>
      <c r="AA9" s="646"/>
      <c r="AB9" s="646"/>
      <c r="AC9" s="646"/>
      <c r="AD9" s="647">
        <v>28607</v>
      </c>
      <c r="AE9" s="647"/>
      <c r="AF9" s="647"/>
      <c r="AG9" s="647"/>
      <c r="AH9" s="647"/>
      <c r="AI9" s="647"/>
      <c r="AJ9" s="647"/>
      <c r="AK9" s="647"/>
      <c r="AL9" s="611">
        <v>0.6</v>
      </c>
      <c r="AM9" s="612"/>
      <c r="AN9" s="612"/>
      <c r="AO9" s="648"/>
      <c r="AP9" s="605" t="s">
        <v>230</v>
      </c>
      <c r="AQ9" s="606"/>
      <c r="AR9" s="606"/>
      <c r="AS9" s="606"/>
      <c r="AT9" s="606"/>
      <c r="AU9" s="606"/>
      <c r="AV9" s="606"/>
      <c r="AW9" s="606"/>
      <c r="AX9" s="606"/>
      <c r="AY9" s="606"/>
      <c r="AZ9" s="606"/>
      <c r="BA9" s="606"/>
      <c r="BB9" s="606"/>
      <c r="BC9" s="606"/>
      <c r="BD9" s="606"/>
      <c r="BE9" s="606"/>
      <c r="BF9" s="607"/>
      <c r="BG9" s="608">
        <v>821386</v>
      </c>
      <c r="BH9" s="609"/>
      <c r="BI9" s="609"/>
      <c r="BJ9" s="609"/>
      <c r="BK9" s="609"/>
      <c r="BL9" s="609"/>
      <c r="BM9" s="609"/>
      <c r="BN9" s="610"/>
      <c r="BO9" s="646">
        <v>30.9</v>
      </c>
      <c r="BP9" s="646"/>
      <c r="BQ9" s="646"/>
      <c r="BR9" s="646"/>
      <c r="BS9" s="647" t="s">
        <v>122</v>
      </c>
      <c r="BT9" s="647"/>
      <c r="BU9" s="647"/>
      <c r="BV9" s="647"/>
      <c r="BW9" s="647"/>
      <c r="BX9" s="647"/>
      <c r="BY9" s="647"/>
      <c r="BZ9" s="647"/>
      <c r="CA9" s="647"/>
      <c r="CB9" s="685"/>
      <c r="CD9" s="605" t="s">
        <v>231</v>
      </c>
      <c r="CE9" s="606"/>
      <c r="CF9" s="606"/>
      <c r="CG9" s="606"/>
      <c r="CH9" s="606"/>
      <c r="CI9" s="606"/>
      <c r="CJ9" s="606"/>
      <c r="CK9" s="606"/>
      <c r="CL9" s="606"/>
      <c r="CM9" s="606"/>
      <c r="CN9" s="606"/>
      <c r="CO9" s="606"/>
      <c r="CP9" s="606"/>
      <c r="CQ9" s="607"/>
      <c r="CR9" s="608">
        <v>569317</v>
      </c>
      <c r="CS9" s="609"/>
      <c r="CT9" s="609"/>
      <c r="CU9" s="609"/>
      <c r="CV9" s="609"/>
      <c r="CW9" s="609"/>
      <c r="CX9" s="609"/>
      <c r="CY9" s="610"/>
      <c r="CZ9" s="646">
        <v>6.9</v>
      </c>
      <c r="DA9" s="646"/>
      <c r="DB9" s="646"/>
      <c r="DC9" s="646"/>
      <c r="DD9" s="614">
        <v>11145</v>
      </c>
      <c r="DE9" s="609"/>
      <c r="DF9" s="609"/>
      <c r="DG9" s="609"/>
      <c r="DH9" s="609"/>
      <c r="DI9" s="609"/>
      <c r="DJ9" s="609"/>
      <c r="DK9" s="609"/>
      <c r="DL9" s="609"/>
      <c r="DM9" s="609"/>
      <c r="DN9" s="609"/>
      <c r="DO9" s="609"/>
      <c r="DP9" s="610"/>
      <c r="DQ9" s="614">
        <v>481280</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45779</v>
      </c>
      <c r="BH10" s="609"/>
      <c r="BI10" s="609"/>
      <c r="BJ10" s="609"/>
      <c r="BK10" s="609"/>
      <c r="BL10" s="609"/>
      <c r="BM10" s="609"/>
      <c r="BN10" s="610"/>
      <c r="BO10" s="646">
        <v>1.7</v>
      </c>
      <c r="BP10" s="646"/>
      <c r="BQ10" s="646"/>
      <c r="BR10" s="646"/>
      <c r="BS10" s="647" t="s">
        <v>122</v>
      </c>
      <c r="BT10" s="647"/>
      <c r="BU10" s="647"/>
      <c r="BV10" s="647"/>
      <c r="BW10" s="647"/>
      <c r="BX10" s="647"/>
      <c r="BY10" s="647"/>
      <c r="BZ10" s="647"/>
      <c r="CA10" s="647"/>
      <c r="CB10" s="685"/>
      <c r="CD10" s="605" t="s">
        <v>234</v>
      </c>
      <c r="CE10" s="606"/>
      <c r="CF10" s="606"/>
      <c r="CG10" s="606"/>
      <c r="CH10" s="606"/>
      <c r="CI10" s="606"/>
      <c r="CJ10" s="606"/>
      <c r="CK10" s="606"/>
      <c r="CL10" s="606"/>
      <c r="CM10" s="606"/>
      <c r="CN10" s="606"/>
      <c r="CO10" s="606"/>
      <c r="CP10" s="606"/>
      <c r="CQ10" s="607"/>
      <c r="CR10" s="608">
        <v>62</v>
      </c>
      <c r="CS10" s="609"/>
      <c r="CT10" s="609"/>
      <c r="CU10" s="609"/>
      <c r="CV10" s="609"/>
      <c r="CW10" s="609"/>
      <c r="CX10" s="609"/>
      <c r="CY10" s="610"/>
      <c r="CZ10" s="646">
        <v>0</v>
      </c>
      <c r="DA10" s="646"/>
      <c r="DB10" s="646"/>
      <c r="DC10" s="646"/>
      <c r="DD10" s="614" t="s">
        <v>122</v>
      </c>
      <c r="DE10" s="609"/>
      <c r="DF10" s="609"/>
      <c r="DG10" s="609"/>
      <c r="DH10" s="609"/>
      <c r="DI10" s="609"/>
      <c r="DJ10" s="609"/>
      <c r="DK10" s="609"/>
      <c r="DL10" s="609"/>
      <c r="DM10" s="609"/>
      <c r="DN10" s="609"/>
      <c r="DO10" s="609"/>
      <c r="DP10" s="610"/>
      <c r="DQ10" s="614">
        <v>62</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469772</v>
      </c>
      <c r="S11" s="609"/>
      <c r="T11" s="609"/>
      <c r="U11" s="609"/>
      <c r="V11" s="609"/>
      <c r="W11" s="609"/>
      <c r="X11" s="609"/>
      <c r="Y11" s="610"/>
      <c r="Z11" s="611">
        <v>5.4</v>
      </c>
      <c r="AA11" s="612"/>
      <c r="AB11" s="612"/>
      <c r="AC11" s="613"/>
      <c r="AD11" s="614">
        <v>469772</v>
      </c>
      <c r="AE11" s="609"/>
      <c r="AF11" s="609"/>
      <c r="AG11" s="609"/>
      <c r="AH11" s="609"/>
      <c r="AI11" s="609"/>
      <c r="AJ11" s="609"/>
      <c r="AK11" s="610"/>
      <c r="AL11" s="611">
        <v>9.1</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149226</v>
      </c>
      <c r="BH11" s="609"/>
      <c r="BI11" s="609"/>
      <c r="BJ11" s="609"/>
      <c r="BK11" s="609"/>
      <c r="BL11" s="609"/>
      <c r="BM11" s="609"/>
      <c r="BN11" s="610"/>
      <c r="BO11" s="646">
        <v>5.6</v>
      </c>
      <c r="BP11" s="646"/>
      <c r="BQ11" s="646"/>
      <c r="BR11" s="646"/>
      <c r="BS11" s="647" t="s">
        <v>122</v>
      </c>
      <c r="BT11" s="647"/>
      <c r="BU11" s="647"/>
      <c r="BV11" s="647"/>
      <c r="BW11" s="647"/>
      <c r="BX11" s="647"/>
      <c r="BY11" s="647"/>
      <c r="BZ11" s="647"/>
      <c r="CA11" s="647"/>
      <c r="CB11" s="685"/>
      <c r="CD11" s="605" t="s">
        <v>237</v>
      </c>
      <c r="CE11" s="606"/>
      <c r="CF11" s="606"/>
      <c r="CG11" s="606"/>
      <c r="CH11" s="606"/>
      <c r="CI11" s="606"/>
      <c r="CJ11" s="606"/>
      <c r="CK11" s="606"/>
      <c r="CL11" s="606"/>
      <c r="CM11" s="606"/>
      <c r="CN11" s="606"/>
      <c r="CO11" s="606"/>
      <c r="CP11" s="606"/>
      <c r="CQ11" s="607"/>
      <c r="CR11" s="608">
        <v>149717</v>
      </c>
      <c r="CS11" s="609"/>
      <c r="CT11" s="609"/>
      <c r="CU11" s="609"/>
      <c r="CV11" s="609"/>
      <c r="CW11" s="609"/>
      <c r="CX11" s="609"/>
      <c r="CY11" s="610"/>
      <c r="CZ11" s="646">
        <v>1.8</v>
      </c>
      <c r="DA11" s="646"/>
      <c r="DB11" s="646"/>
      <c r="DC11" s="646"/>
      <c r="DD11" s="614">
        <v>26543</v>
      </c>
      <c r="DE11" s="609"/>
      <c r="DF11" s="609"/>
      <c r="DG11" s="609"/>
      <c r="DH11" s="609"/>
      <c r="DI11" s="609"/>
      <c r="DJ11" s="609"/>
      <c r="DK11" s="609"/>
      <c r="DL11" s="609"/>
      <c r="DM11" s="609"/>
      <c r="DN11" s="609"/>
      <c r="DO11" s="609"/>
      <c r="DP11" s="610"/>
      <c r="DQ11" s="614">
        <v>102378</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1420003</v>
      </c>
      <c r="BH12" s="609"/>
      <c r="BI12" s="609"/>
      <c r="BJ12" s="609"/>
      <c r="BK12" s="609"/>
      <c r="BL12" s="609"/>
      <c r="BM12" s="609"/>
      <c r="BN12" s="610"/>
      <c r="BO12" s="646">
        <v>53.4</v>
      </c>
      <c r="BP12" s="646"/>
      <c r="BQ12" s="646"/>
      <c r="BR12" s="646"/>
      <c r="BS12" s="647" t="s">
        <v>122</v>
      </c>
      <c r="BT12" s="647"/>
      <c r="BU12" s="647"/>
      <c r="BV12" s="647"/>
      <c r="BW12" s="647"/>
      <c r="BX12" s="647"/>
      <c r="BY12" s="647"/>
      <c r="BZ12" s="647"/>
      <c r="CA12" s="647"/>
      <c r="CB12" s="685"/>
      <c r="CD12" s="605" t="s">
        <v>240</v>
      </c>
      <c r="CE12" s="606"/>
      <c r="CF12" s="606"/>
      <c r="CG12" s="606"/>
      <c r="CH12" s="606"/>
      <c r="CI12" s="606"/>
      <c r="CJ12" s="606"/>
      <c r="CK12" s="606"/>
      <c r="CL12" s="606"/>
      <c r="CM12" s="606"/>
      <c r="CN12" s="606"/>
      <c r="CO12" s="606"/>
      <c r="CP12" s="606"/>
      <c r="CQ12" s="607"/>
      <c r="CR12" s="608">
        <v>200559</v>
      </c>
      <c r="CS12" s="609"/>
      <c r="CT12" s="609"/>
      <c r="CU12" s="609"/>
      <c r="CV12" s="609"/>
      <c r="CW12" s="609"/>
      <c r="CX12" s="609"/>
      <c r="CY12" s="610"/>
      <c r="CZ12" s="646">
        <v>2.4</v>
      </c>
      <c r="DA12" s="646"/>
      <c r="DB12" s="646"/>
      <c r="DC12" s="646"/>
      <c r="DD12" s="614" t="s">
        <v>122</v>
      </c>
      <c r="DE12" s="609"/>
      <c r="DF12" s="609"/>
      <c r="DG12" s="609"/>
      <c r="DH12" s="609"/>
      <c r="DI12" s="609"/>
      <c r="DJ12" s="609"/>
      <c r="DK12" s="609"/>
      <c r="DL12" s="609"/>
      <c r="DM12" s="609"/>
      <c r="DN12" s="609"/>
      <c r="DO12" s="609"/>
      <c r="DP12" s="610"/>
      <c r="DQ12" s="614">
        <v>61030</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v>970</v>
      </c>
      <c r="S13" s="609"/>
      <c r="T13" s="609"/>
      <c r="U13" s="609"/>
      <c r="V13" s="609"/>
      <c r="W13" s="609"/>
      <c r="X13" s="609"/>
      <c r="Y13" s="610"/>
      <c r="Z13" s="646">
        <v>0</v>
      </c>
      <c r="AA13" s="646"/>
      <c r="AB13" s="646"/>
      <c r="AC13" s="646"/>
      <c r="AD13" s="647">
        <v>970</v>
      </c>
      <c r="AE13" s="647"/>
      <c r="AF13" s="647"/>
      <c r="AG13" s="647"/>
      <c r="AH13" s="647"/>
      <c r="AI13" s="647"/>
      <c r="AJ13" s="647"/>
      <c r="AK13" s="647"/>
      <c r="AL13" s="611">
        <v>0</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1419995</v>
      </c>
      <c r="BH13" s="609"/>
      <c r="BI13" s="609"/>
      <c r="BJ13" s="609"/>
      <c r="BK13" s="609"/>
      <c r="BL13" s="609"/>
      <c r="BM13" s="609"/>
      <c r="BN13" s="610"/>
      <c r="BO13" s="646">
        <v>53.4</v>
      </c>
      <c r="BP13" s="646"/>
      <c r="BQ13" s="646"/>
      <c r="BR13" s="646"/>
      <c r="BS13" s="647" t="s">
        <v>122</v>
      </c>
      <c r="BT13" s="647"/>
      <c r="BU13" s="647"/>
      <c r="BV13" s="647"/>
      <c r="BW13" s="647"/>
      <c r="BX13" s="647"/>
      <c r="BY13" s="647"/>
      <c r="BZ13" s="647"/>
      <c r="CA13" s="647"/>
      <c r="CB13" s="685"/>
      <c r="CD13" s="605" t="s">
        <v>243</v>
      </c>
      <c r="CE13" s="606"/>
      <c r="CF13" s="606"/>
      <c r="CG13" s="606"/>
      <c r="CH13" s="606"/>
      <c r="CI13" s="606"/>
      <c r="CJ13" s="606"/>
      <c r="CK13" s="606"/>
      <c r="CL13" s="606"/>
      <c r="CM13" s="606"/>
      <c r="CN13" s="606"/>
      <c r="CO13" s="606"/>
      <c r="CP13" s="606"/>
      <c r="CQ13" s="607"/>
      <c r="CR13" s="608">
        <v>924913</v>
      </c>
      <c r="CS13" s="609"/>
      <c r="CT13" s="609"/>
      <c r="CU13" s="609"/>
      <c r="CV13" s="609"/>
      <c r="CW13" s="609"/>
      <c r="CX13" s="609"/>
      <c r="CY13" s="610"/>
      <c r="CZ13" s="646">
        <v>11.1</v>
      </c>
      <c r="DA13" s="646"/>
      <c r="DB13" s="646"/>
      <c r="DC13" s="646"/>
      <c r="DD13" s="614">
        <v>247179</v>
      </c>
      <c r="DE13" s="609"/>
      <c r="DF13" s="609"/>
      <c r="DG13" s="609"/>
      <c r="DH13" s="609"/>
      <c r="DI13" s="609"/>
      <c r="DJ13" s="609"/>
      <c r="DK13" s="609"/>
      <c r="DL13" s="609"/>
      <c r="DM13" s="609"/>
      <c r="DN13" s="609"/>
      <c r="DO13" s="609"/>
      <c r="DP13" s="610"/>
      <c r="DQ13" s="614">
        <v>861645</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64063</v>
      </c>
      <c r="BH14" s="609"/>
      <c r="BI14" s="609"/>
      <c r="BJ14" s="609"/>
      <c r="BK14" s="609"/>
      <c r="BL14" s="609"/>
      <c r="BM14" s="609"/>
      <c r="BN14" s="610"/>
      <c r="BO14" s="646">
        <v>2.4</v>
      </c>
      <c r="BP14" s="646"/>
      <c r="BQ14" s="646"/>
      <c r="BR14" s="646"/>
      <c r="BS14" s="647" t="s">
        <v>122</v>
      </c>
      <c r="BT14" s="647"/>
      <c r="BU14" s="647"/>
      <c r="BV14" s="647"/>
      <c r="BW14" s="647"/>
      <c r="BX14" s="647"/>
      <c r="BY14" s="647"/>
      <c r="BZ14" s="647"/>
      <c r="CA14" s="647"/>
      <c r="CB14" s="685"/>
      <c r="CD14" s="605" t="s">
        <v>246</v>
      </c>
      <c r="CE14" s="606"/>
      <c r="CF14" s="606"/>
      <c r="CG14" s="606"/>
      <c r="CH14" s="606"/>
      <c r="CI14" s="606"/>
      <c r="CJ14" s="606"/>
      <c r="CK14" s="606"/>
      <c r="CL14" s="606"/>
      <c r="CM14" s="606"/>
      <c r="CN14" s="606"/>
      <c r="CO14" s="606"/>
      <c r="CP14" s="606"/>
      <c r="CQ14" s="607"/>
      <c r="CR14" s="608">
        <v>428741</v>
      </c>
      <c r="CS14" s="609"/>
      <c r="CT14" s="609"/>
      <c r="CU14" s="609"/>
      <c r="CV14" s="609"/>
      <c r="CW14" s="609"/>
      <c r="CX14" s="609"/>
      <c r="CY14" s="610"/>
      <c r="CZ14" s="646">
        <v>5.2</v>
      </c>
      <c r="DA14" s="646"/>
      <c r="DB14" s="646"/>
      <c r="DC14" s="646"/>
      <c r="DD14" s="614">
        <v>144232</v>
      </c>
      <c r="DE14" s="609"/>
      <c r="DF14" s="609"/>
      <c r="DG14" s="609"/>
      <c r="DH14" s="609"/>
      <c r="DI14" s="609"/>
      <c r="DJ14" s="609"/>
      <c r="DK14" s="609"/>
      <c r="DL14" s="609"/>
      <c r="DM14" s="609"/>
      <c r="DN14" s="609"/>
      <c r="DO14" s="609"/>
      <c r="DP14" s="610"/>
      <c r="DQ14" s="614">
        <v>282707</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16474</v>
      </c>
      <c r="S15" s="609"/>
      <c r="T15" s="609"/>
      <c r="U15" s="609"/>
      <c r="V15" s="609"/>
      <c r="W15" s="609"/>
      <c r="X15" s="609"/>
      <c r="Y15" s="610"/>
      <c r="Z15" s="646">
        <v>0.2</v>
      </c>
      <c r="AA15" s="646"/>
      <c r="AB15" s="646"/>
      <c r="AC15" s="646"/>
      <c r="AD15" s="647">
        <v>16474</v>
      </c>
      <c r="AE15" s="647"/>
      <c r="AF15" s="647"/>
      <c r="AG15" s="647"/>
      <c r="AH15" s="647"/>
      <c r="AI15" s="647"/>
      <c r="AJ15" s="647"/>
      <c r="AK15" s="647"/>
      <c r="AL15" s="611">
        <v>0.3</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132812</v>
      </c>
      <c r="BH15" s="609"/>
      <c r="BI15" s="609"/>
      <c r="BJ15" s="609"/>
      <c r="BK15" s="609"/>
      <c r="BL15" s="609"/>
      <c r="BM15" s="609"/>
      <c r="BN15" s="610"/>
      <c r="BO15" s="646">
        <v>5</v>
      </c>
      <c r="BP15" s="646"/>
      <c r="BQ15" s="646"/>
      <c r="BR15" s="646"/>
      <c r="BS15" s="647" t="s">
        <v>122</v>
      </c>
      <c r="BT15" s="647"/>
      <c r="BU15" s="647"/>
      <c r="BV15" s="647"/>
      <c r="BW15" s="647"/>
      <c r="BX15" s="647"/>
      <c r="BY15" s="647"/>
      <c r="BZ15" s="647"/>
      <c r="CA15" s="647"/>
      <c r="CB15" s="685"/>
      <c r="CD15" s="605" t="s">
        <v>249</v>
      </c>
      <c r="CE15" s="606"/>
      <c r="CF15" s="606"/>
      <c r="CG15" s="606"/>
      <c r="CH15" s="606"/>
      <c r="CI15" s="606"/>
      <c r="CJ15" s="606"/>
      <c r="CK15" s="606"/>
      <c r="CL15" s="606"/>
      <c r="CM15" s="606"/>
      <c r="CN15" s="606"/>
      <c r="CO15" s="606"/>
      <c r="CP15" s="606"/>
      <c r="CQ15" s="607"/>
      <c r="CR15" s="608">
        <v>986680</v>
      </c>
      <c r="CS15" s="609"/>
      <c r="CT15" s="609"/>
      <c r="CU15" s="609"/>
      <c r="CV15" s="609"/>
      <c r="CW15" s="609"/>
      <c r="CX15" s="609"/>
      <c r="CY15" s="610"/>
      <c r="CZ15" s="646">
        <v>11.9</v>
      </c>
      <c r="DA15" s="646"/>
      <c r="DB15" s="646"/>
      <c r="DC15" s="646"/>
      <c r="DD15" s="614">
        <v>182123</v>
      </c>
      <c r="DE15" s="609"/>
      <c r="DF15" s="609"/>
      <c r="DG15" s="609"/>
      <c r="DH15" s="609"/>
      <c r="DI15" s="609"/>
      <c r="DJ15" s="609"/>
      <c r="DK15" s="609"/>
      <c r="DL15" s="609"/>
      <c r="DM15" s="609"/>
      <c r="DN15" s="609"/>
      <c r="DO15" s="609"/>
      <c r="DP15" s="610"/>
      <c r="DQ15" s="614">
        <v>809665</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37164</v>
      </c>
      <c r="S16" s="609"/>
      <c r="T16" s="609"/>
      <c r="U16" s="609"/>
      <c r="V16" s="609"/>
      <c r="W16" s="609"/>
      <c r="X16" s="609"/>
      <c r="Y16" s="610"/>
      <c r="Z16" s="646">
        <v>0.4</v>
      </c>
      <c r="AA16" s="646"/>
      <c r="AB16" s="646"/>
      <c r="AC16" s="646"/>
      <c r="AD16" s="647">
        <v>37164</v>
      </c>
      <c r="AE16" s="647"/>
      <c r="AF16" s="647"/>
      <c r="AG16" s="647"/>
      <c r="AH16" s="647"/>
      <c r="AI16" s="647"/>
      <c r="AJ16" s="647"/>
      <c r="AK16" s="647"/>
      <c r="AL16" s="611">
        <v>0.7</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5"/>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102091</v>
      </c>
      <c r="S17" s="609"/>
      <c r="T17" s="609"/>
      <c r="U17" s="609"/>
      <c r="V17" s="609"/>
      <c r="W17" s="609"/>
      <c r="X17" s="609"/>
      <c r="Y17" s="610"/>
      <c r="Z17" s="646">
        <v>1.2</v>
      </c>
      <c r="AA17" s="646"/>
      <c r="AB17" s="646"/>
      <c r="AC17" s="646"/>
      <c r="AD17" s="647">
        <v>102091</v>
      </c>
      <c r="AE17" s="647"/>
      <c r="AF17" s="647"/>
      <c r="AG17" s="647"/>
      <c r="AH17" s="647"/>
      <c r="AI17" s="647"/>
      <c r="AJ17" s="647"/>
      <c r="AK17" s="647"/>
      <c r="AL17" s="611">
        <v>2</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5"/>
      <c r="CD17" s="605" t="s">
        <v>255</v>
      </c>
      <c r="CE17" s="606"/>
      <c r="CF17" s="606"/>
      <c r="CG17" s="606"/>
      <c r="CH17" s="606"/>
      <c r="CI17" s="606"/>
      <c r="CJ17" s="606"/>
      <c r="CK17" s="606"/>
      <c r="CL17" s="606"/>
      <c r="CM17" s="606"/>
      <c r="CN17" s="606"/>
      <c r="CO17" s="606"/>
      <c r="CP17" s="606"/>
      <c r="CQ17" s="607"/>
      <c r="CR17" s="608">
        <v>461483</v>
      </c>
      <c r="CS17" s="609"/>
      <c r="CT17" s="609"/>
      <c r="CU17" s="609"/>
      <c r="CV17" s="609"/>
      <c r="CW17" s="609"/>
      <c r="CX17" s="609"/>
      <c r="CY17" s="610"/>
      <c r="CZ17" s="646">
        <v>5.6</v>
      </c>
      <c r="DA17" s="646"/>
      <c r="DB17" s="646"/>
      <c r="DC17" s="646"/>
      <c r="DD17" s="614" t="s">
        <v>122</v>
      </c>
      <c r="DE17" s="609"/>
      <c r="DF17" s="609"/>
      <c r="DG17" s="609"/>
      <c r="DH17" s="609"/>
      <c r="DI17" s="609"/>
      <c r="DJ17" s="609"/>
      <c r="DK17" s="609"/>
      <c r="DL17" s="609"/>
      <c r="DM17" s="609"/>
      <c r="DN17" s="609"/>
      <c r="DO17" s="609"/>
      <c r="DP17" s="610"/>
      <c r="DQ17" s="614">
        <v>461483</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18755</v>
      </c>
      <c r="S18" s="609"/>
      <c r="T18" s="609"/>
      <c r="U18" s="609"/>
      <c r="V18" s="609"/>
      <c r="W18" s="609"/>
      <c r="X18" s="609"/>
      <c r="Y18" s="610"/>
      <c r="Z18" s="646">
        <v>0.2</v>
      </c>
      <c r="AA18" s="646"/>
      <c r="AB18" s="646"/>
      <c r="AC18" s="646"/>
      <c r="AD18" s="647">
        <v>18755</v>
      </c>
      <c r="AE18" s="647"/>
      <c r="AF18" s="647"/>
      <c r="AG18" s="647"/>
      <c r="AH18" s="647"/>
      <c r="AI18" s="647"/>
      <c r="AJ18" s="647"/>
      <c r="AK18" s="647"/>
      <c r="AL18" s="611">
        <v>0.4</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5"/>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83311</v>
      </c>
      <c r="S19" s="609"/>
      <c r="T19" s="609"/>
      <c r="U19" s="609"/>
      <c r="V19" s="609"/>
      <c r="W19" s="609"/>
      <c r="X19" s="609"/>
      <c r="Y19" s="610"/>
      <c r="Z19" s="646">
        <v>1</v>
      </c>
      <c r="AA19" s="646"/>
      <c r="AB19" s="646"/>
      <c r="AC19" s="646"/>
      <c r="AD19" s="647">
        <v>83311</v>
      </c>
      <c r="AE19" s="647"/>
      <c r="AF19" s="647"/>
      <c r="AG19" s="647"/>
      <c r="AH19" s="647"/>
      <c r="AI19" s="647"/>
      <c r="AJ19" s="647"/>
      <c r="AK19" s="647"/>
      <c r="AL19" s="611">
        <v>1.6</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t="s">
        <v>122</v>
      </c>
      <c r="BH19" s="609"/>
      <c r="BI19" s="609"/>
      <c r="BJ19" s="609"/>
      <c r="BK19" s="609"/>
      <c r="BL19" s="609"/>
      <c r="BM19" s="609"/>
      <c r="BN19" s="610"/>
      <c r="BO19" s="646" t="s">
        <v>122</v>
      </c>
      <c r="BP19" s="646"/>
      <c r="BQ19" s="646"/>
      <c r="BR19" s="646"/>
      <c r="BS19" s="647" t="s">
        <v>122</v>
      </c>
      <c r="BT19" s="647"/>
      <c r="BU19" s="647"/>
      <c r="BV19" s="647"/>
      <c r="BW19" s="647"/>
      <c r="BX19" s="647"/>
      <c r="BY19" s="647"/>
      <c r="BZ19" s="647"/>
      <c r="CA19" s="647"/>
      <c r="CB19" s="685"/>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25</v>
      </c>
      <c r="S20" s="609"/>
      <c r="T20" s="609"/>
      <c r="U20" s="609"/>
      <c r="V20" s="609"/>
      <c r="W20" s="609"/>
      <c r="X20" s="609"/>
      <c r="Y20" s="610"/>
      <c r="Z20" s="646">
        <v>0</v>
      </c>
      <c r="AA20" s="646"/>
      <c r="AB20" s="646"/>
      <c r="AC20" s="646"/>
      <c r="AD20" s="647">
        <v>25</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t="s">
        <v>122</v>
      </c>
      <c r="BH20" s="609"/>
      <c r="BI20" s="609"/>
      <c r="BJ20" s="609"/>
      <c r="BK20" s="609"/>
      <c r="BL20" s="609"/>
      <c r="BM20" s="609"/>
      <c r="BN20" s="610"/>
      <c r="BO20" s="646" t="s">
        <v>122</v>
      </c>
      <c r="BP20" s="646"/>
      <c r="BQ20" s="646"/>
      <c r="BR20" s="646"/>
      <c r="BS20" s="647" t="s">
        <v>122</v>
      </c>
      <c r="BT20" s="647"/>
      <c r="BU20" s="647"/>
      <c r="BV20" s="647"/>
      <c r="BW20" s="647"/>
      <c r="BX20" s="647"/>
      <c r="BY20" s="647"/>
      <c r="BZ20" s="647"/>
      <c r="CA20" s="647"/>
      <c r="CB20" s="685"/>
      <c r="CD20" s="605" t="s">
        <v>264</v>
      </c>
      <c r="CE20" s="606"/>
      <c r="CF20" s="606"/>
      <c r="CG20" s="606"/>
      <c r="CH20" s="606"/>
      <c r="CI20" s="606"/>
      <c r="CJ20" s="606"/>
      <c r="CK20" s="606"/>
      <c r="CL20" s="606"/>
      <c r="CM20" s="606"/>
      <c r="CN20" s="606"/>
      <c r="CO20" s="606"/>
      <c r="CP20" s="606"/>
      <c r="CQ20" s="607"/>
      <c r="CR20" s="608">
        <v>8301173</v>
      </c>
      <c r="CS20" s="609"/>
      <c r="CT20" s="609"/>
      <c r="CU20" s="609"/>
      <c r="CV20" s="609"/>
      <c r="CW20" s="609"/>
      <c r="CX20" s="609"/>
      <c r="CY20" s="610"/>
      <c r="CZ20" s="646">
        <v>100</v>
      </c>
      <c r="DA20" s="646"/>
      <c r="DB20" s="646"/>
      <c r="DC20" s="646"/>
      <c r="DD20" s="614">
        <v>844271</v>
      </c>
      <c r="DE20" s="609"/>
      <c r="DF20" s="609"/>
      <c r="DG20" s="609"/>
      <c r="DH20" s="609"/>
      <c r="DI20" s="609"/>
      <c r="DJ20" s="609"/>
      <c r="DK20" s="609"/>
      <c r="DL20" s="609"/>
      <c r="DM20" s="609"/>
      <c r="DN20" s="609"/>
      <c r="DO20" s="609"/>
      <c r="DP20" s="610"/>
      <c r="DQ20" s="614">
        <v>5754050</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1858006</v>
      </c>
      <c r="S21" s="609"/>
      <c r="T21" s="609"/>
      <c r="U21" s="609"/>
      <c r="V21" s="609"/>
      <c r="W21" s="609"/>
      <c r="X21" s="609"/>
      <c r="Y21" s="610"/>
      <c r="Z21" s="646">
        <v>21.2</v>
      </c>
      <c r="AA21" s="646"/>
      <c r="AB21" s="646"/>
      <c r="AC21" s="646"/>
      <c r="AD21" s="647">
        <v>1713260</v>
      </c>
      <c r="AE21" s="647"/>
      <c r="AF21" s="647"/>
      <c r="AG21" s="647"/>
      <c r="AH21" s="647"/>
      <c r="AI21" s="647"/>
      <c r="AJ21" s="647"/>
      <c r="AK21" s="647"/>
      <c r="AL21" s="611">
        <v>33</v>
      </c>
      <c r="AM21" s="612"/>
      <c r="AN21" s="612"/>
      <c r="AO21" s="648"/>
      <c r="AP21" s="605" t="s">
        <v>266</v>
      </c>
      <c r="AQ21" s="686"/>
      <c r="AR21" s="686"/>
      <c r="AS21" s="686"/>
      <c r="AT21" s="686"/>
      <c r="AU21" s="686"/>
      <c r="AV21" s="686"/>
      <c r="AW21" s="686"/>
      <c r="AX21" s="686"/>
      <c r="AY21" s="686"/>
      <c r="AZ21" s="686"/>
      <c r="BA21" s="686"/>
      <c r="BB21" s="686"/>
      <c r="BC21" s="686"/>
      <c r="BD21" s="686"/>
      <c r="BE21" s="686"/>
      <c r="BF21" s="687"/>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5"/>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1713260</v>
      </c>
      <c r="S22" s="609"/>
      <c r="T22" s="609"/>
      <c r="U22" s="609"/>
      <c r="V22" s="609"/>
      <c r="W22" s="609"/>
      <c r="X22" s="609"/>
      <c r="Y22" s="610"/>
      <c r="Z22" s="646">
        <v>19.600000000000001</v>
      </c>
      <c r="AA22" s="646"/>
      <c r="AB22" s="646"/>
      <c r="AC22" s="646"/>
      <c r="AD22" s="647">
        <v>1713260</v>
      </c>
      <c r="AE22" s="647"/>
      <c r="AF22" s="647"/>
      <c r="AG22" s="647"/>
      <c r="AH22" s="647"/>
      <c r="AI22" s="647"/>
      <c r="AJ22" s="647"/>
      <c r="AK22" s="647"/>
      <c r="AL22" s="611">
        <v>33</v>
      </c>
      <c r="AM22" s="612"/>
      <c r="AN22" s="612"/>
      <c r="AO22" s="648"/>
      <c r="AP22" s="605" t="s">
        <v>268</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5"/>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144746</v>
      </c>
      <c r="S23" s="609"/>
      <c r="T23" s="609"/>
      <c r="U23" s="609"/>
      <c r="V23" s="609"/>
      <c r="W23" s="609"/>
      <c r="X23" s="609"/>
      <c r="Y23" s="610"/>
      <c r="Z23" s="646">
        <v>1.7</v>
      </c>
      <c r="AA23" s="646"/>
      <c r="AB23" s="646"/>
      <c r="AC23" s="646"/>
      <c r="AD23" s="647" t="s">
        <v>122</v>
      </c>
      <c r="AE23" s="647"/>
      <c r="AF23" s="647"/>
      <c r="AG23" s="647"/>
      <c r="AH23" s="647"/>
      <c r="AI23" s="647"/>
      <c r="AJ23" s="647"/>
      <c r="AK23" s="647"/>
      <c r="AL23" s="611" t="s">
        <v>122</v>
      </c>
      <c r="AM23" s="612"/>
      <c r="AN23" s="612"/>
      <c r="AO23" s="648"/>
      <c r="AP23" s="605" t="s">
        <v>271</v>
      </c>
      <c r="AQ23" s="686"/>
      <c r="AR23" s="686"/>
      <c r="AS23" s="686"/>
      <c r="AT23" s="686"/>
      <c r="AU23" s="686"/>
      <c r="AV23" s="686"/>
      <c r="AW23" s="686"/>
      <c r="AX23" s="686"/>
      <c r="AY23" s="686"/>
      <c r="AZ23" s="686"/>
      <c r="BA23" s="686"/>
      <c r="BB23" s="686"/>
      <c r="BC23" s="686"/>
      <c r="BD23" s="686"/>
      <c r="BE23" s="686"/>
      <c r="BF23" s="687"/>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5"/>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5"/>
      <c r="CD24" s="666" t="s">
        <v>279</v>
      </c>
      <c r="CE24" s="667"/>
      <c r="CF24" s="667"/>
      <c r="CG24" s="667"/>
      <c r="CH24" s="667"/>
      <c r="CI24" s="667"/>
      <c r="CJ24" s="667"/>
      <c r="CK24" s="667"/>
      <c r="CL24" s="667"/>
      <c r="CM24" s="667"/>
      <c r="CN24" s="667"/>
      <c r="CO24" s="667"/>
      <c r="CP24" s="667"/>
      <c r="CQ24" s="668"/>
      <c r="CR24" s="663">
        <v>3141117</v>
      </c>
      <c r="CS24" s="664"/>
      <c r="CT24" s="664"/>
      <c r="CU24" s="664"/>
      <c r="CV24" s="664"/>
      <c r="CW24" s="664"/>
      <c r="CX24" s="664"/>
      <c r="CY24" s="689"/>
      <c r="CZ24" s="690">
        <v>37.799999999999997</v>
      </c>
      <c r="DA24" s="672"/>
      <c r="DB24" s="672"/>
      <c r="DC24" s="692"/>
      <c r="DD24" s="688">
        <v>2176266</v>
      </c>
      <c r="DE24" s="664"/>
      <c r="DF24" s="664"/>
      <c r="DG24" s="664"/>
      <c r="DH24" s="664"/>
      <c r="DI24" s="664"/>
      <c r="DJ24" s="664"/>
      <c r="DK24" s="689"/>
      <c r="DL24" s="688">
        <v>2160569</v>
      </c>
      <c r="DM24" s="664"/>
      <c r="DN24" s="664"/>
      <c r="DO24" s="664"/>
      <c r="DP24" s="664"/>
      <c r="DQ24" s="664"/>
      <c r="DR24" s="664"/>
      <c r="DS24" s="664"/>
      <c r="DT24" s="664"/>
      <c r="DU24" s="664"/>
      <c r="DV24" s="689"/>
      <c r="DW24" s="690">
        <v>41.5</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5300246</v>
      </c>
      <c r="S25" s="609"/>
      <c r="T25" s="609"/>
      <c r="U25" s="609"/>
      <c r="V25" s="609"/>
      <c r="W25" s="609"/>
      <c r="X25" s="609"/>
      <c r="Y25" s="610"/>
      <c r="Z25" s="646">
        <v>60.6</v>
      </c>
      <c r="AA25" s="646"/>
      <c r="AB25" s="646"/>
      <c r="AC25" s="646"/>
      <c r="AD25" s="647">
        <v>5155500</v>
      </c>
      <c r="AE25" s="647"/>
      <c r="AF25" s="647"/>
      <c r="AG25" s="647"/>
      <c r="AH25" s="647"/>
      <c r="AI25" s="647"/>
      <c r="AJ25" s="647"/>
      <c r="AK25" s="647"/>
      <c r="AL25" s="611">
        <v>99.4</v>
      </c>
      <c r="AM25" s="612"/>
      <c r="AN25" s="612"/>
      <c r="AO25" s="648"/>
      <c r="AP25" s="605" t="s">
        <v>281</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5"/>
      <c r="CD25" s="605" t="s">
        <v>282</v>
      </c>
      <c r="CE25" s="606"/>
      <c r="CF25" s="606"/>
      <c r="CG25" s="606"/>
      <c r="CH25" s="606"/>
      <c r="CI25" s="606"/>
      <c r="CJ25" s="606"/>
      <c r="CK25" s="606"/>
      <c r="CL25" s="606"/>
      <c r="CM25" s="606"/>
      <c r="CN25" s="606"/>
      <c r="CO25" s="606"/>
      <c r="CP25" s="606"/>
      <c r="CQ25" s="607"/>
      <c r="CR25" s="608">
        <v>1471879</v>
      </c>
      <c r="CS25" s="621"/>
      <c r="CT25" s="621"/>
      <c r="CU25" s="621"/>
      <c r="CV25" s="621"/>
      <c r="CW25" s="621"/>
      <c r="CX25" s="621"/>
      <c r="CY25" s="622"/>
      <c r="CZ25" s="611">
        <v>17.7</v>
      </c>
      <c r="DA25" s="623"/>
      <c r="DB25" s="623"/>
      <c r="DC25" s="624"/>
      <c r="DD25" s="614">
        <v>1258753</v>
      </c>
      <c r="DE25" s="621"/>
      <c r="DF25" s="621"/>
      <c r="DG25" s="621"/>
      <c r="DH25" s="621"/>
      <c r="DI25" s="621"/>
      <c r="DJ25" s="621"/>
      <c r="DK25" s="622"/>
      <c r="DL25" s="614">
        <v>1245357</v>
      </c>
      <c r="DM25" s="621"/>
      <c r="DN25" s="621"/>
      <c r="DO25" s="621"/>
      <c r="DP25" s="621"/>
      <c r="DQ25" s="621"/>
      <c r="DR25" s="621"/>
      <c r="DS25" s="621"/>
      <c r="DT25" s="621"/>
      <c r="DU25" s="621"/>
      <c r="DV25" s="622"/>
      <c r="DW25" s="611">
        <v>23.9</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1324</v>
      </c>
      <c r="S26" s="609"/>
      <c r="T26" s="609"/>
      <c r="U26" s="609"/>
      <c r="V26" s="609"/>
      <c r="W26" s="609"/>
      <c r="X26" s="609"/>
      <c r="Y26" s="610"/>
      <c r="Z26" s="646">
        <v>0</v>
      </c>
      <c r="AA26" s="646"/>
      <c r="AB26" s="646"/>
      <c r="AC26" s="646"/>
      <c r="AD26" s="647">
        <v>1324</v>
      </c>
      <c r="AE26" s="647"/>
      <c r="AF26" s="647"/>
      <c r="AG26" s="647"/>
      <c r="AH26" s="647"/>
      <c r="AI26" s="647"/>
      <c r="AJ26" s="647"/>
      <c r="AK26" s="647"/>
      <c r="AL26" s="611">
        <v>0</v>
      </c>
      <c r="AM26" s="612"/>
      <c r="AN26" s="612"/>
      <c r="AO26" s="648"/>
      <c r="AP26" s="605" t="s">
        <v>284</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5"/>
      <c r="CD26" s="605" t="s">
        <v>285</v>
      </c>
      <c r="CE26" s="606"/>
      <c r="CF26" s="606"/>
      <c r="CG26" s="606"/>
      <c r="CH26" s="606"/>
      <c r="CI26" s="606"/>
      <c r="CJ26" s="606"/>
      <c r="CK26" s="606"/>
      <c r="CL26" s="606"/>
      <c r="CM26" s="606"/>
      <c r="CN26" s="606"/>
      <c r="CO26" s="606"/>
      <c r="CP26" s="606"/>
      <c r="CQ26" s="607"/>
      <c r="CR26" s="608">
        <v>789218</v>
      </c>
      <c r="CS26" s="609"/>
      <c r="CT26" s="609"/>
      <c r="CU26" s="609"/>
      <c r="CV26" s="609"/>
      <c r="CW26" s="609"/>
      <c r="CX26" s="609"/>
      <c r="CY26" s="610"/>
      <c r="CZ26" s="611">
        <v>9.5</v>
      </c>
      <c r="DA26" s="623"/>
      <c r="DB26" s="623"/>
      <c r="DC26" s="624"/>
      <c r="DD26" s="614">
        <v>649454</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8742</v>
      </c>
      <c r="S27" s="609"/>
      <c r="T27" s="609"/>
      <c r="U27" s="609"/>
      <c r="V27" s="609"/>
      <c r="W27" s="609"/>
      <c r="X27" s="609"/>
      <c r="Y27" s="610"/>
      <c r="Z27" s="646">
        <v>0.1</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2661162</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5"/>
      <c r="CD27" s="605" t="s">
        <v>288</v>
      </c>
      <c r="CE27" s="606"/>
      <c r="CF27" s="606"/>
      <c r="CG27" s="606"/>
      <c r="CH27" s="606"/>
      <c r="CI27" s="606"/>
      <c r="CJ27" s="606"/>
      <c r="CK27" s="606"/>
      <c r="CL27" s="606"/>
      <c r="CM27" s="606"/>
      <c r="CN27" s="606"/>
      <c r="CO27" s="606"/>
      <c r="CP27" s="606"/>
      <c r="CQ27" s="607"/>
      <c r="CR27" s="608">
        <v>1207755</v>
      </c>
      <c r="CS27" s="621"/>
      <c r="CT27" s="621"/>
      <c r="CU27" s="621"/>
      <c r="CV27" s="621"/>
      <c r="CW27" s="621"/>
      <c r="CX27" s="621"/>
      <c r="CY27" s="622"/>
      <c r="CZ27" s="611">
        <v>14.5</v>
      </c>
      <c r="DA27" s="623"/>
      <c r="DB27" s="623"/>
      <c r="DC27" s="624"/>
      <c r="DD27" s="614">
        <v>456030</v>
      </c>
      <c r="DE27" s="621"/>
      <c r="DF27" s="621"/>
      <c r="DG27" s="621"/>
      <c r="DH27" s="621"/>
      <c r="DI27" s="621"/>
      <c r="DJ27" s="621"/>
      <c r="DK27" s="622"/>
      <c r="DL27" s="614">
        <v>453729</v>
      </c>
      <c r="DM27" s="621"/>
      <c r="DN27" s="621"/>
      <c r="DO27" s="621"/>
      <c r="DP27" s="621"/>
      <c r="DQ27" s="621"/>
      <c r="DR27" s="621"/>
      <c r="DS27" s="621"/>
      <c r="DT27" s="621"/>
      <c r="DU27" s="621"/>
      <c r="DV27" s="622"/>
      <c r="DW27" s="611">
        <v>8.6999999999999993</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83081</v>
      </c>
      <c r="S28" s="609"/>
      <c r="T28" s="609"/>
      <c r="U28" s="609"/>
      <c r="V28" s="609"/>
      <c r="W28" s="609"/>
      <c r="X28" s="609"/>
      <c r="Y28" s="610"/>
      <c r="Z28" s="646">
        <v>1</v>
      </c>
      <c r="AA28" s="646"/>
      <c r="AB28" s="646"/>
      <c r="AC28" s="646"/>
      <c r="AD28" s="647">
        <v>15448</v>
      </c>
      <c r="AE28" s="647"/>
      <c r="AF28" s="647"/>
      <c r="AG28" s="647"/>
      <c r="AH28" s="647"/>
      <c r="AI28" s="647"/>
      <c r="AJ28" s="647"/>
      <c r="AK28" s="647"/>
      <c r="AL28" s="611">
        <v>0.3</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461483</v>
      </c>
      <c r="CS28" s="609"/>
      <c r="CT28" s="609"/>
      <c r="CU28" s="609"/>
      <c r="CV28" s="609"/>
      <c r="CW28" s="609"/>
      <c r="CX28" s="609"/>
      <c r="CY28" s="610"/>
      <c r="CZ28" s="611">
        <v>5.6</v>
      </c>
      <c r="DA28" s="623"/>
      <c r="DB28" s="623"/>
      <c r="DC28" s="624"/>
      <c r="DD28" s="614">
        <v>461483</v>
      </c>
      <c r="DE28" s="609"/>
      <c r="DF28" s="609"/>
      <c r="DG28" s="609"/>
      <c r="DH28" s="609"/>
      <c r="DI28" s="609"/>
      <c r="DJ28" s="609"/>
      <c r="DK28" s="610"/>
      <c r="DL28" s="614">
        <v>461483</v>
      </c>
      <c r="DM28" s="609"/>
      <c r="DN28" s="609"/>
      <c r="DO28" s="609"/>
      <c r="DP28" s="609"/>
      <c r="DQ28" s="609"/>
      <c r="DR28" s="609"/>
      <c r="DS28" s="609"/>
      <c r="DT28" s="609"/>
      <c r="DU28" s="609"/>
      <c r="DV28" s="610"/>
      <c r="DW28" s="611">
        <v>8.9</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27337</v>
      </c>
      <c r="S29" s="609"/>
      <c r="T29" s="609"/>
      <c r="U29" s="609"/>
      <c r="V29" s="609"/>
      <c r="W29" s="609"/>
      <c r="X29" s="609"/>
      <c r="Y29" s="610"/>
      <c r="Z29" s="646">
        <v>0.3</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5"/>
      <c r="CD29" s="627" t="s">
        <v>292</v>
      </c>
      <c r="CE29" s="628"/>
      <c r="CF29" s="605" t="s">
        <v>66</v>
      </c>
      <c r="CG29" s="606"/>
      <c r="CH29" s="606"/>
      <c r="CI29" s="606"/>
      <c r="CJ29" s="606"/>
      <c r="CK29" s="606"/>
      <c r="CL29" s="606"/>
      <c r="CM29" s="606"/>
      <c r="CN29" s="606"/>
      <c r="CO29" s="606"/>
      <c r="CP29" s="606"/>
      <c r="CQ29" s="607"/>
      <c r="CR29" s="608">
        <v>461483</v>
      </c>
      <c r="CS29" s="621"/>
      <c r="CT29" s="621"/>
      <c r="CU29" s="621"/>
      <c r="CV29" s="621"/>
      <c r="CW29" s="621"/>
      <c r="CX29" s="621"/>
      <c r="CY29" s="622"/>
      <c r="CZ29" s="611">
        <v>5.6</v>
      </c>
      <c r="DA29" s="623"/>
      <c r="DB29" s="623"/>
      <c r="DC29" s="624"/>
      <c r="DD29" s="614">
        <v>461483</v>
      </c>
      <c r="DE29" s="621"/>
      <c r="DF29" s="621"/>
      <c r="DG29" s="621"/>
      <c r="DH29" s="621"/>
      <c r="DI29" s="621"/>
      <c r="DJ29" s="621"/>
      <c r="DK29" s="622"/>
      <c r="DL29" s="614">
        <v>461483</v>
      </c>
      <c r="DM29" s="621"/>
      <c r="DN29" s="621"/>
      <c r="DO29" s="621"/>
      <c r="DP29" s="621"/>
      <c r="DQ29" s="621"/>
      <c r="DR29" s="621"/>
      <c r="DS29" s="621"/>
      <c r="DT29" s="621"/>
      <c r="DU29" s="621"/>
      <c r="DV29" s="622"/>
      <c r="DW29" s="611">
        <v>8.9</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1039370</v>
      </c>
      <c r="S30" s="609"/>
      <c r="T30" s="609"/>
      <c r="U30" s="609"/>
      <c r="V30" s="609"/>
      <c r="W30" s="609"/>
      <c r="X30" s="609"/>
      <c r="Y30" s="610"/>
      <c r="Z30" s="646">
        <v>11.9</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445795</v>
      </c>
      <c r="CS30" s="609"/>
      <c r="CT30" s="609"/>
      <c r="CU30" s="609"/>
      <c r="CV30" s="609"/>
      <c r="CW30" s="609"/>
      <c r="CX30" s="609"/>
      <c r="CY30" s="610"/>
      <c r="CZ30" s="611">
        <v>5.4</v>
      </c>
      <c r="DA30" s="623"/>
      <c r="DB30" s="623"/>
      <c r="DC30" s="624"/>
      <c r="DD30" s="614">
        <v>445795</v>
      </c>
      <c r="DE30" s="609"/>
      <c r="DF30" s="609"/>
      <c r="DG30" s="609"/>
      <c r="DH30" s="609"/>
      <c r="DI30" s="609"/>
      <c r="DJ30" s="609"/>
      <c r="DK30" s="610"/>
      <c r="DL30" s="614">
        <v>445795</v>
      </c>
      <c r="DM30" s="609"/>
      <c r="DN30" s="609"/>
      <c r="DO30" s="609"/>
      <c r="DP30" s="609"/>
      <c r="DQ30" s="609"/>
      <c r="DR30" s="609"/>
      <c r="DS30" s="609"/>
      <c r="DT30" s="609"/>
      <c r="DU30" s="609"/>
      <c r="DV30" s="610"/>
      <c r="DW30" s="611">
        <v>8.6</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298</v>
      </c>
      <c r="AQ31" s="679"/>
      <c r="AR31" s="679"/>
      <c r="AS31" s="679"/>
      <c r="AT31" s="680" t="s">
        <v>299</v>
      </c>
      <c r="AU31" s="200"/>
      <c r="AV31" s="200"/>
      <c r="AW31" s="200"/>
      <c r="AX31" s="666" t="s">
        <v>177</v>
      </c>
      <c r="AY31" s="667"/>
      <c r="AZ31" s="667"/>
      <c r="BA31" s="667"/>
      <c r="BB31" s="667"/>
      <c r="BC31" s="667"/>
      <c r="BD31" s="667"/>
      <c r="BE31" s="667"/>
      <c r="BF31" s="668"/>
      <c r="BG31" s="670">
        <v>99.2</v>
      </c>
      <c r="BH31" s="671"/>
      <c r="BI31" s="671"/>
      <c r="BJ31" s="671"/>
      <c r="BK31" s="671"/>
      <c r="BL31" s="671"/>
      <c r="BM31" s="672">
        <v>95.9</v>
      </c>
      <c r="BN31" s="671"/>
      <c r="BO31" s="671"/>
      <c r="BP31" s="671"/>
      <c r="BQ31" s="673"/>
      <c r="BR31" s="670">
        <v>99</v>
      </c>
      <c r="BS31" s="671"/>
      <c r="BT31" s="671"/>
      <c r="BU31" s="671"/>
      <c r="BV31" s="671"/>
      <c r="BW31" s="671"/>
      <c r="BX31" s="672">
        <v>95.8</v>
      </c>
      <c r="BY31" s="671"/>
      <c r="BZ31" s="671"/>
      <c r="CA31" s="671"/>
      <c r="CB31" s="673"/>
      <c r="CD31" s="629"/>
      <c r="CE31" s="630"/>
      <c r="CF31" s="605" t="s">
        <v>300</v>
      </c>
      <c r="CG31" s="606"/>
      <c r="CH31" s="606"/>
      <c r="CI31" s="606"/>
      <c r="CJ31" s="606"/>
      <c r="CK31" s="606"/>
      <c r="CL31" s="606"/>
      <c r="CM31" s="606"/>
      <c r="CN31" s="606"/>
      <c r="CO31" s="606"/>
      <c r="CP31" s="606"/>
      <c r="CQ31" s="607"/>
      <c r="CR31" s="608">
        <v>15688</v>
      </c>
      <c r="CS31" s="621"/>
      <c r="CT31" s="621"/>
      <c r="CU31" s="621"/>
      <c r="CV31" s="621"/>
      <c r="CW31" s="621"/>
      <c r="CX31" s="621"/>
      <c r="CY31" s="622"/>
      <c r="CZ31" s="611">
        <v>0.2</v>
      </c>
      <c r="DA31" s="623"/>
      <c r="DB31" s="623"/>
      <c r="DC31" s="624"/>
      <c r="DD31" s="614">
        <v>15688</v>
      </c>
      <c r="DE31" s="621"/>
      <c r="DF31" s="621"/>
      <c r="DG31" s="621"/>
      <c r="DH31" s="621"/>
      <c r="DI31" s="621"/>
      <c r="DJ31" s="621"/>
      <c r="DK31" s="622"/>
      <c r="DL31" s="614">
        <v>15688</v>
      </c>
      <c r="DM31" s="621"/>
      <c r="DN31" s="621"/>
      <c r="DO31" s="621"/>
      <c r="DP31" s="621"/>
      <c r="DQ31" s="621"/>
      <c r="DR31" s="621"/>
      <c r="DS31" s="621"/>
      <c r="DT31" s="621"/>
      <c r="DU31" s="621"/>
      <c r="DV31" s="622"/>
      <c r="DW31" s="611">
        <v>0.3</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485847</v>
      </c>
      <c r="S32" s="609"/>
      <c r="T32" s="609"/>
      <c r="U32" s="609"/>
      <c r="V32" s="609"/>
      <c r="W32" s="609"/>
      <c r="X32" s="609"/>
      <c r="Y32" s="610"/>
      <c r="Z32" s="646">
        <v>5.6</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302</v>
      </c>
      <c r="AX32" s="605" t="s">
        <v>303</v>
      </c>
      <c r="AY32" s="606"/>
      <c r="AZ32" s="606"/>
      <c r="BA32" s="606"/>
      <c r="BB32" s="606"/>
      <c r="BC32" s="606"/>
      <c r="BD32" s="606"/>
      <c r="BE32" s="606"/>
      <c r="BF32" s="607"/>
      <c r="BG32" s="674">
        <v>99.1</v>
      </c>
      <c r="BH32" s="621"/>
      <c r="BI32" s="621"/>
      <c r="BJ32" s="621"/>
      <c r="BK32" s="621"/>
      <c r="BL32" s="621"/>
      <c r="BM32" s="612">
        <v>95</v>
      </c>
      <c r="BN32" s="621"/>
      <c r="BO32" s="621"/>
      <c r="BP32" s="621"/>
      <c r="BQ32" s="644"/>
      <c r="BR32" s="674">
        <v>98.7</v>
      </c>
      <c r="BS32" s="621"/>
      <c r="BT32" s="621"/>
      <c r="BU32" s="621"/>
      <c r="BV32" s="621"/>
      <c r="BW32" s="621"/>
      <c r="BX32" s="612">
        <v>95.2</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74030</v>
      </c>
      <c r="S33" s="609"/>
      <c r="T33" s="609"/>
      <c r="U33" s="609"/>
      <c r="V33" s="609"/>
      <c r="W33" s="609"/>
      <c r="X33" s="609"/>
      <c r="Y33" s="610"/>
      <c r="Z33" s="646">
        <v>0.8</v>
      </c>
      <c r="AA33" s="646"/>
      <c r="AB33" s="646"/>
      <c r="AC33" s="646"/>
      <c r="AD33" s="647" t="s">
        <v>122</v>
      </c>
      <c r="AE33" s="647"/>
      <c r="AF33" s="647"/>
      <c r="AG33" s="647"/>
      <c r="AH33" s="647"/>
      <c r="AI33" s="647"/>
      <c r="AJ33" s="647"/>
      <c r="AK33" s="647"/>
      <c r="AL33" s="611" t="s">
        <v>122</v>
      </c>
      <c r="AM33" s="612"/>
      <c r="AN33" s="612"/>
      <c r="AO33" s="648"/>
      <c r="AP33" s="651"/>
      <c r="AQ33" s="652"/>
      <c r="AR33" s="652"/>
      <c r="AS33" s="652"/>
      <c r="AT33" s="682"/>
      <c r="AU33" s="201"/>
      <c r="AV33" s="201"/>
      <c r="AW33" s="201"/>
      <c r="AX33" s="589" t="s">
        <v>306</v>
      </c>
      <c r="AY33" s="590"/>
      <c r="AZ33" s="590"/>
      <c r="BA33" s="590"/>
      <c r="BB33" s="590"/>
      <c r="BC33" s="590"/>
      <c r="BD33" s="590"/>
      <c r="BE33" s="590"/>
      <c r="BF33" s="591"/>
      <c r="BG33" s="669">
        <v>99.3</v>
      </c>
      <c r="BH33" s="593"/>
      <c r="BI33" s="593"/>
      <c r="BJ33" s="593"/>
      <c r="BK33" s="593"/>
      <c r="BL33" s="593"/>
      <c r="BM33" s="639">
        <v>96.2</v>
      </c>
      <c r="BN33" s="593"/>
      <c r="BO33" s="593"/>
      <c r="BP33" s="593"/>
      <c r="BQ33" s="656"/>
      <c r="BR33" s="669">
        <v>99.1</v>
      </c>
      <c r="BS33" s="593"/>
      <c r="BT33" s="593"/>
      <c r="BU33" s="593"/>
      <c r="BV33" s="593"/>
      <c r="BW33" s="593"/>
      <c r="BX33" s="639">
        <v>96.1</v>
      </c>
      <c r="BY33" s="593"/>
      <c r="BZ33" s="593"/>
      <c r="CA33" s="593"/>
      <c r="CB33" s="656"/>
      <c r="CD33" s="605" t="s">
        <v>307</v>
      </c>
      <c r="CE33" s="606"/>
      <c r="CF33" s="606"/>
      <c r="CG33" s="606"/>
      <c r="CH33" s="606"/>
      <c r="CI33" s="606"/>
      <c r="CJ33" s="606"/>
      <c r="CK33" s="606"/>
      <c r="CL33" s="606"/>
      <c r="CM33" s="606"/>
      <c r="CN33" s="606"/>
      <c r="CO33" s="606"/>
      <c r="CP33" s="606"/>
      <c r="CQ33" s="607"/>
      <c r="CR33" s="608">
        <v>4315785</v>
      </c>
      <c r="CS33" s="621"/>
      <c r="CT33" s="621"/>
      <c r="CU33" s="621"/>
      <c r="CV33" s="621"/>
      <c r="CW33" s="621"/>
      <c r="CX33" s="621"/>
      <c r="CY33" s="622"/>
      <c r="CZ33" s="611">
        <v>52</v>
      </c>
      <c r="DA33" s="623"/>
      <c r="DB33" s="623"/>
      <c r="DC33" s="624"/>
      <c r="DD33" s="614">
        <v>3210230</v>
      </c>
      <c r="DE33" s="621"/>
      <c r="DF33" s="621"/>
      <c r="DG33" s="621"/>
      <c r="DH33" s="621"/>
      <c r="DI33" s="621"/>
      <c r="DJ33" s="621"/>
      <c r="DK33" s="622"/>
      <c r="DL33" s="614">
        <v>2257934</v>
      </c>
      <c r="DM33" s="621"/>
      <c r="DN33" s="621"/>
      <c r="DO33" s="621"/>
      <c r="DP33" s="621"/>
      <c r="DQ33" s="621"/>
      <c r="DR33" s="621"/>
      <c r="DS33" s="621"/>
      <c r="DT33" s="621"/>
      <c r="DU33" s="621"/>
      <c r="DV33" s="622"/>
      <c r="DW33" s="611">
        <v>43.4</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157293</v>
      </c>
      <c r="S34" s="609"/>
      <c r="T34" s="609"/>
      <c r="U34" s="609"/>
      <c r="V34" s="609"/>
      <c r="W34" s="609"/>
      <c r="X34" s="609"/>
      <c r="Y34" s="610"/>
      <c r="Z34" s="646">
        <v>1.8</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309</v>
      </c>
      <c r="CE34" s="606"/>
      <c r="CF34" s="606"/>
      <c r="CG34" s="606"/>
      <c r="CH34" s="606"/>
      <c r="CI34" s="606"/>
      <c r="CJ34" s="606"/>
      <c r="CK34" s="606"/>
      <c r="CL34" s="606"/>
      <c r="CM34" s="606"/>
      <c r="CN34" s="606"/>
      <c r="CO34" s="606"/>
      <c r="CP34" s="606"/>
      <c r="CQ34" s="607"/>
      <c r="CR34" s="608">
        <v>1554101</v>
      </c>
      <c r="CS34" s="609"/>
      <c r="CT34" s="609"/>
      <c r="CU34" s="609"/>
      <c r="CV34" s="609"/>
      <c r="CW34" s="609"/>
      <c r="CX34" s="609"/>
      <c r="CY34" s="610"/>
      <c r="CZ34" s="611">
        <v>18.7</v>
      </c>
      <c r="DA34" s="623"/>
      <c r="DB34" s="623"/>
      <c r="DC34" s="624"/>
      <c r="DD34" s="614">
        <v>1158490</v>
      </c>
      <c r="DE34" s="609"/>
      <c r="DF34" s="609"/>
      <c r="DG34" s="609"/>
      <c r="DH34" s="609"/>
      <c r="DI34" s="609"/>
      <c r="DJ34" s="609"/>
      <c r="DK34" s="610"/>
      <c r="DL34" s="614">
        <v>832470</v>
      </c>
      <c r="DM34" s="609"/>
      <c r="DN34" s="609"/>
      <c r="DO34" s="609"/>
      <c r="DP34" s="609"/>
      <c r="DQ34" s="609"/>
      <c r="DR34" s="609"/>
      <c r="DS34" s="609"/>
      <c r="DT34" s="609"/>
      <c r="DU34" s="609"/>
      <c r="DV34" s="610"/>
      <c r="DW34" s="611">
        <v>16</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474185</v>
      </c>
      <c r="S35" s="609"/>
      <c r="T35" s="609"/>
      <c r="U35" s="609"/>
      <c r="V35" s="609"/>
      <c r="W35" s="609"/>
      <c r="X35" s="609"/>
      <c r="Y35" s="610"/>
      <c r="Z35" s="646">
        <v>5.4</v>
      </c>
      <c r="AA35" s="646"/>
      <c r="AB35" s="646"/>
      <c r="AC35" s="646"/>
      <c r="AD35" s="647" t="s">
        <v>122</v>
      </c>
      <c r="AE35" s="647"/>
      <c r="AF35" s="647"/>
      <c r="AG35" s="647"/>
      <c r="AH35" s="647"/>
      <c r="AI35" s="647"/>
      <c r="AJ35" s="647"/>
      <c r="AK35" s="647"/>
      <c r="AL35" s="611" t="s">
        <v>122</v>
      </c>
      <c r="AM35" s="612"/>
      <c r="AN35" s="612"/>
      <c r="AO35" s="648"/>
      <c r="AP35" s="20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53418</v>
      </c>
      <c r="CS35" s="621"/>
      <c r="CT35" s="621"/>
      <c r="CU35" s="621"/>
      <c r="CV35" s="621"/>
      <c r="CW35" s="621"/>
      <c r="CX35" s="621"/>
      <c r="CY35" s="622"/>
      <c r="CZ35" s="611">
        <v>0.6</v>
      </c>
      <c r="DA35" s="623"/>
      <c r="DB35" s="623"/>
      <c r="DC35" s="624"/>
      <c r="DD35" s="614">
        <v>51744</v>
      </c>
      <c r="DE35" s="621"/>
      <c r="DF35" s="621"/>
      <c r="DG35" s="621"/>
      <c r="DH35" s="621"/>
      <c r="DI35" s="621"/>
      <c r="DJ35" s="621"/>
      <c r="DK35" s="622"/>
      <c r="DL35" s="614">
        <v>51744</v>
      </c>
      <c r="DM35" s="621"/>
      <c r="DN35" s="621"/>
      <c r="DO35" s="621"/>
      <c r="DP35" s="621"/>
      <c r="DQ35" s="621"/>
      <c r="DR35" s="621"/>
      <c r="DS35" s="621"/>
      <c r="DT35" s="621"/>
      <c r="DU35" s="621"/>
      <c r="DV35" s="622"/>
      <c r="DW35" s="611">
        <v>1</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364744</v>
      </c>
      <c r="S36" s="609"/>
      <c r="T36" s="609"/>
      <c r="U36" s="609"/>
      <c r="V36" s="609"/>
      <c r="W36" s="609"/>
      <c r="X36" s="609"/>
      <c r="Y36" s="610"/>
      <c r="Z36" s="646">
        <v>4.2</v>
      </c>
      <c r="AA36" s="646"/>
      <c r="AB36" s="646"/>
      <c r="AC36" s="646"/>
      <c r="AD36" s="647" t="s">
        <v>122</v>
      </c>
      <c r="AE36" s="647"/>
      <c r="AF36" s="647"/>
      <c r="AG36" s="647"/>
      <c r="AH36" s="647"/>
      <c r="AI36" s="647"/>
      <c r="AJ36" s="647"/>
      <c r="AK36" s="647"/>
      <c r="AL36" s="611" t="s">
        <v>122</v>
      </c>
      <c r="AM36" s="612"/>
      <c r="AN36" s="612"/>
      <c r="AO36" s="648"/>
      <c r="AP36" s="206"/>
      <c r="AQ36" s="657" t="s">
        <v>315</v>
      </c>
      <c r="AR36" s="658"/>
      <c r="AS36" s="658"/>
      <c r="AT36" s="658"/>
      <c r="AU36" s="658"/>
      <c r="AV36" s="658"/>
      <c r="AW36" s="658"/>
      <c r="AX36" s="658"/>
      <c r="AY36" s="659"/>
      <c r="AZ36" s="663">
        <v>1120478</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62080</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1680760</v>
      </c>
      <c r="CS36" s="609"/>
      <c r="CT36" s="609"/>
      <c r="CU36" s="609"/>
      <c r="CV36" s="609"/>
      <c r="CW36" s="609"/>
      <c r="CX36" s="609"/>
      <c r="CY36" s="610"/>
      <c r="CZ36" s="611">
        <v>20.2</v>
      </c>
      <c r="DA36" s="623"/>
      <c r="DB36" s="623"/>
      <c r="DC36" s="624"/>
      <c r="DD36" s="614">
        <v>1245848</v>
      </c>
      <c r="DE36" s="609"/>
      <c r="DF36" s="609"/>
      <c r="DG36" s="609"/>
      <c r="DH36" s="609"/>
      <c r="DI36" s="609"/>
      <c r="DJ36" s="609"/>
      <c r="DK36" s="610"/>
      <c r="DL36" s="614">
        <v>822051</v>
      </c>
      <c r="DM36" s="609"/>
      <c r="DN36" s="609"/>
      <c r="DO36" s="609"/>
      <c r="DP36" s="609"/>
      <c r="DQ36" s="609"/>
      <c r="DR36" s="609"/>
      <c r="DS36" s="609"/>
      <c r="DT36" s="609"/>
      <c r="DU36" s="609"/>
      <c r="DV36" s="610"/>
      <c r="DW36" s="611">
        <v>15.8</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314981</v>
      </c>
      <c r="S37" s="609"/>
      <c r="T37" s="609"/>
      <c r="U37" s="609"/>
      <c r="V37" s="609"/>
      <c r="W37" s="609"/>
      <c r="X37" s="609"/>
      <c r="Y37" s="610"/>
      <c r="Z37" s="646">
        <v>3.6</v>
      </c>
      <c r="AA37" s="646"/>
      <c r="AB37" s="646"/>
      <c r="AC37" s="646"/>
      <c r="AD37" s="647">
        <v>12764</v>
      </c>
      <c r="AE37" s="647"/>
      <c r="AF37" s="647"/>
      <c r="AG37" s="647"/>
      <c r="AH37" s="647"/>
      <c r="AI37" s="647"/>
      <c r="AJ37" s="647"/>
      <c r="AK37" s="647"/>
      <c r="AL37" s="611">
        <v>0.2</v>
      </c>
      <c r="AM37" s="612"/>
      <c r="AN37" s="612"/>
      <c r="AO37" s="648"/>
      <c r="AQ37" s="641" t="s">
        <v>319</v>
      </c>
      <c r="AR37" s="642"/>
      <c r="AS37" s="642"/>
      <c r="AT37" s="642"/>
      <c r="AU37" s="642"/>
      <c r="AV37" s="642"/>
      <c r="AW37" s="642"/>
      <c r="AX37" s="642"/>
      <c r="AY37" s="643"/>
      <c r="AZ37" s="608">
        <v>390000</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45429</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419225</v>
      </c>
      <c r="CS37" s="621"/>
      <c r="CT37" s="621"/>
      <c r="CU37" s="621"/>
      <c r="CV37" s="621"/>
      <c r="CW37" s="621"/>
      <c r="CX37" s="621"/>
      <c r="CY37" s="622"/>
      <c r="CZ37" s="611">
        <v>5.0999999999999996</v>
      </c>
      <c r="DA37" s="623"/>
      <c r="DB37" s="623"/>
      <c r="DC37" s="624"/>
      <c r="DD37" s="614">
        <v>419192</v>
      </c>
      <c r="DE37" s="621"/>
      <c r="DF37" s="621"/>
      <c r="DG37" s="621"/>
      <c r="DH37" s="621"/>
      <c r="DI37" s="621"/>
      <c r="DJ37" s="621"/>
      <c r="DK37" s="622"/>
      <c r="DL37" s="614">
        <v>364727</v>
      </c>
      <c r="DM37" s="621"/>
      <c r="DN37" s="621"/>
      <c r="DO37" s="621"/>
      <c r="DP37" s="621"/>
      <c r="DQ37" s="621"/>
      <c r="DR37" s="621"/>
      <c r="DS37" s="621"/>
      <c r="DT37" s="621"/>
      <c r="DU37" s="621"/>
      <c r="DV37" s="622"/>
      <c r="DW37" s="611">
        <v>7</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414100</v>
      </c>
      <c r="S38" s="609"/>
      <c r="T38" s="609"/>
      <c r="U38" s="609"/>
      <c r="V38" s="609"/>
      <c r="W38" s="609"/>
      <c r="X38" s="609"/>
      <c r="Y38" s="610"/>
      <c r="Z38" s="646">
        <v>4.7</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22904</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2140</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707574</v>
      </c>
      <c r="CS38" s="609"/>
      <c r="CT38" s="609"/>
      <c r="CU38" s="609"/>
      <c r="CV38" s="609"/>
      <c r="CW38" s="609"/>
      <c r="CX38" s="609"/>
      <c r="CY38" s="610"/>
      <c r="CZ38" s="611">
        <v>8.5</v>
      </c>
      <c r="DA38" s="623"/>
      <c r="DB38" s="623"/>
      <c r="DC38" s="624"/>
      <c r="DD38" s="614">
        <v>590629</v>
      </c>
      <c r="DE38" s="609"/>
      <c r="DF38" s="609"/>
      <c r="DG38" s="609"/>
      <c r="DH38" s="609"/>
      <c r="DI38" s="609"/>
      <c r="DJ38" s="609"/>
      <c r="DK38" s="610"/>
      <c r="DL38" s="614">
        <v>551669</v>
      </c>
      <c r="DM38" s="609"/>
      <c r="DN38" s="609"/>
      <c r="DO38" s="609"/>
      <c r="DP38" s="609"/>
      <c r="DQ38" s="609"/>
      <c r="DR38" s="609"/>
      <c r="DS38" s="609"/>
      <c r="DT38" s="609"/>
      <c r="DU38" s="609"/>
      <c r="DV38" s="610"/>
      <c r="DW38" s="611">
        <v>10.6</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t="s">
        <v>122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3243</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319548</v>
      </c>
      <c r="CS39" s="621"/>
      <c r="CT39" s="621"/>
      <c r="CU39" s="621"/>
      <c r="CV39" s="621"/>
      <c r="CW39" s="621"/>
      <c r="CX39" s="621"/>
      <c r="CY39" s="622"/>
      <c r="CZ39" s="611">
        <v>3.8</v>
      </c>
      <c r="DA39" s="623"/>
      <c r="DB39" s="623"/>
      <c r="DC39" s="624"/>
      <c r="DD39" s="614">
        <v>163135</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23000</v>
      </c>
      <c r="S40" s="609"/>
      <c r="T40" s="609"/>
      <c r="U40" s="609"/>
      <c r="V40" s="609"/>
      <c r="W40" s="609"/>
      <c r="X40" s="609"/>
      <c r="Y40" s="610"/>
      <c r="Z40" s="646">
        <v>0.3</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2"/>
      <c r="BM40" s="606" t="s">
        <v>333</v>
      </c>
      <c r="BN40" s="606"/>
      <c r="BO40" s="606"/>
      <c r="BP40" s="606"/>
      <c r="BQ40" s="606"/>
      <c r="BR40" s="606"/>
      <c r="BS40" s="606"/>
      <c r="BT40" s="606"/>
      <c r="BU40" s="607"/>
      <c r="BV40" s="608">
        <v>109</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384</v>
      </c>
      <c r="CS40" s="609"/>
      <c r="CT40" s="609"/>
      <c r="CU40" s="609"/>
      <c r="CV40" s="609"/>
      <c r="CW40" s="609"/>
      <c r="CX40" s="609"/>
      <c r="CY40" s="610"/>
      <c r="CZ40" s="611">
        <v>0</v>
      </c>
      <c r="DA40" s="623"/>
      <c r="DB40" s="623"/>
      <c r="DC40" s="624"/>
      <c r="DD40" s="614">
        <v>384</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8745280</v>
      </c>
      <c r="S41" s="633"/>
      <c r="T41" s="633"/>
      <c r="U41" s="633"/>
      <c r="V41" s="633"/>
      <c r="W41" s="633"/>
      <c r="X41" s="633"/>
      <c r="Y41" s="636"/>
      <c r="Z41" s="637">
        <v>100</v>
      </c>
      <c r="AA41" s="637"/>
      <c r="AB41" s="637"/>
      <c r="AC41" s="637"/>
      <c r="AD41" s="638">
        <v>5185036</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122764</v>
      </c>
      <c r="BA41" s="609"/>
      <c r="BB41" s="609"/>
      <c r="BC41" s="609"/>
      <c r="BD41" s="621"/>
      <c r="BE41" s="621"/>
      <c r="BF41" s="644"/>
      <c r="BG41" s="649"/>
      <c r="BH41" s="650"/>
      <c r="BI41" s="650"/>
      <c r="BJ41" s="650"/>
      <c r="BK41" s="650"/>
      <c r="BL41" s="202"/>
      <c r="BM41" s="606" t="s">
        <v>337</v>
      </c>
      <c r="BN41" s="606"/>
      <c r="BO41" s="606"/>
      <c r="BP41" s="606"/>
      <c r="BQ41" s="606"/>
      <c r="BR41" s="606"/>
      <c r="BS41" s="606"/>
      <c r="BT41" s="606"/>
      <c r="BU41" s="607"/>
      <c r="BV41" s="608">
        <v>1</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584810</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446</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844271</v>
      </c>
      <c r="CS42" s="621"/>
      <c r="CT42" s="621"/>
      <c r="CU42" s="621"/>
      <c r="CV42" s="621"/>
      <c r="CW42" s="621"/>
      <c r="CX42" s="621"/>
      <c r="CY42" s="622"/>
      <c r="CZ42" s="611">
        <v>10.199999999999999</v>
      </c>
      <c r="DA42" s="623"/>
      <c r="DB42" s="623"/>
      <c r="DC42" s="624"/>
      <c r="DD42" s="614">
        <v>367554</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13975</v>
      </c>
      <c r="CS43" s="621"/>
      <c r="CT43" s="621"/>
      <c r="CU43" s="621"/>
      <c r="CV43" s="621"/>
      <c r="CW43" s="621"/>
      <c r="CX43" s="621"/>
      <c r="CY43" s="622"/>
      <c r="CZ43" s="611">
        <v>0.2</v>
      </c>
      <c r="DA43" s="623"/>
      <c r="DB43" s="623"/>
      <c r="DC43" s="624"/>
      <c r="DD43" s="614">
        <v>13975</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844271</v>
      </c>
      <c r="CS44" s="609"/>
      <c r="CT44" s="609"/>
      <c r="CU44" s="609"/>
      <c r="CV44" s="609"/>
      <c r="CW44" s="609"/>
      <c r="CX44" s="609"/>
      <c r="CY44" s="610"/>
      <c r="CZ44" s="611">
        <v>10.199999999999999</v>
      </c>
      <c r="DA44" s="612"/>
      <c r="DB44" s="612"/>
      <c r="DC44" s="613"/>
      <c r="DD44" s="614">
        <v>367554</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411193</v>
      </c>
      <c r="CS45" s="621"/>
      <c r="CT45" s="621"/>
      <c r="CU45" s="621"/>
      <c r="CV45" s="621"/>
      <c r="CW45" s="621"/>
      <c r="CX45" s="621"/>
      <c r="CY45" s="622"/>
      <c r="CZ45" s="611">
        <v>5</v>
      </c>
      <c r="DA45" s="623"/>
      <c r="DB45" s="623"/>
      <c r="DC45" s="624"/>
      <c r="DD45" s="614">
        <v>125509</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404041</v>
      </c>
      <c r="CS46" s="609"/>
      <c r="CT46" s="609"/>
      <c r="CU46" s="609"/>
      <c r="CV46" s="609"/>
      <c r="CW46" s="609"/>
      <c r="CX46" s="609"/>
      <c r="CY46" s="610"/>
      <c r="CZ46" s="611">
        <v>4.9000000000000004</v>
      </c>
      <c r="DA46" s="612"/>
      <c r="DB46" s="612"/>
      <c r="DC46" s="613"/>
      <c r="DD46" s="614">
        <v>213008</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8301173</v>
      </c>
      <c r="CS49" s="593"/>
      <c r="CT49" s="593"/>
      <c r="CU49" s="593"/>
      <c r="CV49" s="593"/>
      <c r="CW49" s="593"/>
      <c r="CX49" s="593"/>
      <c r="CY49" s="594"/>
      <c r="CZ49" s="595">
        <v>100</v>
      </c>
      <c r="DA49" s="596"/>
      <c r="DB49" s="596"/>
      <c r="DC49" s="597"/>
      <c r="DD49" s="598">
        <v>5754050</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qXH/DPNtM151VUl2k5ftEmAqaEoHX8bSljahLQceK5oAp11NdECP6P3ijFzqkgqbFpTydCufq9hw+qK1u7WwvQ==" saltValue="KT71MQOYcEX4c442PY2LY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112" zoomScale="70" zoomScaleNormal="25" zoomScaleSheetLayoutView="70" workbookViewId="0">
      <selection activeCell="AK35" sqref="AK35:AO35"/>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7"/>
    </row>
    <row r="6" spans="1:131" s="218"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2">
      <c r="A7" s="219">
        <v>1</v>
      </c>
      <c r="B7" s="1034" t="s">
        <v>374</v>
      </c>
      <c r="C7" s="1035"/>
      <c r="D7" s="1035"/>
      <c r="E7" s="1035"/>
      <c r="F7" s="1035"/>
      <c r="G7" s="1035"/>
      <c r="H7" s="1035"/>
      <c r="I7" s="1035"/>
      <c r="J7" s="1035"/>
      <c r="K7" s="1035"/>
      <c r="L7" s="1035"/>
      <c r="M7" s="1035"/>
      <c r="N7" s="1035"/>
      <c r="O7" s="1035"/>
      <c r="P7" s="1036"/>
      <c r="Q7" s="1089">
        <v>8679</v>
      </c>
      <c r="R7" s="1090"/>
      <c r="S7" s="1090"/>
      <c r="T7" s="1090"/>
      <c r="U7" s="1090"/>
      <c r="V7" s="1090">
        <v>8241</v>
      </c>
      <c r="W7" s="1090"/>
      <c r="X7" s="1090"/>
      <c r="Y7" s="1090"/>
      <c r="Z7" s="1090"/>
      <c r="AA7" s="1090">
        <v>438</v>
      </c>
      <c r="AB7" s="1090"/>
      <c r="AC7" s="1090"/>
      <c r="AD7" s="1090"/>
      <c r="AE7" s="1091"/>
      <c r="AF7" s="1092">
        <v>368</v>
      </c>
      <c r="AG7" s="1093"/>
      <c r="AH7" s="1093"/>
      <c r="AI7" s="1093"/>
      <c r="AJ7" s="1094"/>
      <c r="AK7" s="1095">
        <v>474</v>
      </c>
      <c r="AL7" s="1096"/>
      <c r="AM7" s="1096"/>
      <c r="AN7" s="1096"/>
      <c r="AO7" s="1096"/>
      <c r="AP7" s="1096">
        <v>4276</v>
      </c>
      <c r="AQ7" s="1096"/>
      <c r="AR7" s="1096"/>
      <c r="AS7" s="1096"/>
      <c r="AT7" s="1096"/>
      <c r="AU7" s="1097" t="s">
        <v>552</v>
      </c>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c r="BS7" s="1086" t="s">
        <v>566</v>
      </c>
      <c r="BT7" s="1087"/>
      <c r="BU7" s="1087"/>
      <c r="BV7" s="1087"/>
      <c r="BW7" s="1087"/>
      <c r="BX7" s="1087"/>
      <c r="BY7" s="1087"/>
      <c r="BZ7" s="1087"/>
      <c r="CA7" s="1087"/>
      <c r="CB7" s="1087"/>
      <c r="CC7" s="1087"/>
      <c r="CD7" s="1087"/>
      <c r="CE7" s="1087"/>
      <c r="CF7" s="1087"/>
      <c r="CG7" s="1099"/>
      <c r="CH7" s="1083">
        <v>0</v>
      </c>
      <c r="CI7" s="1084"/>
      <c r="CJ7" s="1084"/>
      <c r="CK7" s="1084"/>
      <c r="CL7" s="1085"/>
      <c r="CM7" s="1083">
        <v>122</v>
      </c>
      <c r="CN7" s="1084"/>
      <c r="CO7" s="1084"/>
      <c r="CP7" s="1084"/>
      <c r="CQ7" s="1085"/>
      <c r="CR7" s="1083">
        <v>5</v>
      </c>
      <c r="CS7" s="1084"/>
      <c r="CT7" s="1084"/>
      <c r="CU7" s="1084"/>
      <c r="CV7" s="1085"/>
      <c r="CW7" s="1083" t="s">
        <v>550</v>
      </c>
      <c r="CX7" s="1084"/>
      <c r="CY7" s="1084"/>
      <c r="CZ7" s="1084"/>
      <c r="DA7" s="1085"/>
      <c r="DB7" s="1083" t="s">
        <v>550</v>
      </c>
      <c r="DC7" s="1084"/>
      <c r="DD7" s="1084"/>
      <c r="DE7" s="1084"/>
      <c r="DF7" s="1085"/>
      <c r="DG7" s="1083" t="s">
        <v>550</v>
      </c>
      <c r="DH7" s="1084"/>
      <c r="DI7" s="1084"/>
      <c r="DJ7" s="1084"/>
      <c r="DK7" s="1085"/>
      <c r="DL7" s="1083" t="s">
        <v>550</v>
      </c>
      <c r="DM7" s="1084"/>
      <c r="DN7" s="1084"/>
      <c r="DO7" s="1084"/>
      <c r="DP7" s="1085"/>
      <c r="DQ7" s="1083" t="s">
        <v>550</v>
      </c>
      <c r="DR7" s="1084"/>
      <c r="DS7" s="1084"/>
      <c r="DT7" s="1084"/>
      <c r="DU7" s="1085"/>
      <c r="DV7" s="1086"/>
      <c r="DW7" s="1087"/>
      <c r="DX7" s="1087"/>
      <c r="DY7" s="1087"/>
      <c r="DZ7" s="1088"/>
      <c r="EA7" s="217"/>
    </row>
    <row r="8" spans="1:131" s="218" customFormat="1" ht="26.25" customHeight="1" x14ac:dyDescent="0.2">
      <c r="A8" s="221">
        <v>2</v>
      </c>
      <c r="B8" s="1017" t="s">
        <v>375</v>
      </c>
      <c r="C8" s="1018"/>
      <c r="D8" s="1018"/>
      <c r="E8" s="1018"/>
      <c r="F8" s="1018"/>
      <c r="G8" s="1018"/>
      <c r="H8" s="1018"/>
      <c r="I8" s="1018"/>
      <c r="J8" s="1018"/>
      <c r="K8" s="1018"/>
      <c r="L8" s="1018"/>
      <c r="M8" s="1018"/>
      <c r="N8" s="1018"/>
      <c r="O8" s="1018"/>
      <c r="P8" s="1019"/>
      <c r="Q8" s="1025">
        <v>61</v>
      </c>
      <c r="R8" s="1026"/>
      <c r="S8" s="1026"/>
      <c r="T8" s="1026"/>
      <c r="U8" s="1026"/>
      <c r="V8" s="1026">
        <v>56</v>
      </c>
      <c r="W8" s="1026"/>
      <c r="X8" s="1026"/>
      <c r="Y8" s="1026"/>
      <c r="Z8" s="1026"/>
      <c r="AA8" s="1026">
        <v>6</v>
      </c>
      <c r="AB8" s="1026"/>
      <c r="AC8" s="1026"/>
      <c r="AD8" s="1026"/>
      <c r="AE8" s="1027"/>
      <c r="AF8" s="1022">
        <v>6</v>
      </c>
      <c r="AG8" s="1023"/>
      <c r="AH8" s="1023"/>
      <c r="AI8" s="1023"/>
      <c r="AJ8" s="1024"/>
      <c r="AK8" s="1067" t="s">
        <v>550</v>
      </c>
      <c r="AL8" s="1068"/>
      <c r="AM8" s="1068"/>
      <c r="AN8" s="1068"/>
      <c r="AO8" s="1068"/>
      <c r="AP8" s="1068" t="s">
        <v>550</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7"/>
    </row>
    <row r="9" spans="1:131" s="218" customFormat="1" ht="26.25" customHeight="1" x14ac:dyDescent="0.2">
      <c r="A9" s="221">
        <v>3</v>
      </c>
      <c r="B9" s="1017" t="s">
        <v>376</v>
      </c>
      <c r="C9" s="1018"/>
      <c r="D9" s="1018"/>
      <c r="E9" s="1018"/>
      <c r="F9" s="1018"/>
      <c r="G9" s="1018"/>
      <c r="H9" s="1018"/>
      <c r="I9" s="1018"/>
      <c r="J9" s="1018"/>
      <c r="K9" s="1018"/>
      <c r="L9" s="1018"/>
      <c r="M9" s="1018"/>
      <c r="N9" s="1018"/>
      <c r="O9" s="1018"/>
      <c r="P9" s="1019"/>
      <c r="Q9" s="1025">
        <v>120</v>
      </c>
      <c r="R9" s="1026"/>
      <c r="S9" s="1026"/>
      <c r="T9" s="1026"/>
      <c r="U9" s="1026"/>
      <c r="V9" s="1026">
        <v>120</v>
      </c>
      <c r="W9" s="1026"/>
      <c r="X9" s="1026"/>
      <c r="Y9" s="1026"/>
      <c r="Z9" s="1026"/>
      <c r="AA9" s="1026">
        <v>0</v>
      </c>
      <c r="AB9" s="1026"/>
      <c r="AC9" s="1026"/>
      <c r="AD9" s="1026"/>
      <c r="AE9" s="1027"/>
      <c r="AF9" s="1022">
        <v>0</v>
      </c>
      <c r="AG9" s="1023"/>
      <c r="AH9" s="1023"/>
      <c r="AI9" s="1023"/>
      <c r="AJ9" s="1024"/>
      <c r="AK9" s="1067" t="s">
        <v>550</v>
      </c>
      <c r="AL9" s="1068"/>
      <c r="AM9" s="1068"/>
      <c r="AN9" s="1068"/>
      <c r="AO9" s="1068"/>
      <c r="AP9" s="1068" t="s">
        <v>550</v>
      </c>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7"/>
    </row>
    <row r="10" spans="1:131" s="218" customFormat="1" ht="26.25" customHeight="1" x14ac:dyDescent="0.2">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7"/>
    </row>
    <row r="11" spans="1:131" s="218" customFormat="1" ht="26.25" customHeight="1" x14ac:dyDescent="0.2">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7"/>
    </row>
    <row r="12" spans="1:131" s="218" customFormat="1" ht="26.25" customHeight="1" x14ac:dyDescent="0.2">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2">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2">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2">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2">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2">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2">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2">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2">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5">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2">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377</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5">
      <c r="A23" s="223" t="s">
        <v>378</v>
      </c>
      <c r="B23" s="924" t="s">
        <v>379</v>
      </c>
      <c r="C23" s="925"/>
      <c r="D23" s="925"/>
      <c r="E23" s="925"/>
      <c r="F23" s="925"/>
      <c r="G23" s="925"/>
      <c r="H23" s="925"/>
      <c r="I23" s="925"/>
      <c r="J23" s="925"/>
      <c r="K23" s="925"/>
      <c r="L23" s="925"/>
      <c r="M23" s="925"/>
      <c r="N23" s="925"/>
      <c r="O23" s="925"/>
      <c r="P23" s="935"/>
      <c r="Q23" s="1054">
        <v>8861</v>
      </c>
      <c r="R23" s="1048"/>
      <c r="S23" s="1048"/>
      <c r="T23" s="1048"/>
      <c r="U23" s="1048"/>
      <c r="V23" s="1048">
        <v>8417</v>
      </c>
      <c r="W23" s="1048"/>
      <c r="X23" s="1048"/>
      <c r="Y23" s="1048"/>
      <c r="Z23" s="1048"/>
      <c r="AA23" s="1048">
        <v>444</v>
      </c>
      <c r="AB23" s="1048"/>
      <c r="AC23" s="1048"/>
      <c r="AD23" s="1048"/>
      <c r="AE23" s="1055"/>
      <c r="AF23" s="1056">
        <v>374</v>
      </c>
      <c r="AG23" s="1048"/>
      <c r="AH23" s="1048"/>
      <c r="AI23" s="1048"/>
      <c r="AJ23" s="1057"/>
      <c r="AK23" s="1058"/>
      <c r="AL23" s="1059"/>
      <c r="AM23" s="1059"/>
      <c r="AN23" s="1059"/>
      <c r="AO23" s="1059"/>
      <c r="AP23" s="1048">
        <v>4276</v>
      </c>
      <c r="AQ23" s="1048"/>
      <c r="AR23" s="1048"/>
      <c r="AS23" s="1048"/>
      <c r="AT23" s="1048"/>
      <c r="AU23" s="1049" t="s">
        <v>550</v>
      </c>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2">
      <c r="A24" s="1047" t="s">
        <v>380</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5">
      <c r="A25" s="1046" t="s">
        <v>381</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382</v>
      </c>
      <c r="R26" s="989"/>
      <c r="S26" s="989"/>
      <c r="T26" s="989"/>
      <c r="U26" s="990"/>
      <c r="V26" s="988" t="s">
        <v>383</v>
      </c>
      <c r="W26" s="989"/>
      <c r="X26" s="989"/>
      <c r="Y26" s="989"/>
      <c r="Z26" s="990"/>
      <c r="AA26" s="988" t="s">
        <v>384</v>
      </c>
      <c r="AB26" s="989"/>
      <c r="AC26" s="989"/>
      <c r="AD26" s="989"/>
      <c r="AE26" s="989"/>
      <c r="AF26" s="1042" t="s">
        <v>385</v>
      </c>
      <c r="AG26" s="995"/>
      <c r="AH26" s="995"/>
      <c r="AI26" s="995"/>
      <c r="AJ26" s="1043"/>
      <c r="AK26" s="989" t="s">
        <v>386</v>
      </c>
      <c r="AL26" s="989"/>
      <c r="AM26" s="989"/>
      <c r="AN26" s="989"/>
      <c r="AO26" s="990"/>
      <c r="AP26" s="988" t="s">
        <v>387</v>
      </c>
      <c r="AQ26" s="989"/>
      <c r="AR26" s="989"/>
      <c r="AS26" s="989"/>
      <c r="AT26" s="990"/>
      <c r="AU26" s="988" t="s">
        <v>388</v>
      </c>
      <c r="AV26" s="989"/>
      <c r="AW26" s="989"/>
      <c r="AX26" s="989"/>
      <c r="AY26" s="990"/>
      <c r="AZ26" s="988" t="s">
        <v>389</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5">
        <v>1</v>
      </c>
      <c r="B28" s="1034" t="s">
        <v>390</v>
      </c>
      <c r="C28" s="1035"/>
      <c r="D28" s="1035"/>
      <c r="E28" s="1035"/>
      <c r="F28" s="1035"/>
      <c r="G28" s="1035"/>
      <c r="H28" s="1035"/>
      <c r="I28" s="1035"/>
      <c r="J28" s="1035"/>
      <c r="K28" s="1035"/>
      <c r="L28" s="1035"/>
      <c r="M28" s="1035"/>
      <c r="N28" s="1035"/>
      <c r="O28" s="1035"/>
      <c r="P28" s="1036"/>
      <c r="Q28" s="1037">
        <v>2045</v>
      </c>
      <c r="R28" s="1038"/>
      <c r="S28" s="1038"/>
      <c r="T28" s="1038"/>
      <c r="U28" s="1038"/>
      <c r="V28" s="1038">
        <v>1983</v>
      </c>
      <c r="W28" s="1038"/>
      <c r="X28" s="1038"/>
      <c r="Y28" s="1038"/>
      <c r="Z28" s="1038"/>
      <c r="AA28" s="1038">
        <v>62</v>
      </c>
      <c r="AB28" s="1038"/>
      <c r="AC28" s="1038"/>
      <c r="AD28" s="1038"/>
      <c r="AE28" s="1039"/>
      <c r="AF28" s="1040">
        <v>62</v>
      </c>
      <c r="AG28" s="1038"/>
      <c r="AH28" s="1038"/>
      <c r="AI28" s="1038"/>
      <c r="AJ28" s="1041"/>
      <c r="AK28" s="1029">
        <v>123</v>
      </c>
      <c r="AL28" s="1030"/>
      <c r="AM28" s="1030"/>
      <c r="AN28" s="1030"/>
      <c r="AO28" s="1030"/>
      <c r="AP28" s="1030" t="s">
        <v>550</v>
      </c>
      <c r="AQ28" s="1030"/>
      <c r="AR28" s="1030"/>
      <c r="AS28" s="1030"/>
      <c r="AT28" s="1030"/>
      <c r="AU28" s="1030" t="s">
        <v>550</v>
      </c>
      <c r="AV28" s="1030"/>
      <c r="AW28" s="1030"/>
      <c r="AX28" s="1030"/>
      <c r="AY28" s="1030"/>
      <c r="AZ28" s="1031" t="s">
        <v>550</v>
      </c>
      <c r="BA28" s="1031"/>
      <c r="BB28" s="1031"/>
      <c r="BC28" s="1031"/>
      <c r="BD28" s="1031"/>
      <c r="BE28" s="1032" t="s">
        <v>551</v>
      </c>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5">
        <v>2</v>
      </c>
      <c r="B29" s="1017" t="s">
        <v>391</v>
      </c>
      <c r="C29" s="1018"/>
      <c r="D29" s="1018"/>
      <c r="E29" s="1018"/>
      <c r="F29" s="1018"/>
      <c r="G29" s="1018"/>
      <c r="H29" s="1018"/>
      <c r="I29" s="1018"/>
      <c r="J29" s="1018"/>
      <c r="K29" s="1018"/>
      <c r="L29" s="1018"/>
      <c r="M29" s="1018"/>
      <c r="N29" s="1018"/>
      <c r="O29" s="1018"/>
      <c r="P29" s="1019"/>
      <c r="Q29" s="1025">
        <v>371</v>
      </c>
      <c r="R29" s="1026"/>
      <c r="S29" s="1026"/>
      <c r="T29" s="1026"/>
      <c r="U29" s="1026"/>
      <c r="V29" s="1026">
        <v>360</v>
      </c>
      <c r="W29" s="1026"/>
      <c r="X29" s="1026"/>
      <c r="Y29" s="1026"/>
      <c r="Z29" s="1026"/>
      <c r="AA29" s="1026">
        <v>11</v>
      </c>
      <c r="AB29" s="1026"/>
      <c r="AC29" s="1026"/>
      <c r="AD29" s="1026"/>
      <c r="AE29" s="1027"/>
      <c r="AF29" s="1022">
        <v>11</v>
      </c>
      <c r="AG29" s="1023"/>
      <c r="AH29" s="1023"/>
      <c r="AI29" s="1023"/>
      <c r="AJ29" s="1024"/>
      <c r="AK29" s="967">
        <v>86</v>
      </c>
      <c r="AL29" s="958"/>
      <c r="AM29" s="958"/>
      <c r="AN29" s="958"/>
      <c r="AO29" s="958"/>
      <c r="AP29" s="958" t="s">
        <v>550</v>
      </c>
      <c r="AQ29" s="958"/>
      <c r="AR29" s="958"/>
      <c r="AS29" s="958"/>
      <c r="AT29" s="958"/>
      <c r="AU29" s="958" t="s">
        <v>550</v>
      </c>
      <c r="AV29" s="958"/>
      <c r="AW29" s="958"/>
      <c r="AX29" s="958"/>
      <c r="AY29" s="958"/>
      <c r="AZ29" s="1028" t="s">
        <v>550</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5">
        <v>3</v>
      </c>
      <c r="B30" s="1017" t="s">
        <v>392</v>
      </c>
      <c r="C30" s="1018"/>
      <c r="D30" s="1018"/>
      <c r="E30" s="1018"/>
      <c r="F30" s="1018"/>
      <c r="G30" s="1018"/>
      <c r="H30" s="1018"/>
      <c r="I30" s="1018"/>
      <c r="J30" s="1018"/>
      <c r="K30" s="1018"/>
      <c r="L30" s="1018"/>
      <c r="M30" s="1018"/>
      <c r="N30" s="1018"/>
      <c r="O30" s="1018"/>
      <c r="P30" s="1019"/>
      <c r="Q30" s="1025">
        <v>174</v>
      </c>
      <c r="R30" s="1026"/>
      <c r="S30" s="1026"/>
      <c r="T30" s="1026"/>
      <c r="U30" s="1026"/>
      <c r="V30" s="1026">
        <v>171</v>
      </c>
      <c r="W30" s="1026"/>
      <c r="X30" s="1026"/>
      <c r="Y30" s="1026"/>
      <c r="Z30" s="1026"/>
      <c r="AA30" s="1026">
        <v>3</v>
      </c>
      <c r="AB30" s="1026"/>
      <c r="AC30" s="1026"/>
      <c r="AD30" s="1026"/>
      <c r="AE30" s="1027"/>
      <c r="AF30" s="1022">
        <v>307</v>
      </c>
      <c r="AG30" s="1023"/>
      <c r="AH30" s="1023"/>
      <c r="AI30" s="1023"/>
      <c r="AJ30" s="1024"/>
      <c r="AK30" s="967">
        <v>4</v>
      </c>
      <c r="AL30" s="958"/>
      <c r="AM30" s="958"/>
      <c r="AN30" s="958"/>
      <c r="AO30" s="958"/>
      <c r="AP30" s="958" t="s">
        <v>550</v>
      </c>
      <c r="AQ30" s="958"/>
      <c r="AR30" s="958"/>
      <c r="AS30" s="958"/>
      <c r="AT30" s="958"/>
      <c r="AU30" s="958" t="s">
        <v>550</v>
      </c>
      <c r="AV30" s="958"/>
      <c r="AW30" s="958"/>
      <c r="AX30" s="958"/>
      <c r="AY30" s="958"/>
      <c r="AZ30" s="1028" t="s">
        <v>550</v>
      </c>
      <c r="BA30" s="1028"/>
      <c r="BB30" s="1028"/>
      <c r="BC30" s="1028"/>
      <c r="BD30" s="1028"/>
      <c r="BE30" s="959" t="s">
        <v>393</v>
      </c>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5">
        <v>4</v>
      </c>
      <c r="B31" s="1017" t="s">
        <v>394</v>
      </c>
      <c r="C31" s="1018"/>
      <c r="D31" s="1018"/>
      <c r="E31" s="1018"/>
      <c r="F31" s="1018"/>
      <c r="G31" s="1018"/>
      <c r="H31" s="1018"/>
      <c r="I31" s="1018"/>
      <c r="J31" s="1018"/>
      <c r="K31" s="1018"/>
      <c r="L31" s="1018"/>
      <c r="M31" s="1018"/>
      <c r="N31" s="1018"/>
      <c r="O31" s="1018"/>
      <c r="P31" s="1019"/>
      <c r="Q31" s="1025">
        <v>725</v>
      </c>
      <c r="R31" s="1026"/>
      <c r="S31" s="1026"/>
      <c r="T31" s="1026"/>
      <c r="U31" s="1026"/>
      <c r="V31" s="1026">
        <v>706</v>
      </c>
      <c r="W31" s="1026"/>
      <c r="X31" s="1026"/>
      <c r="Y31" s="1026"/>
      <c r="Z31" s="1026"/>
      <c r="AA31" s="1026">
        <v>19</v>
      </c>
      <c r="AB31" s="1026"/>
      <c r="AC31" s="1026"/>
      <c r="AD31" s="1026"/>
      <c r="AE31" s="1027"/>
      <c r="AF31" s="1022">
        <v>60</v>
      </c>
      <c r="AG31" s="1023"/>
      <c r="AH31" s="1023"/>
      <c r="AI31" s="1023"/>
      <c r="AJ31" s="1024"/>
      <c r="AK31" s="967">
        <v>390</v>
      </c>
      <c r="AL31" s="958"/>
      <c r="AM31" s="958"/>
      <c r="AN31" s="958"/>
      <c r="AO31" s="958"/>
      <c r="AP31" s="958">
        <v>6366</v>
      </c>
      <c r="AQ31" s="958"/>
      <c r="AR31" s="958"/>
      <c r="AS31" s="958"/>
      <c r="AT31" s="958"/>
      <c r="AU31" s="958">
        <v>6366</v>
      </c>
      <c r="AV31" s="958"/>
      <c r="AW31" s="958"/>
      <c r="AX31" s="958"/>
      <c r="AY31" s="958"/>
      <c r="AZ31" s="1028" t="s">
        <v>550</v>
      </c>
      <c r="BA31" s="1028"/>
      <c r="BB31" s="1028"/>
      <c r="BC31" s="1028"/>
      <c r="BD31" s="1028"/>
      <c r="BE31" s="959" t="s">
        <v>393</v>
      </c>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5">
        <v>5</v>
      </c>
      <c r="B32" s="1017"/>
      <c r="C32" s="1018"/>
      <c r="D32" s="1018"/>
      <c r="E32" s="1018"/>
      <c r="F32" s="1018"/>
      <c r="G32" s="1018"/>
      <c r="H32" s="1018"/>
      <c r="I32" s="1018"/>
      <c r="J32" s="1018"/>
      <c r="K32" s="1018"/>
      <c r="L32" s="1018"/>
      <c r="M32" s="1018"/>
      <c r="N32" s="1018"/>
      <c r="O32" s="1018"/>
      <c r="P32" s="1019"/>
      <c r="Q32" s="1025"/>
      <c r="R32" s="1026"/>
      <c r="S32" s="1026"/>
      <c r="T32" s="1026"/>
      <c r="U32" s="1026"/>
      <c r="V32" s="1026"/>
      <c r="W32" s="1026"/>
      <c r="X32" s="1026"/>
      <c r="Y32" s="1026"/>
      <c r="Z32" s="1026"/>
      <c r="AA32" s="1026"/>
      <c r="AB32" s="1026"/>
      <c r="AC32" s="1026"/>
      <c r="AD32" s="1026"/>
      <c r="AE32" s="1027"/>
      <c r="AF32" s="1022"/>
      <c r="AG32" s="1023"/>
      <c r="AH32" s="1023"/>
      <c r="AI32" s="1023"/>
      <c r="AJ32" s="1024"/>
      <c r="AK32" s="967"/>
      <c r="AL32" s="958"/>
      <c r="AM32" s="958"/>
      <c r="AN32" s="958"/>
      <c r="AO32" s="958"/>
      <c r="AP32" s="958"/>
      <c r="AQ32" s="958"/>
      <c r="AR32" s="958"/>
      <c r="AS32" s="958"/>
      <c r="AT32" s="958"/>
      <c r="AU32" s="958"/>
      <c r="AV32" s="958"/>
      <c r="AW32" s="958"/>
      <c r="AX32" s="958"/>
      <c r="AY32" s="958"/>
      <c r="AZ32" s="1028"/>
      <c r="BA32" s="1028"/>
      <c r="BB32" s="1028"/>
      <c r="BC32" s="1028"/>
      <c r="BD32" s="1028"/>
      <c r="BE32" s="959"/>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5">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5">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5">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395</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3" t="s">
        <v>378</v>
      </c>
      <c r="B63" s="924" t="s">
        <v>396</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440</v>
      </c>
      <c r="AG63" s="946"/>
      <c r="AH63" s="946"/>
      <c r="AI63" s="946"/>
      <c r="AJ63" s="1009"/>
      <c r="AK63" s="1010"/>
      <c r="AL63" s="950"/>
      <c r="AM63" s="950"/>
      <c r="AN63" s="950"/>
      <c r="AO63" s="950"/>
      <c r="AP63" s="946">
        <v>6366</v>
      </c>
      <c r="AQ63" s="946"/>
      <c r="AR63" s="946"/>
      <c r="AS63" s="946"/>
      <c r="AT63" s="946"/>
      <c r="AU63" s="946">
        <v>6366</v>
      </c>
      <c r="AV63" s="946"/>
      <c r="AW63" s="946"/>
      <c r="AX63" s="946"/>
      <c r="AY63" s="946"/>
      <c r="AZ63" s="1004"/>
      <c r="BA63" s="1004"/>
      <c r="BB63" s="1004"/>
      <c r="BC63" s="1004"/>
      <c r="BD63" s="1004"/>
      <c r="BE63" s="947" t="s">
        <v>550</v>
      </c>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398</v>
      </c>
      <c r="B66" s="983"/>
      <c r="C66" s="983"/>
      <c r="D66" s="983"/>
      <c r="E66" s="983"/>
      <c r="F66" s="983"/>
      <c r="G66" s="983"/>
      <c r="H66" s="983"/>
      <c r="I66" s="983"/>
      <c r="J66" s="983"/>
      <c r="K66" s="983"/>
      <c r="L66" s="983"/>
      <c r="M66" s="983"/>
      <c r="N66" s="983"/>
      <c r="O66" s="983"/>
      <c r="P66" s="984"/>
      <c r="Q66" s="988" t="s">
        <v>382</v>
      </c>
      <c r="R66" s="989"/>
      <c r="S66" s="989"/>
      <c r="T66" s="989"/>
      <c r="U66" s="990"/>
      <c r="V66" s="988" t="s">
        <v>383</v>
      </c>
      <c r="W66" s="989"/>
      <c r="X66" s="989"/>
      <c r="Y66" s="989"/>
      <c r="Z66" s="990"/>
      <c r="AA66" s="988" t="s">
        <v>384</v>
      </c>
      <c r="AB66" s="989"/>
      <c r="AC66" s="989"/>
      <c r="AD66" s="989"/>
      <c r="AE66" s="990"/>
      <c r="AF66" s="994" t="s">
        <v>385</v>
      </c>
      <c r="AG66" s="995"/>
      <c r="AH66" s="995"/>
      <c r="AI66" s="995"/>
      <c r="AJ66" s="996"/>
      <c r="AK66" s="988" t="s">
        <v>386</v>
      </c>
      <c r="AL66" s="983"/>
      <c r="AM66" s="983"/>
      <c r="AN66" s="983"/>
      <c r="AO66" s="984"/>
      <c r="AP66" s="988" t="s">
        <v>387</v>
      </c>
      <c r="AQ66" s="989"/>
      <c r="AR66" s="989"/>
      <c r="AS66" s="989"/>
      <c r="AT66" s="990"/>
      <c r="AU66" s="988" t="s">
        <v>399</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9">
        <v>1</v>
      </c>
      <c r="B68" s="972" t="s">
        <v>553</v>
      </c>
      <c r="C68" s="973"/>
      <c r="D68" s="973"/>
      <c r="E68" s="973"/>
      <c r="F68" s="973"/>
      <c r="G68" s="973"/>
      <c r="H68" s="973"/>
      <c r="I68" s="973"/>
      <c r="J68" s="973"/>
      <c r="K68" s="973"/>
      <c r="L68" s="973"/>
      <c r="M68" s="973"/>
      <c r="N68" s="973"/>
      <c r="O68" s="973"/>
      <c r="P68" s="974"/>
      <c r="Q68" s="975">
        <v>603</v>
      </c>
      <c r="R68" s="969"/>
      <c r="S68" s="969"/>
      <c r="T68" s="969"/>
      <c r="U68" s="969"/>
      <c r="V68" s="969">
        <v>473</v>
      </c>
      <c r="W68" s="969"/>
      <c r="X68" s="969"/>
      <c r="Y68" s="969"/>
      <c r="Z68" s="969"/>
      <c r="AA68" s="969">
        <v>129</v>
      </c>
      <c r="AB68" s="969"/>
      <c r="AC68" s="969"/>
      <c r="AD68" s="969"/>
      <c r="AE68" s="969"/>
      <c r="AF68" s="969">
        <v>129</v>
      </c>
      <c r="AG68" s="969"/>
      <c r="AH68" s="969"/>
      <c r="AI68" s="969"/>
      <c r="AJ68" s="969"/>
      <c r="AK68" s="969" t="s">
        <v>550</v>
      </c>
      <c r="AL68" s="969"/>
      <c r="AM68" s="969"/>
      <c r="AN68" s="969"/>
      <c r="AO68" s="969"/>
      <c r="AP68" s="969">
        <v>15</v>
      </c>
      <c r="AQ68" s="969"/>
      <c r="AR68" s="969"/>
      <c r="AS68" s="969"/>
      <c r="AT68" s="969"/>
      <c r="AU68" s="969">
        <v>1</v>
      </c>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1">
        <v>2</v>
      </c>
      <c r="B69" s="961" t="s">
        <v>554</v>
      </c>
      <c r="C69" s="962"/>
      <c r="D69" s="962"/>
      <c r="E69" s="962"/>
      <c r="F69" s="962"/>
      <c r="G69" s="962"/>
      <c r="H69" s="962"/>
      <c r="I69" s="962"/>
      <c r="J69" s="962"/>
      <c r="K69" s="962"/>
      <c r="L69" s="962"/>
      <c r="M69" s="962"/>
      <c r="N69" s="962"/>
      <c r="O69" s="962"/>
      <c r="P69" s="963"/>
      <c r="Q69" s="964">
        <v>57</v>
      </c>
      <c r="R69" s="958"/>
      <c r="S69" s="958"/>
      <c r="T69" s="958"/>
      <c r="U69" s="958"/>
      <c r="V69" s="958">
        <v>39</v>
      </c>
      <c r="W69" s="958"/>
      <c r="X69" s="958"/>
      <c r="Y69" s="958"/>
      <c r="Z69" s="958"/>
      <c r="AA69" s="958">
        <v>18</v>
      </c>
      <c r="AB69" s="958"/>
      <c r="AC69" s="958"/>
      <c r="AD69" s="958"/>
      <c r="AE69" s="958"/>
      <c r="AF69" s="958">
        <v>18</v>
      </c>
      <c r="AG69" s="958"/>
      <c r="AH69" s="958"/>
      <c r="AI69" s="958"/>
      <c r="AJ69" s="958"/>
      <c r="AK69" s="958" t="s">
        <v>550</v>
      </c>
      <c r="AL69" s="958"/>
      <c r="AM69" s="958"/>
      <c r="AN69" s="958"/>
      <c r="AO69" s="958"/>
      <c r="AP69" s="958" t="s">
        <v>550</v>
      </c>
      <c r="AQ69" s="958"/>
      <c r="AR69" s="958"/>
      <c r="AS69" s="958"/>
      <c r="AT69" s="958"/>
      <c r="AU69" s="958" t="s">
        <v>550</v>
      </c>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1">
        <v>3</v>
      </c>
      <c r="B70" s="961" t="s">
        <v>555</v>
      </c>
      <c r="C70" s="962"/>
      <c r="D70" s="962"/>
      <c r="E70" s="962"/>
      <c r="F70" s="962"/>
      <c r="G70" s="962"/>
      <c r="H70" s="962"/>
      <c r="I70" s="962"/>
      <c r="J70" s="962"/>
      <c r="K70" s="962"/>
      <c r="L70" s="962"/>
      <c r="M70" s="962"/>
      <c r="N70" s="962"/>
      <c r="O70" s="962"/>
      <c r="P70" s="963"/>
      <c r="Q70" s="964">
        <v>65</v>
      </c>
      <c r="R70" s="958"/>
      <c r="S70" s="958"/>
      <c r="T70" s="958"/>
      <c r="U70" s="958"/>
      <c r="V70" s="958">
        <v>60</v>
      </c>
      <c r="W70" s="958"/>
      <c r="X70" s="958"/>
      <c r="Y70" s="958"/>
      <c r="Z70" s="958"/>
      <c r="AA70" s="958">
        <v>5</v>
      </c>
      <c r="AB70" s="958"/>
      <c r="AC70" s="958"/>
      <c r="AD70" s="958"/>
      <c r="AE70" s="958"/>
      <c r="AF70" s="958">
        <v>5</v>
      </c>
      <c r="AG70" s="958"/>
      <c r="AH70" s="958"/>
      <c r="AI70" s="958"/>
      <c r="AJ70" s="958"/>
      <c r="AK70" s="958" t="s">
        <v>550</v>
      </c>
      <c r="AL70" s="958"/>
      <c r="AM70" s="958"/>
      <c r="AN70" s="958"/>
      <c r="AO70" s="958"/>
      <c r="AP70" s="958" t="s">
        <v>550</v>
      </c>
      <c r="AQ70" s="958"/>
      <c r="AR70" s="958"/>
      <c r="AS70" s="958"/>
      <c r="AT70" s="958"/>
      <c r="AU70" s="958" t="s">
        <v>550</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1">
        <v>4</v>
      </c>
      <c r="B71" s="961" t="s">
        <v>556</v>
      </c>
      <c r="C71" s="962"/>
      <c r="D71" s="962"/>
      <c r="E71" s="962"/>
      <c r="F71" s="962"/>
      <c r="G71" s="962"/>
      <c r="H71" s="962"/>
      <c r="I71" s="962"/>
      <c r="J71" s="962"/>
      <c r="K71" s="962"/>
      <c r="L71" s="962"/>
      <c r="M71" s="962"/>
      <c r="N71" s="962"/>
      <c r="O71" s="962"/>
      <c r="P71" s="963"/>
      <c r="Q71" s="964">
        <v>7912</v>
      </c>
      <c r="R71" s="958"/>
      <c r="S71" s="958"/>
      <c r="T71" s="958"/>
      <c r="U71" s="958"/>
      <c r="V71" s="958">
        <v>7612</v>
      </c>
      <c r="W71" s="958"/>
      <c r="X71" s="958"/>
      <c r="Y71" s="958"/>
      <c r="Z71" s="958"/>
      <c r="AA71" s="958">
        <v>300</v>
      </c>
      <c r="AB71" s="958"/>
      <c r="AC71" s="958"/>
      <c r="AD71" s="958"/>
      <c r="AE71" s="958"/>
      <c r="AF71" s="958">
        <v>300</v>
      </c>
      <c r="AG71" s="958"/>
      <c r="AH71" s="958"/>
      <c r="AI71" s="958"/>
      <c r="AJ71" s="958"/>
      <c r="AK71" s="958" t="s">
        <v>550</v>
      </c>
      <c r="AL71" s="958"/>
      <c r="AM71" s="958"/>
      <c r="AN71" s="958"/>
      <c r="AO71" s="958"/>
      <c r="AP71" s="958" t="s">
        <v>550</v>
      </c>
      <c r="AQ71" s="958"/>
      <c r="AR71" s="958"/>
      <c r="AS71" s="958"/>
      <c r="AT71" s="958"/>
      <c r="AU71" s="958" t="s">
        <v>550</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1">
        <v>5</v>
      </c>
      <c r="B72" s="961" t="s">
        <v>557</v>
      </c>
      <c r="C72" s="962"/>
      <c r="D72" s="962"/>
      <c r="E72" s="962"/>
      <c r="F72" s="962"/>
      <c r="G72" s="962"/>
      <c r="H72" s="962"/>
      <c r="I72" s="962"/>
      <c r="J72" s="962"/>
      <c r="K72" s="962"/>
      <c r="L72" s="962"/>
      <c r="M72" s="962"/>
      <c r="N72" s="962"/>
      <c r="O72" s="962"/>
      <c r="P72" s="963"/>
      <c r="Q72" s="964">
        <v>3006</v>
      </c>
      <c r="R72" s="958"/>
      <c r="S72" s="958"/>
      <c r="T72" s="958"/>
      <c r="U72" s="958"/>
      <c r="V72" s="958">
        <v>2894</v>
      </c>
      <c r="W72" s="958"/>
      <c r="X72" s="958"/>
      <c r="Y72" s="958"/>
      <c r="Z72" s="958"/>
      <c r="AA72" s="958">
        <v>112</v>
      </c>
      <c r="AB72" s="958"/>
      <c r="AC72" s="958"/>
      <c r="AD72" s="958"/>
      <c r="AE72" s="958"/>
      <c r="AF72" s="958">
        <v>112</v>
      </c>
      <c r="AG72" s="958"/>
      <c r="AH72" s="958"/>
      <c r="AI72" s="958"/>
      <c r="AJ72" s="958"/>
      <c r="AK72" s="958">
        <v>102</v>
      </c>
      <c r="AL72" s="958"/>
      <c r="AM72" s="958"/>
      <c r="AN72" s="958"/>
      <c r="AO72" s="958"/>
      <c r="AP72" s="958">
        <v>2444</v>
      </c>
      <c r="AQ72" s="958"/>
      <c r="AR72" s="958"/>
      <c r="AS72" s="958"/>
      <c r="AT72" s="958"/>
      <c r="AU72" s="958">
        <v>232</v>
      </c>
      <c r="AV72" s="958"/>
      <c r="AW72" s="958"/>
      <c r="AX72" s="958"/>
      <c r="AY72" s="958"/>
      <c r="AZ72" s="959" t="s">
        <v>558</v>
      </c>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1">
        <v>6</v>
      </c>
      <c r="B73" s="961" t="s">
        <v>559</v>
      </c>
      <c r="C73" s="962"/>
      <c r="D73" s="962"/>
      <c r="E73" s="962"/>
      <c r="F73" s="962"/>
      <c r="G73" s="962"/>
      <c r="H73" s="962"/>
      <c r="I73" s="962"/>
      <c r="J73" s="962"/>
      <c r="K73" s="962"/>
      <c r="L73" s="962"/>
      <c r="M73" s="962"/>
      <c r="N73" s="962"/>
      <c r="O73" s="962"/>
      <c r="P73" s="963"/>
      <c r="Q73" s="964">
        <v>1716</v>
      </c>
      <c r="R73" s="958"/>
      <c r="S73" s="958"/>
      <c r="T73" s="958"/>
      <c r="U73" s="958"/>
      <c r="V73" s="958">
        <v>1617</v>
      </c>
      <c r="W73" s="958"/>
      <c r="X73" s="958"/>
      <c r="Y73" s="958"/>
      <c r="Z73" s="958"/>
      <c r="AA73" s="958">
        <v>99</v>
      </c>
      <c r="AB73" s="958"/>
      <c r="AC73" s="958"/>
      <c r="AD73" s="958"/>
      <c r="AE73" s="958"/>
      <c r="AF73" s="958">
        <v>99</v>
      </c>
      <c r="AG73" s="958"/>
      <c r="AH73" s="958"/>
      <c r="AI73" s="958"/>
      <c r="AJ73" s="958"/>
      <c r="AK73" s="958">
        <v>60</v>
      </c>
      <c r="AL73" s="958"/>
      <c r="AM73" s="958"/>
      <c r="AN73" s="958"/>
      <c r="AO73" s="958"/>
      <c r="AP73" s="958">
        <v>1222</v>
      </c>
      <c r="AQ73" s="958"/>
      <c r="AR73" s="958"/>
      <c r="AS73" s="958"/>
      <c r="AT73" s="958"/>
      <c r="AU73" s="958">
        <v>97</v>
      </c>
      <c r="AV73" s="958"/>
      <c r="AW73" s="958"/>
      <c r="AX73" s="958"/>
      <c r="AY73" s="958"/>
      <c r="AZ73" s="959" t="s">
        <v>560</v>
      </c>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1">
        <v>7</v>
      </c>
      <c r="B74" s="961" t="s">
        <v>561</v>
      </c>
      <c r="C74" s="962"/>
      <c r="D74" s="962"/>
      <c r="E74" s="962"/>
      <c r="F74" s="962"/>
      <c r="G74" s="962"/>
      <c r="H74" s="962"/>
      <c r="I74" s="962"/>
      <c r="J74" s="962"/>
      <c r="K74" s="962"/>
      <c r="L74" s="962"/>
      <c r="M74" s="962"/>
      <c r="N74" s="962"/>
      <c r="O74" s="962"/>
      <c r="P74" s="963"/>
      <c r="Q74" s="964">
        <v>632</v>
      </c>
      <c r="R74" s="958"/>
      <c r="S74" s="958"/>
      <c r="T74" s="958"/>
      <c r="U74" s="958"/>
      <c r="V74" s="958">
        <v>515</v>
      </c>
      <c r="W74" s="958"/>
      <c r="X74" s="958"/>
      <c r="Y74" s="958"/>
      <c r="Z74" s="958"/>
      <c r="AA74" s="958">
        <v>117</v>
      </c>
      <c r="AB74" s="958"/>
      <c r="AC74" s="958"/>
      <c r="AD74" s="958"/>
      <c r="AE74" s="958"/>
      <c r="AF74" s="958">
        <v>117</v>
      </c>
      <c r="AG74" s="958"/>
      <c r="AH74" s="958"/>
      <c r="AI74" s="958"/>
      <c r="AJ74" s="958"/>
      <c r="AK74" s="958" t="s">
        <v>550</v>
      </c>
      <c r="AL74" s="958"/>
      <c r="AM74" s="958"/>
      <c r="AN74" s="958"/>
      <c r="AO74" s="958"/>
      <c r="AP74" s="958" t="s">
        <v>550</v>
      </c>
      <c r="AQ74" s="958"/>
      <c r="AR74" s="958"/>
      <c r="AS74" s="958"/>
      <c r="AT74" s="958"/>
      <c r="AU74" s="958" t="s">
        <v>550</v>
      </c>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1">
        <v>8</v>
      </c>
      <c r="B75" s="961" t="s">
        <v>562</v>
      </c>
      <c r="C75" s="962"/>
      <c r="D75" s="962"/>
      <c r="E75" s="962"/>
      <c r="F75" s="962"/>
      <c r="G75" s="962"/>
      <c r="H75" s="962"/>
      <c r="I75" s="962"/>
      <c r="J75" s="962"/>
      <c r="K75" s="962"/>
      <c r="L75" s="962"/>
      <c r="M75" s="962"/>
      <c r="N75" s="962"/>
      <c r="O75" s="962"/>
      <c r="P75" s="963"/>
      <c r="Q75" s="965">
        <v>4517</v>
      </c>
      <c r="R75" s="966"/>
      <c r="S75" s="966"/>
      <c r="T75" s="966"/>
      <c r="U75" s="967"/>
      <c r="V75" s="968">
        <v>4230</v>
      </c>
      <c r="W75" s="966"/>
      <c r="X75" s="966"/>
      <c r="Y75" s="966"/>
      <c r="Z75" s="967"/>
      <c r="AA75" s="968">
        <v>287</v>
      </c>
      <c r="AB75" s="966"/>
      <c r="AC75" s="966"/>
      <c r="AD75" s="966"/>
      <c r="AE75" s="967"/>
      <c r="AF75" s="968"/>
      <c r="AG75" s="966"/>
      <c r="AH75" s="966"/>
      <c r="AI75" s="966"/>
      <c r="AJ75" s="967"/>
      <c r="AK75" s="968" t="s">
        <v>550</v>
      </c>
      <c r="AL75" s="966"/>
      <c r="AM75" s="966"/>
      <c r="AN75" s="966"/>
      <c r="AO75" s="967"/>
      <c r="AP75" s="968" t="s">
        <v>550</v>
      </c>
      <c r="AQ75" s="966"/>
      <c r="AR75" s="966"/>
      <c r="AS75" s="966"/>
      <c r="AT75" s="967"/>
      <c r="AU75" s="968" t="s">
        <v>550</v>
      </c>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1">
        <v>9</v>
      </c>
      <c r="B76" s="961" t="s">
        <v>563</v>
      </c>
      <c r="C76" s="962"/>
      <c r="D76" s="962"/>
      <c r="E76" s="962"/>
      <c r="F76" s="962"/>
      <c r="G76" s="962"/>
      <c r="H76" s="962"/>
      <c r="I76" s="962"/>
      <c r="J76" s="962"/>
      <c r="K76" s="962"/>
      <c r="L76" s="962"/>
      <c r="M76" s="962"/>
      <c r="N76" s="962"/>
      <c r="O76" s="962"/>
      <c r="P76" s="963"/>
      <c r="Q76" s="965">
        <v>310</v>
      </c>
      <c r="R76" s="966"/>
      <c r="S76" s="966"/>
      <c r="T76" s="966"/>
      <c r="U76" s="967"/>
      <c r="V76" s="968">
        <v>281</v>
      </c>
      <c r="W76" s="966"/>
      <c r="X76" s="966"/>
      <c r="Y76" s="966"/>
      <c r="Z76" s="967"/>
      <c r="AA76" s="968">
        <v>29</v>
      </c>
      <c r="AB76" s="966"/>
      <c r="AC76" s="966"/>
      <c r="AD76" s="966"/>
      <c r="AE76" s="967"/>
      <c r="AF76" s="968">
        <v>29</v>
      </c>
      <c r="AG76" s="966"/>
      <c r="AH76" s="966"/>
      <c r="AI76" s="966"/>
      <c r="AJ76" s="967"/>
      <c r="AK76" s="968" t="s">
        <v>550</v>
      </c>
      <c r="AL76" s="966"/>
      <c r="AM76" s="966"/>
      <c r="AN76" s="966"/>
      <c r="AO76" s="967"/>
      <c r="AP76" s="968" t="s">
        <v>550</v>
      </c>
      <c r="AQ76" s="966"/>
      <c r="AR76" s="966"/>
      <c r="AS76" s="966"/>
      <c r="AT76" s="967"/>
      <c r="AU76" s="968" t="s">
        <v>550</v>
      </c>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1">
        <v>10</v>
      </c>
      <c r="B77" s="961" t="s">
        <v>564</v>
      </c>
      <c r="C77" s="962"/>
      <c r="D77" s="962"/>
      <c r="E77" s="962"/>
      <c r="F77" s="962"/>
      <c r="G77" s="962"/>
      <c r="H77" s="962"/>
      <c r="I77" s="962"/>
      <c r="J77" s="962"/>
      <c r="K77" s="962"/>
      <c r="L77" s="962"/>
      <c r="M77" s="962"/>
      <c r="N77" s="962"/>
      <c r="O77" s="962"/>
      <c r="P77" s="963"/>
      <c r="Q77" s="965">
        <v>304568</v>
      </c>
      <c r="R77" s="966"/>
      <c r="S77" s="966"/>
      <c r="T77" s="966"/>
      <c r="U77" s="967"/>
      <c r="V77" s="968">
        <v>293091</v>
      </c>
      <c r="W77" s="966"/>
      <c r="X77" s="966"/>
      <c r="Y77" s="966"/>
      <c r="Z77" s="967"/>
      <c r="AA77" s="968">
        <v>11478</v>
      </c>
      <c r="AB77" s="966"/>
      <c r="AC77" s="966"/>
      <c r="AD77" s="966"/>
      <c r="AE77" s="967"/>
      <c r="AF77" s="968">
        <v>11478</v>
      </c>
      <c r="AG77" s="966"/>
      <c r="AH77" s="966"/>
      <c r="AI77" s="966"/>
      <c r="AJ77" s="967"/>
      <c r="AK77" s="968" t="s">
        <v>550</v>
      </c>
      <c r="AL77" s="966"/>
      <c r="AM77" s="966"/>
      <c r="AN77" s="966"/>
      <c r="AO77" s="967"/>
      <c r="AP77" s="968" t="s">
        <v>550</v>
      </c>
      <c r="AQ77" s="966"/>
      <c r="AR77" s="966"/>
      <c r="AS77" s="966"/>
      <c r="AT77" s="967"/>
      <c r="AU77" s="968" t="s">
        <v>550</v>
      </c>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1">
        <v>11</v>
      </c>
      <c r="B78" s="961" t="s">
        <v>565</v>
      </c>
      <c r="C78" s="962"/>
      <c r="D78" s="962"/>
      <c r="E78" s="962"/>
      <c r="F78" s="962"/>
      <c r="G78" s="962"/>
      <c r="H78" s="962"/>
      <c r="I78" s="962"/>
      <c r="J78" s="962"/>
      <c r="K78" s="962"/>
      <c r="L78" s="962"/>
      <c r="M78" s="962"/>
      <c r="N78" s="962"/>
      <c r="O78" s="962"/>
      <c r="P78" s="963"/>
      <c r="Q78" s="964">
        <v>172</v>
      </c>
      <c r="R78" s="958"/>
      <c r="S78" s="958"/>
      <c r="T78" s="958"/>
      <c r="U78" s="958"/>
      <c r="V78" s="958">
        <v>77</v>
      </c>
      <c r="W78" s="958"/>
      <c r="X78" s="958"/>
      <c r="Y78" s="958"/>
      <c r="Z78" s="958"/>
      <c r="AA78" s="958">
        <v>95</v>
      </c>
      <c r="AB78" s="958"/>
      <c r="AC78" s="958"/>
      <c r="AD78" s="958"/>
      <c r="AE78" s="958"/>
      <c r="AF78" s="958">
        <v>1261</v>
      </c>
      <c r="AG78" s="958"/>
      <c r="AH78" s="958"/>
      <c r="AI78" s="958"/>
      <c r="AJ78" s="958"/>
      <c r="AK78" s="958" t="s">
        <v>550</v>
      </c>
      <c r="AL78" s="958"/>
      <c r="AM78" s="958"/>
      <c r="AN78" s="958"/>
      <c r="AO78" s="958"/>
      <c r="AP78" s="958">
        <v>121</v>
      </c>
      <c r="AQ78" s="958"/>
      <c r="AR78" s="958"/>
      <c r="AS78" s="958"/>
      <c r="AT78" s="958"/>
      <c r="AU78" s="958" t="s">
        <v>550</v>
      </c>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3" t="s">
        <v>378</v>
      </c>
      <c r="B88" s="924" t="s">
        <v>400</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c r="AG88" s="946"/>
      <c r="AH88" s="946"/>
      <c r="AI88" s="946"/>
      <c r="AJ88" s="946"/>
      <c r="AK88" s="950"/>
      <c r="AL88" s="950"/>
      <c r="AM88" s="950"/>
      <c r="AN88" s="950"/>
      <c r="AO88" s="950"/>
      <c r="AP88" s="946">
        <v>3802</v>
      </c>
      <c r="AQ88" s="946"/>
      <c r="AR88" s="946"/>
      <c r="AS88" s="946"/>
      <c r="AT88" s="946"/>
      <c r="AU88" s="946">
        <v>330</v>
      </c>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924" t="s">
        <v>401</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402</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403</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406</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407</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408</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409</v>
      </c>
      <c r="AB109" s="883"/>
      <c r="AC109" s="883"/>
      <c r="AD109" s="883"/>
      <c r="AE109" s="884"/>
      <c r="AF109" s="885" t="s">
        <v>410</v>
      </c>
      <c r="AG109" s="883"/>
      <c r="AH109" s="883"/>
      <c r="AI109" s="883"/>
      <c r="AJ109" s="884"/>
      <c r="AK109" s="885" t="s">
        <v>294</v>
      </c>
      <c r="AL109" s="883"/>
      <c r="AM109" s="883"/>
      <c r="AN109" s="883"/>
      <c r="AO109" s="884"/>
      <c r="AP109" s="885" t="s">
        <v>411</v>
      </c>
      <c r="AQ109" s="883"/>
      <c r="AR109" s="883"/>
      <c r="AS109" s="883"/>
      <c r="AT109" s="916"/>
      <c r="AU109" s="882" t="s">
        <v>408</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409</v>
      </c>
      <c r="BR109" s="883"/>
      <c r="BS109" s="883"/>
      <c r="BT109" s="883"/>
      <c r="BU109" s="884"/>
      <c r="BV109" s="885" t="s">
        <v>410</v>
      </c>
      <c r="BW109" s="883"/>
      <c r="BX109" s="883"/>
      <c r="BY109" s="883"/>
      <c r="BZ109" s="884"/>
      <c r="CA109" s="885" t="s">
        <v>294</v>
      </c>
      <c r="CB109" s="883"/>
      <c r="CC109" s="883"/>
      <c r="CD109" s="883"/>
      <c r="CE109" s="884"/>
      <c r="CF109" s="923" t="s">
        <v>411</v>
      </c>
      <c r="CG109" s="923"/>
      <c r="CH109" s="923"/>
      <c r="CI109" s="923"/>
      <c r="CJ109" s="923"/>
      <c r="CK109" s="885" t="s">
        <v>412</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409</v>
      </c>
      <c r="DH109" s="883"/>
      <c r="DI109" s="883"/>
      <c r="DJ109" s="883"/>
      <c r="DK109" s="884"/>
      <c r="DL109" s="885" t="s">
        <v>410</v>
      </c>
      <c r="DM109" s="883"/>
      <c r="DN109" s="883"/>
      <c r="DO109" s="883"/>
      <c r="DP109" s="884"/>
      <c r="DQ109" s="885" t="s">
        <v>294</v>
      </c>
      <c r="DR109" s="883"/>
      <c r="DS109" s="883"/>
      <c r="DT109" s="883"/>
      <c r="DU109" s="884"/>
      <c r="DV109" s="885" t="s">
        <v>411</v>
      </c>
      <c r="DW109" s="883"/>
      <c r="DX109" s="883"/>
      <c r="DY109" s="883"/>
      <c r="DZ109" s="916"/>
    </row>
    <row r="110" spans="1:131" s="212" customFormat="1" ht="26.25" customHeight="1" x14ac:dyDescent="0.2">
      <c r="A110" s="794" t="s">
        <v>413</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510730</v>
      </c>
      <c r="AB110" s="876"/>
      <c r="AC110" s="876"/>
      <c r="AD110" s="876"/>
      <c r="AE110" s="877"/>
      <c r="AF110" s="878">
        <v>480714</v>
      </c>
      <c r="AG110" s="876"/>
      <c r="AH110" s="876"/>
      <c r="AI110" s="876"/>
      <c r="AJ110" s="877"/>
      <c r="AK110" s="878">
        <v>461483</v>
      </c>
      <c r="AL110" s="876"/>
      <c r="AM110" s="876"/>
      <c r="AN110" s="876"/>
      <c r="AO110" s="877"/>
      <c r="AP110" s="879">
        <v>9.9</v>
      </c>
      <c r="AQ110" s="880"/>
      <c r="AR110" s="880"/>
      <c r="AS110" s="880"/>
      <c r="AT110" s="881"/>
      <c r="AU110" s="917" t="s">
        <v>69</v>
      </c>
      <c r="AV110" s="918"/>
      <c r="AW110" s="918"/>
      <c r="AX110" s="918"/>
      <c r="AY110" s="918"/>
      <c r="AZ110" s="847" t="s">
        <v>414</v>
      </c>
      <c r="BA110" s="795"/>
      <c r="BB110" s="795"/>
      <c r="BC110" s="795"/>
      <c r="BD110" s="795"/>
      <c r="BE110" s="795"/>
      <c r="BF110" s="795"/>
      <c r="BG110" s="795"/>
      <c r="BH110" s="795"/>
      <c r="BI110" s="795"/>
      <c r="BJ110" s="795"/>
      <c r="BK110" s="795"/>
      <c r="BL110" s="795"/>
      <c r="BM110" s="795"/>
      <c r="BN110" s="795"/>
      <c r="BO110" s="795"/>
      <c r="BP110" s="796"/>
      <c r="BQ110" s="848">
        <v>4665058</v>
      </c>
      <c r="BR110" s="829"/>
      <c r="BS110" s="829"/>
      <c r="BT110" s="829"/>
      <c r="BU110" s="829"/>
      <c r="BV110" s="829">
        <v>4307698</v>
      </c>
      <c r="BW110" s="829"/>
      <c r="BX110" s="829"/>
      <c r="BY110" s="829"/>
      <c r="BZ110" s="829"/>
      <c r="CA110" s="829">
        <v>4276003</v>
      </c>
      <c r="CB110" s="829"/>
      <c r="CC110" s="829"/>
      <c r="CD110" s="829"/>
      <c r="CE110" s="829"/>
      <c r="CF110" s="853">
        <v>92.2</v>
      </c>
      <c r="CG110" s="854"/>
      <c r="CH110" s="854"/>
      <c r="CI110" s="854"/>
      <c r="CJ110" s="854"/>
      <c r="CK110" s="913" t="s">
        <v>415</v>
      </c>
      <c r="CL110" s="806"/>
      <c r="CM110" s="847" t="s">
        <v>416</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417</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418</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419</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420</v>
      </c>
      <c r="B112" s="900"/>
      <c r="C112" s="739" t="s">
        <v>421</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422</v>
      </c>
      <c r="BA112" s="739"/>
      <c r="BB112" s="739"/>
      <c r="BC112" s="739"/>
      <c r="BD112" s="739"/>
      <c r="BE112" s="739"/>
      <c r="BF112" s="739"/>
      <c r="BG112" s="739"/>
      <c r="BH112" s="739"/>
      <c r="BI112" s="739"/>
      <c r="BJ112" s="739"/>
      <c r="BK112" s="739"/>
      <c r="BL112" s="739"/>
      <c r="BM112" s="739"/>
      <c r="BN112" s="739"/>
      <c r="BO112" s="739"/>
      <c r="BP112" s="740"/>
      <c r="BQ112" s="803">
        <v>6157866</v>
      </c>
      <c r="BR112" s="804"/>
      <c r="BS112" s="804"/>
      <c r="BT112" s="804"/>
      <c r="BU112" s="804"/>
      <c r="BV112" s="804">
        <v>6302276</v>
      </c>
      <c r="BW112" s="804"/>
      <c r="BX112" s="804"/>
      <c r="BY112" s="804"/>
      <c r="BZ112" s="804"/>
      <c r="CA112" s="804">
        <v>6365689</v>
      </c>
      <c r="CB112" s="804"/>
      <c r="CC112" s="804"/>
      <c r="CD112" s="804"/>
      <c r="CE112" s="804"/>
      <c r="CF112" s="862">
        <v>137.19999999999999</v>
      </c>
      <c r="CG112" s="863"/>
      <c r="CH112" s="863"/>
      <c r="CI112" s="863"/>
      <c r="CJ112" s="863"/>
      <c r="CK112" s="914"/>
      <c r="CL112" s="808"/>
      <c r="CM112" s="802" t="s">
        <v>423</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424</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260712</v>
      </c>
      <c r="AB113" s="906"/>
      <c r="AC113" s="906"/>
      <c r="AD113" s="906"/>
      <c r="AE113" s="907"/>
      <c r="AF113" s="908">
        <v>291861</v>
      </c>
      <c r="AG113" s="906"/>
      <c r="AH113" s="906"/>
      <c r="AI113" s="906"/>
      <c r="AJ113" s="907"/>
      <c r="AK113" s="908">
        <v>294340</v>
      </c>
      <c r="AL113" s="906"/>
      <c r="AM113" s="906"/>
      <c r="AN113" s="906"/>
      <c r="AO113" s="907"/>
      <c r="AP113" s="909">
        <v>6.3</v>
      </c>
      <c r="AQ113" s="910"/>
      <c r="AR113" s="910"/>
      <c r="AS113" s="910"/>
      <c r="AT113" s="911"/>
      <c r="AU113" s="919"/>
      <c r="AV113" s="920"/>
      <c r="AW113" s="920"/>
      <c r="AX113" s="920"/>
      <c r="AY113" s="920"/>
      <c r="AZ113" s="802" t="s">
        <v>425</v>
      </c>
      <c r="BA113" s="739"/>
      <c r="BB113" s="739"/>
      <c r="BC113" s="739"/>
      <c r="BD113" s="739"/>
      <c r="BE113" s="739"/>
      <c r="BF113" s="739"/>
      <c r="BG113" s="739"/>
      <c r="BH113" s="739"/>
      <c r="BI113" s="739"/>
      <c r="BJ113" s="739"/>
      <c r="BK113" s="739"/>
      <c r="BL113" s="739"/>
      <c r="BM113" s="739"/>
      <c r="BN113" s="739"/>
      <c r="BO113" s="739"/>
      <c r="BP113" s="740"/>
      <c r="BQ113" s="803">
        <v>352881</v>
      </c>
      <c r="BR113" s="804"/>
      <c r="BS113" s="804"/>
      <c r="BT113" s="804"/>
      <c r="BU113" s="804"/>
      <c r="BV113" s="804">
        <v>340216</v>
      </c>
      <c r="BW113" s="804"/>
      <c r="BX113" s="804"/>
      <c r="BY113" s="804"/>
      <c r="BZ113" s="804"/>
      <c r="CA113" s="804">
        <v>330624</v>
      </c>
      <c r="CB113" s="804"/>
      <c r="CC113" s="804"/>
      <c r="CD113" s="804"/>
      <c r="CE113" s="804"/>
      <c r="CF113" s="862">
        <v>7.1</v>
      </c>
      <c r="CG113" s="863"/>
      <c r="CH113" s="863"/>
      <c r="CI113" s="863"/>
      <c r="CJ113" s="863"/>
      <c r="CK113" s="914"/>
      <c r="CL113" s="808"/>
      <c r="CM113" s="802" t="s">
        <v>426</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427</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t="s">
        <v>122</v>
      </c>
      <c r="AB114" s="767"/>
      <c r="AC114" s="767"/>
      <c r="AD114" s="767"/>
      <c r="AE114" s="768"/>
      <c r="AF114" s="769" t="s">
        <v>122</v>
      </c>
      <c r="AG114" s="767"/>
      <c r="AH114" s="767"/>
      <c r="AI114" s="767"/>
      <c r="AJ114" s="768"/>
      <c r="AK114" s="769" t="s">
        <v>122</v>
      </c>
      <c r="AL114" s="767"/>
      <c r="AM114" s="767"/>
      <c r="AN114" s="767"/>
      <c r="AO114" s="768"/>
      <c r="AP114" s="811" t="s">
        <v>122</v>
      </c>
      <c r="AQ114" s="812"/>
      <c r="AR114" s="812"/>
      <c r="AS114" s="812"/>
      <c r="AT114" s="813"/>
      <c r="AU114" s="919"/>
      <c r="AV114" s="920"/>
      <c r="AW114" s="920"/>
      <c r="AX114" s="920"/>
      <c r="AY114" s="920"/>
      <c r="AZ114" s="802" t="s">
        <v>428</v>
      </c>
      <c r="BA114" s="739"/>
      <c r="BB114" s="739"/>
      <c r="BC114" s="739"/>
      <c r="BD114" s="739"/>
      <c r="BE114" s="739"/>
      <c r="BF114" s="739"/>
      <c r="BG114" s="739"/>
      <c r="BH114" s="739"/>
      <c r="BI114" s="739"/>
      <c r="BJ114" s="739"/>
      <c r="BK114" s="739"/>
      <c r="BL114" s="739"/>
      <c r="BM114" s="739"/>
      <c r="BN114" s="739"/>
      <c r="BO114" s="739"/>
      <c r="BP114" s="740"/>
      <c r="BQ114" s="803">
        <v>1044537</v>
      </c>
      <c r="BR114" s="804"/>
      <c r="BS114" s="804"/>
      <c r="BT114" s="804"/>
      <c r="BU114" s="804"/>
      <c r="BV114" s="804">
        <v>1039921</v>
      </c>
      <c r="BW114" s="804"/>
      <c r="BX114" s="804"/>
      <c r="BY114" s="804"/>
      <c r="BZ114" s="804"/>
      <c r="CA114" s="804">
        <v>1057911</v>
      </c>
      <c r="CB114" s="804"/>
      <c r="CC114" s="804"/>
      <c r="CD114" s="804"/>
      <c r="CE114" s="804"/>
      <c r="CF114" s="862">
        <v>22.8</v>
      </c>
      <c r="CG114" s="863"/>
      <c r="CH114" s="863"/>
      <c r="CI114" s="863"/>
      <c r="CJ114" s="863"/>
      <c r="CK114" s="914"/>
      <c r="CL114" s="808"/>
      <c r="CM114" s="802" t="s">
        <v>429</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430</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431</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432</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433</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434</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435</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436</v>
      </c>
      <c r="Z117" s="884"/>
      <c r="AA117" s="889">
        <v>771442</v>
      </c>
      <c r="AB117" s="890"/>
      <c r="AC117" s="890"/>
      <c r="AD117" s="890"/>
      <c r="AE117" s="891"/>
      <c r="AF117" s="892">
        <v>772575</v>
      </c>
      <c r="AG117" s="890"/>
      <c r="AH117" s="890"/>
      <c r="AI117" s="890"/>
      <c r="AJ117" s="891"/>
      <c r="AK117" s="892">
        <v>755823</v>
      </c>
      <c r="AL117" s="890"/>
      <c r="AM117" s="890"/>
      <c r="AN117" s="890"/>
      <c r="AO117" s="891"/>
      <c r="AP117" s="893"/>
      <c r="AQ117" s="894"/>
      <c r="AR117" s="894"/>
      <c r="AS117" s="894"/>
      <c r="AT117" s="895"/>
      <c r="AU117" s="919"/>
      <c r="AV117" s="920"/>
      <c r="AW117" s="920"/>
      <c r="AX117" s="920"/>
      <c r="AY117" s="920"/>
      <c r="AZ117" s="850" t="s">
        <v>437</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438</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412</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409</v>
      </c>
      <c r="AB118" s="883"/>
      <c r="AC118" s="883"/>
      <c r="AD118" s="883"/>
      <c r="AE118" s="884"/>
      <c r="AF118" s="885" t="s">
        <v>410</v>
      </c>
      <c r="AG118" s="883"/>
      <c r="AH118" s="883"/>
      <c r="AI118" s="883"/>
      <c r="AJ118" s="884"/>
      <c r="AK118" s="885" t="s">
        <v>294</v>
      </c>
      <c r="AL118" s="883"/>
      <c r="AM118" s="883"/>
      <c r="AN118" s="883"/>
      <c r="AO118" s="884"/>
      <c r="AP118" s="886" t="s">
        <v>411</v>
      </c>
      <c r="AQ118" s="887"/>
      <c r="AR118" s="887"/>
      <c r="AS118" s="887"/>
      <c r="AT118" s="888"/>
      <c r="AU118" s="919"/>
      <c r="AV118" s="920"/>
      <c r="AW118" s="920"/>
      <c r="AX118" s="920"/>
      <c r="AY118" s="920"/>
      <c r="AZ118" s="825" t="s">
        <v>439</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440</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415</v>
      </c>
      <c r="B119" s="806"/>
      <c r="C119" s="847" t="s">
        <v>416</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441</v>
      </c>
      <c r="BP119" s="865"/>
      <c r="BQ119" s="866">
        <v>12220342</v>
      </c>
      <c r="BR119" s="832"/>
      <c r="BS119" s="832"/>
      <c r="BT119" s="832"/>
      <c r="BU119" s="832"/>
      <c r="BV119" s="832">
        <v>11990111</v>
      </c>
      <c r="BW119" s="832"/>
      <c r="BX119" s="832"/>
      <c r="BY119" s="832"/>
      <c r="BZ119" s="832"/>
      <c r="CA119" s="832">
        <v>12030227</v>
      </c>
      <c r="CB119" s="832"/>
      <c r="CC119" s="832"/>
      <c r="CD119" s="832"/>
      <c r="CE119" s="832"/>
      <c r="CF119" s="735"/>
      <c r="CG119" s="736"/>
      <c r="CH119" s="736"/>
      <c r="CI119" s="736"/>
      <c r="CJ119" s="821"/>
      <c r="CK119" s="915"/>
      <c r="CL119" s="810"/>
      <c r="CM119" s="825" t="s">
        <v>442</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419</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443</v>
      </c>
      <c r="AV120" s="868"/>
      <c r="AW120" s="868"/>
      <c r="AX120" s="868"/>
      <c r="AY120" s="869"/>
      <c r="AZ120" s="847" t="s">
        <v>444</v>
      </c>
      <c r="BA120" s="795"/>
      <c r="BB120" s="795"/>
      <c r="BC120" s="795"/>
      <c r="BD120" s="795"/>
      <c r="BE120" s="795"/>
      <c r="BF120" s="795"/>
      <c r="BG120" s="795"/>
      <c r="BH120" s="795"/>
      <c r="BI120" s="795"/>
      <c r="BJ120" s="795"/>
      <c r="BK120" s="795"/>
      <c r="BL120" s="795"/>
      <c r="BM120" s="795"/>
      <c r="BN120" s="795"/>
      <c r="BO120" s="795"/>
      <c r="BP120" s="796"/>
      <c r="BQ120" s="848">
        <v>3954437</v>
      </c>
      <c r="BR120" s="829"/>
      <c r="BS120" s="829"/>
      <c r="BT120" s="829"/>
      <c r="BU120" s="829"/>
      <c r="BV120" s="829">
        <v>3842924</v>
      </c>
      <c r="BW120" s="829"/>
      <c r="BX120" s="829"/>
      <c r="BY120" s="829"/>
      <c r="BZ120" s="829"/>
      <c r="CA120" s="829">
        <v>3692953</v>
      </c>
      <c r="CB120" s="829"/>
      <c r="CC120" s="829"/>
      <c r="CD120" s="829"/>
      <c r="CE120" s="829"/>
      <c r="CF120" s="853">
        <v>79.599999999999994</v>
      </c>
      <c r="CG120" s="854"/>
      <c r="CH120" s="854"/>
      <c r="CI120" s="854"/>
      <c r="CJ120" s="854"/>
      <c r="CK120" s="855" t="s">
        <v>445</v>
      </c>
      <c r="CL120" s="839"/>
      <c r="CM120" s="839"/>
      <c r="CN120" s="839"/>
      <c r="CO120" s="840"/>
      <c r="CP120" s="859" t="s">
        <v>394</v>
      </c>
      <c r="CQ120" s="860"/>
      <c r="CR120" s="860"/>
      <c r="CS120" s="860"/>
      <c r="CT120" s="860"/>
      <c r="CU120" s="860"/>
      <c r="CV120" s="860"/>
      <c r="CW120" s="860"/>
      <c r="CX120" s="860"/>
      <c r="CY120" s="860"/>
      <c r="CZ120" s="860"/>
      <c r="DA120" s="860"/>
      <c r="DB120" s="860"/>
      <c r="DC120" s="860"/>
      <c r="DD120" s="860"/>
      <c r="DE120" s="860"/>
      <c r="DF120" s="861"/>
      <c r="DG120" s="848" t="s">
        <v>122</v>
      </c>
      <c r="DH120" s="829"/>
      <c r="DI120" s="829"/>
      <c r="DJ120" s="829"/>
      <c r="DK120" s="829"/>
      <c r="DL120" s="829" t="s">
        <v>122</v>
      </c>
      <c r="DM120" s="829"/>
      <c r="DN120" s="829"/>
      <c r="DO120" s="829"/>
      <c r="DP120" s="829"/>
      <c r="DQ120" s="829">
        <v>6365689</v>
      </c>
      <c r="DR120" s="829"/>
      <c r="DS120" s="829"/>
      <c r="DT120" s="829"/>
      <c r="DU120" s="829"/>
      <c r="DV120" s="830">
        <v>137.19999999999999</v>
      </c>
      <c r="DW120" s="830"/>
      <c r="DX120" s="830"/>
      <c r="DY120" s="830"/>
      <c r="DZ120" s="831"/>
    </row>
    <row r="121" spans="1:130" s="212" customFormat="1" ht="26.25" customHeight="1" x14ac:dyDescent="0.2">
      <c r="A121" s="807"/>
      <c r="B121" s="808"/>
      <c r="C121" s="850" t="s">
        <v>446</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447</v>
      </c>
      <c r="BA121" s="739"/>
      <c r="BB121" s="739"/>
      <c r="BC121" s="739"/>
      <c r="BD121" s="739"/>
      <c r="BE121" s="739"/>
      <c r="BF121" s="739"/>
      <c r="BG121" s="739"/>
      <c r="BH121" s="739"/>
      <c r="BI121" s="739"/>
      <c r="BJ121" s="739"/>
      <c r="BK121" s="739"/>
      <c r="BL121" s="739"/>
      <c r="BM121" s="739"/>
      <c r="BN121" s="739"/>
      <c r="BO121" s="739"/>
      <c r="BP121" s="740"/>
      <c r="BQ121" s="803" t="s">
        <v>122</v>
      </c>
      <c r="BR121" s="804"/>
      <c r="BS121" s="804"/>
      <c r="BT121" s="804"/>
      <c r="BU121" s="804"/>
      <c r="BV121" s="804" t="s">
        <v>122</v>
      </c>
      <c r="BW121" s="804"/>
      <c r="BX121" s="804"/>
      <c r="BY121" s="804"/>
      <c r="BZ121" s="804"/>
      <c r="CA121" s="804" t="s">
        <v>122</v>
      </c>
      <c r="CB121" s="804"/>
      <c r="CC121" s="804"/>
      <c r="CD121" s="804"/>
      <c r="CE121" s="804"/>
      <c r="CF121" s="862" t="s">
        <v>122</v>
      </c>
      <c r="CG121" s="863"/>
      <c r="CH121" s="863"/>
      <c r="CI121" s="863"/>
      <c r="CJ121" s="863"/>
      <c r="CK121" s="856"/>
      <c r="CL121" s="842"/>
      <c r="CM121" s="842"/>
      <c r="CN121" s="842"/>
      <c r="CO121" s="843"/>
      <c r="CP121" s="822" t="s">
        <v>391</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12" customFormat="1" ht="26.25" customHeight="1" x14ac:dyDescent="0.2">
      <c r="A122" s="807"/>
      <c r="B122" s="808"/>
      <c r="C122" s="802" t="s">
        <v>429</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448</v>
      </c>
      <c r="BA122" s="826"/>
      <c r="BB122" s="826"/>
      <c r="BC122" s="826"/>
      <c r="BD122" s="826"/>
      <c r="BE122" s="826"/>
      <c r="BF122" s="826"/>
      <c r="BG122" s="826"/>
      <c r="BH122" s="826"/>
      <c r="BI122" s="826"/>
      <c r="BJ122" s="826"/>
      <c r="BK122" s="826"/>
      <c r="BL122" s="826"/>
      <c r="BM122" s="826"/>
      <c r="BN122" s="826"/>
      <c r="BO122" s="826"/>
      <c r="BP122" s="827"/>
      <c r="BQ122" s="866">
        <v>6726637</v>
      </c>
      <c r="BR122" s="832"/>
      <c r="BS122" s="832"/>
      <c r="BT122" s="832"/>
      <c r="BU122" s="832"/>
      <c r="BV122" s="832">
        <v>6522320</v>
      </c>
      <c r="BW122" s="832"/>
      <c r="BX122" s="832"/>
      <c r="BY122" s="832"/>
      <c r="BZ122" s="832"/>
      <c r="CA122" s="832">
        <v>6249954</v>
      </c>
      <c r="CB122" s="832"/>
      <c r="CC122" s="832"/>
      <c r="CD122" s="832"/>
      <c r="CE122" s="832"/>
      <c r="CF122" s="833">
        <v>134.69999999999999</v>
      </c>
      <c r="CG122" s="834"/>
      <c r="CH122" s="834"/>
      <c r="CI122" s="834"/>
      <c r="CJ122" s="834"/>
      <c r="CK122" s="856"/>
      <c r="CL122" s="842"/>
      <c r="CM122" s="842"/>
      <c r="CN122" s="842"/>
      <c r="CO122" s="843"/>
      <c r="CP122" s="822" t="s">
        <v>390</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435</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449</v>
      </c>
      <c r="BP123" s="865"/>
      <c r="BQ123" s="819">
        <v>10681074</v>
      </c>
      <c r="BR123" s="820"/>
      <c r="BS123" s="820"/>
      <c r="BT123" s="820"/>
      <c r="BU123" s="820"/>
      <c r="BV123" s="820">
        <v>10365244</v>
      </c>
      <c r="BW123" s="820"/>
      <c r="BX123" s="820"/>
      <c r="BY123" s="820"/>
      <c r="BZ123" s="820"/>
      <c r="CA123" s="820">
        <v>9942907</v>
      </c>
      <c r="CB123" s="820"/>
      <c r="CC123" s="820"/>
      <c r="CD123" s="820"/>
      <c r="CE123" s="820"/>
      <c r="CF123" s="735"/>
      <c r="CG123" s="736"/>
      <c r="CH123" s="736"/>
      <c r="CI123" s="736"/>
      <c r="CJ123" s="821"/>
      <c r="CK123" s="856"/>
      <c r="CL123" s="842"/>
      <c r="CM123" s="842"/>
      <c r="CN123" s="842"/>
      <c r="CO123" s="843"/>
      <c r="CP123" s="822" t="s">
        <v>392</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438</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450</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35.299999999999997</v>
      </c>
      <c r="BR124" s="818"/>
      <c r="BS124" s="818"/>
      <c r="BT124" s="818"/>
      <c r="BU124" s="818"/>
      <c r="BV124" s="818">
        <v>36.200000000000003</v>
      </c>
      <c r="BW124" s="818"/>
      <c r="BX124" s="818"/>
      <c r="BY124" s="818"/>
      <c r="BZ124" s="818"/>
      <c r="CA124" s="818">
        <v>44.9</v>
      </c>
      <c r="CB124" s="818"/>
      <c r="CC124" s="818"/>
      <c r="CD124" s="818"/>
      <c r="CE124" s="818"/>
      <c r="CF124" s="713"/>
      <c r="CG124" s="714"/>
      <c r="CH124" s="714"/>
      <c r="CI124" s="714"/>
      <c r="CJ124" s="849"/>
      <c r="CK124" s="857"/>
      <c r="CL124" s="857"/>
      <c r="CM124" s="857"/>
      <c r="CN124" s="857"/>
      <c r="CO124" s="858"/>
      <c r="CP124" s="822" t="s">
        <v>451</v>
      </c>
      <c r="CQ124" s="823"/>
      <c r="CR124" s="823"/>
      <c r="CS124" s="823"/>
      <c r="CT124" s="823"/>
      <c r="CU124" s="823"/>
      <c r="CV124" s="823"/>
      <c r="CW124" s="823"/>
      <c r="CX124" s="823"/>
      <c r="CY124" s="823"/>
      <c r="CZ124" s="823"/>
      <c r="DA124" s="823"/>
      <c r="DB124" s="823"/>
      <c r="DC124" s="823"/>
      <c r="DD124" s="823"/>
      <c r="DE124" s="823"/>
      <c r="DF124" s="824"/>
      <c r="DG124" s="750">
        <v>6157866</v>
      </c>
      <c r="DH124" s="751"/>
      <c r="DI124" s="751"/>
      <c r="DJ124" s="751"/>
      <c r="DK124" s="752"/>
      <c r="DL124" s="753">
        <v>6302276</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440</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452</v>
      </c>
      <c r="CL125" s="839"/>
      <c r="CM125" s="839"/>
      <c r="CN125" s="839"/>
      <c r="CO125" s="840"/>
      <c r="CP125" s="847" t="s">
        <v>453</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442</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454</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455</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456</v>
      </c>
      <c r="AY127" s="799"/>
      <c r="AZ127" s="799"/>
      <c r="BA127" s="799"/>
      <c r="BB127" s="799"/>
      <c r="BC127" s="799"/>
      <c r="BD127" s="799"/>
      <c r="BE127" s="800"/>
      <c r="BF127" s="798" t="s">
        <v>457</v>
      </c>
      <c r="BG127" s="799"/>
      <c r="BH127" s="799"/>
      <c r="BI127" s="799"/>
      <c r="BJ127" s="799"/>
      <c r="BK127" s="799"/>
      <c r="BL127" s="800"/>
      <c r="BM127" s="798" t="s">
        <v>458</v>
      </c>
      <c r="BN127" s="799"/>
      <c r="BO127" s="799"/>
      <c r="BP127" s="799"/>
      <c r="BQ127" s="799"/>
      <c r="BR127" s="799"/>
      <c r="BS127" s="800"/>
      <c r="BT127" s="798" t="s">
        <v>459</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460</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461</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462</v>
      </c>
      <c r="X128" s="785"/>
      <c r="Y128" s="785"/>
      <c r="Z128" s="786"/>
      <c r="AA128" s="787">
        <v>201</v>
      </c>
      <c r="AB128" s="788"/>
      <c r="AC128" s="788"/>
      <c r="AD128" s="788"/>
      <c r="AE128" s="789"/>
      <c r="AF128" s="790">
        <v>201</v>
      </c>
      <c r="AG128" s="788"/>
      <c r="AH128" s="788"/>
      <c r="AI128" s="788"/>
      <c r="AJ128" s="789"/>
      <c r="AK128" s="790">
        <v>201</v>
      </c>
      <c r="AL128" s="788"/>
      <c r="AM128" s="788"/>
      <c r="AN128" s="788"/>
      <c r="AO128" s="789"/>
      <c r="AP128" s="791"/>
      <c r="AQ128" s="792"/>
      <c r="AR128" s="792"/>
      <c r="AS128" s="792"/>
      <c r="AT128" s="793"/>
      <c r="AU128" s="214"/>
      <c r="AV128" s="214"/>
      <c r="AW128" s="214"/>
      <c r="AX128" s="794" t="s">
        <v>463</v>
      </c>
      <c r="AY128" s="795"/>
      <c r="AZ128" s="795"/>
      <c r="BA128" s="795"/>
      <c r="BB128" s="795"/>
      <c r="BC128" s="795"/>
      <c r="BD128" s="795"/>
      <c r="BE128" s="796"/>
      <c r="BF128" s="773" t="s">
        <v>122</v>
      </c>
      <c r="BG128" s="774"/>
      <c r="BH128" s="774"/>
      <c r="BI128" s="774"/>
      <c r="BJ128" s="774"/>
      <c r="BK128" s="774"/>
      <c r="BL128" s="797"/>
      <c r="BM128" s="773">
        <v>14.89</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464</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465</v>
      </c>
      <c r="X129" s="764"/>
      <c r="Y129" s="764"/>
      <c r="Z129" s="765"/>
      <c r="AA129" s="766">
        <v>4916109</v>
      </c>
      <c r="AB129" s="767"/>
      <c r="AC129" s="767"/>
      <c r="AD129" s="767"/>
      <c r="AE129" s="768"/>
      <c r="AF129" s="769">
        <v>5020572</v>
      </c>
      <c r="AG129" s="767"/>
      <c r="AH129" s="767"/>
      <c r="AI129" s="767"/>
      <c r="AJ129" s="768"/>
      <c r="AK129" s="769">
        <v>5165334</v>
      </c>
      <c r="AL129" s="767"/>
      <c r="AM129" s="767"/>
      <c r="AN129" s="767"/>
      <c r="AO129" s="768"/>
      <c r="AP129" s="770"/>
      <c r="AQ129" s="771"/>
      <c r="AR129" s="771"/>
      <c r="AS129" s="771"/>
      <c r="AT129" s="772"/>
      <c r="AU129" s="215"/>
      <c r="AV129" s="215"/>
      <c r="AW129" s="215"/>
      <c r="AX129" s="738" t="s">
        <v>466</v>
      </c>
      <c r="AY129" s="739"/>
      <c r="AZ129" s="739"/>
      <c r="BA129" s="739"/>
      <c r="BB129" s="739"/>
      <c r="BC129" s="739"/>
      <c r="BD129" s="739"/>
      <c r="BE129" s="740"/>
      <c r="BF129" s="757" t="s">
        <v>122</v>
      </c>
      <c r="BG129" s="758"/>
      <c r="BH129" s="758"/>
      <c r="BI129" s="758"/>
      <c r="BJ129" s="758"/>
      <c r="BK129" s="758"/>
      <c r="BL129" s="759"/>
      <c r="BM129" s="757">
        <v>19.89</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467</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468</v>
      </c>
      <c r="X130" s="764"/>
      <c r="Y130" s="764"/>
      <c r="Z130" s="765"/>
      <c r="AA130" s="766">
        <v>557748</v>
      </c>
      <c r="AB130" s="767"/>
      <c r="AC130" s="767"/>
      <c r="AD130" s="767"/>
      <c r="AE130" s="768"/>
      <c r="AF130" s="769">
        <v>536198</v>
      </c>
      <c r="AG130" s="767"/>
      <c r="AH130" s="767"/>
      <c r="AI130" s="767"/>
      <c r="AJ130" s="768"/>
      <c r="AK130" s="769">
        <v>526593</v>
      </c>
      <c r="AL130" s="767"/>
      <c r="AM130" s="767"/>
      <c r="AN130" s="767"/>
      <c r="AO130" s="768"/>
      <c r="AP130" s="770"/>
      <c r="AQ130" s="771"/>
      <c r="AR130" s="771"/>
      <c r="AS130" s="771"/>
      <c r="AT130" s="772"/>
      <c r="AU130" s="215"/>
      <c r="AV130" s="215"/>
      <c r="AW130" s="215"/>
      <c r="AX130" s="738" t="s">
        <v>469</v>
      </c>
      <c r="AY130" s="739"/>
      <c r="AZ130" s="739"/>
      <c r="BA130" s="739"/>
      <c r="BB130" s="739"/>
      <c r="BC130" s="739"/>
      <c r="BD130" s="739"/>
      <c r="BE130" s="740"/>
      <c r="BF130" s="741">
        <v>5</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470</v>
      </c>
      <c r="X131" s="748"/>
      <c r="Y131" s="748"/>
      <c r="Z131" s="749"/>
      <c r="AA131" s="750">
        <v>4358361</v>
      </c>
      <c r="AB131" s="751"/>
      <c r="AC131" s="751"/>
      <c r="AD131" s="751"/>
      <c r="AE131" s="752"/>
      <c r="AF131" s="753">
        <v>4484374</v>
      </c>
      <c r="AG131" s="751"/>
      <c r="AH131" s="751"/>
      <c r="AI131" s="751"/>
      <c r="AJ131" s="752"/>
      <c r="AK131" s="753">
        <v>4638741</v>
      </c>
      <c r="AL131" s="751"/>
      <c r="AM131" s="751"/>
      <c r="AN131" s="751"/>
      <c r="AO131" s="752"/>
      <c r="AP131" s="754"/>
      <c r="AQ131" s="755"/>
      <c r="AR131" s="755"/>
      <c r="AS131" s="755"/>
      <c r="AT131" s="756"/>
      <c r="AU131" s="215"/>
      <c r="AV131" s="215"/>
      <c r="AW131" s="215"/>
      <c r="AX131" s="716" t="s">
        <v>471</v>
      </c>
      <c r="AY131" s="717"/>
      <c r="AZ131" s="717"/>
      <c r="BA131" s="717"/>
      <c r="BB131" s="717"/>
      <c r="BC131" s="717"/>
      <c r="BD131" s="717"/>
      <c r="BE131" s="718"/>
      <c r="BF131" s="719">
        <v>44.9</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472</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473</v>
      </c>
      <c r="W132" s="729"/>
      <c r="X132" s="729"/>
      <c r="Y132" s="729"/>
      <c r="Z132" s="730"/>
      <c r="AA132" s="731">
        <v>4.8984698609999997</v>
      </c>
      <c r="AB132" s="732"/>
      <c r="AC132" s="732"/>
      <c r="AD132" s="732"/>
      <c r="AE132" s="733"/>
      <c r="AF132" s="734">
        <v>5.2666436829999999</v>
      </c>
      <c r="AG132" s="732"/>
      <c r="AH132" s="732"/>
      <c r="AI132" s="732"/>
      <c r="AJ132" s="733"/>
      <c r="AK132" s="734">
        <v>4.9373094980000003</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474</v>
      </c>
      <c r="W133" s="708"/>
      <c r="X133" s="708"/>
      <c r="Y133" s="708"/>
      <c r="Z133" s="709"/>
      <c r="AA133" s="710">
        <v>4.0999999999999996</v>
      </c>
      <c r="AB133" s="711"/>
      <c r="AC133" s="711"/>
      <c r="AD133" s="711"/>
      <c r="AE133" s="712"/>
      <c r="AF133" s="710">
        <v>4.7</v>
      </c>
      <c r="AG133" s="711"/>
      <c r="AH133" s="711"/>
      <c r="AI133" s="711"/>
      <c r="AJ133" s="712"/>
      <c r="AK133" s="710">
        <v>5</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YDTLHcV5PiWPgPKNuxWfCXT8f6On/8h5lkzi5n3jTucR0dv73FP5rqBcAY04+hy2yVDaqWcR+TkH/pU8+4PnDg==" saltValue="v26lYZohbXOYtOmaxRW5x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J70" zoomScale="113" zoomScaleNormal="85" zoomScaleSheetLayoutView="100" workbookViewId="0">
      <selection activeCell="CO29" sqref="CO29"/>
    </sheetView>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13PxBUX2E+IaYzLICfIGQDma5Fg5E13E5nk8z/QnNRiOmv6fuTc3wcfYToq7ydNLn8ypDKVDbBgZb3HvyqQliw==" saltValue="bPF1bPHrUt+tvgCGnx2dw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BG49"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uSCXwOABEMGTSzqIfA1hVdoe2STVVNA8h3tH2F1gkXjG5LRROLnUxYOY3xaTCJsmW8EUWH8MY/i+FFRn1F3gew==" saltValue="DHe8htGeoNT6XPITkIZVLw==" spinCount="100000" sheet="1" objects="1" scenarios="1"/>
  <dataConsolidate/>
  <phoneticPr fontId="2"/>
  <printOptions horizontalCentered="1" verticalCentered="1"/>
  <pageMargins left="0" right="0" top="0" bottom="0" header="0" footer="0"/>
  <pageSetup paperSize="9" scale="46"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15" zoomScale="71"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05" t="s">
        <v>478</v>
      </c>
      <c r="AP7" s="253"/>
      <c r="AQ7" s="254" t="s">
        <v>479</v>
      </c>
      <c r="AR7" s="255"/>
    </row>
    <row r="8" spans="1:46" ht="13.2" x14ac:dyDescent="0.2">
      <c r="A8" s="247"/>
      <c r="AK8" s="256"/>
      <c r="AL8" s="257"/>
      <c r="AM8" s="257"/>
      <c r="AN8" s="258"/>
      <c r="AO8" s="1106"/>
      <c r="AP8" s="259" t="s">
        <v>480</v>
      </c>
      <c r="AQ8" s="260" t="s">
        <v>481</v>
      </c>
      <c r="AR8" s="261" t="s">
        <v>482</v>
      </c>
    </row>
    <row r="9" spans="1:46" ht="13.2" x14ac:dyDescent="0.2">
      <c r="A9" s="247"/>
      <c r="AK9" s="1117" t="s">
        <v>483</v>
      </c>
      <c r="AL9" s="1118"/>
      <c r="AM9" s="1118"/>
      <c r="AN9" s="1119"/>
      <c r="AO9" s="262">
        <v>1471879</v>
      </c>
      <c r="AP9" s="262">
        <v>80828</v>
      </c>
      <c r="AQ9" s="263">
        <v>110873</v>
      </c>
      <c r="AR9" s="264">
        <v>-27.1</v>
      </c>
    </row>
    <row r="10" spans="1:46" ht="13.5" customHeight="1" x14ac:dyDescent="0.2">
      <c r="A10" s="247"/>
      <c r="AK10" s="1117" t="s">
        <v>484</v>
      </c>
      <c r="AL10" s="1118"/>
      <c r="AM10" s="1118"/>
      <c r="AN10" s="1119"/>
      <c r="AO10" s="265">
        <v>224732</v>
      </c>
      <c r="AP10" s="265">
        <v>12341</v>
      </c>
      <c r="AQ10" s="266">
        <v>12701</v>
      </c>
      <c r="AR10" s="267">
        <v>-2.8</v>
      </c>
    </row>
    <row r="11" spans="1:46" ht="13.5" customHeight="1" x14ac:dyDescent="0.2">
      <c r="A11" s="247"/>
      <c r="AK11" s="1117" t="s">
        <v>485</v>
      </c>
      <c r="AL11" s="1118"/>
      <c r="AM11" s="1118"/>
      <c r="AN11" s="1119"/>
      <c r="AO11" s="265">
        <v>55707</v>
      </c>
      <c r="AP11" s="265">
        <v>3059</v>
      </c>
      <c r="AQ11" s="266">
        <v>1473</v>
      </c>
      <c r="AR11" s="267">
        <v>107.7</v>
      </c>
    </row>
    <row r="12" spans="1:46" ht="13.5" customHeight="1" x14ac:dyDescent="0.2">
      <c r="A12" s="247"/>
      <c r="AK12" s="1117" t="s">
        <v>486</v>
      </c>
      <c r="AL12" s="1118"/>
      <c r="AM12" s="1118"/>
      <c r="AN12" s="1119"/>
      <c r="AO12" s="265" t="s">
        <v>487</v>
      </c>
      <c r="AP12" s="265" t="s">
        <v>487</v>
      </c>
      <c r="AQ12" s="266">
        <v>4</v>
      </c>
      <c r="AR12" s="267" t="s">
        <v>487</v>
      </c>
    </row>
    <row r="13" spans="1:46" ht="13.5" customHeight="1" x14ac:dyDescent="0.2">
      <c r="A13" s="247"/>
      <c r="AK13" s="1117" t="s">
        <v>488</v>
      </c>
      <c r="AL13" s="1118"/>
      <c r="AM13" s="1118"/>
      <c r="AN13" s="1119"/>
      <c r="AO13" s="265">
        <v>64814</v>
      </c>
      <c r="AP13" s="265">
        <v>3559</v>
      </c>
      <c r="AQ13" s="266">
        <v>3598</v>
      </c>
      <c r="AR13" s="267">
        <v>-1.1000000000000001</v>
      </c>
    </row>
    <row r="14" spans="1:46" ht="13.5" customHeight="1" x14ac:dyDescent="0.2">
      <c r="A14" s="247"/>
      <c r="AK14" s="1117" t="s">
        <v>489</v>
      </c>
      <c r="AL14" s="1118"/>
      <c r="AM14" s="1118"/>
      <c r="AN14" s="1119"/>
      <c r="AO14" s="265">
        <v>13975</v>
      </c>
      <c r="AP14" s="265">
        <v>767</v>
      </c>
      <c r="AQ14" s="266">
        <v>2175</v>
      </c>
      <c r="AR14" s="267">
        <v>-64.7</v>
      </c>
    </row>
    <row r="15" spans="1:46" ht="13.5" customHeight="1" x14ac:dyDescent="0.2">
      <c r="A15" s="247"/>
      <c r="AK15" s="1120" t="s">
        <v>490</v>
      </c>
      <c r="AL15" s="1121"/>
      <c r="AM15" s="1121"/>
      <c r="AN15" s="1122"/>
      <c r="AO15" s="265">
        <v>-74246</v>
      </c>
      <c r="AP15" s="265">
        <v>-4077</v>
      </c>
      <c r="AQ15" s="266">
        <v>-6566</v>
      </c>
      <c r="AR15" s="267">
        <v>-37.9</v>
      </c>
    </row>
    <row r="16" spans="1:46" ht="13.2" x14ac:dyDescent="0.2">
      <c r="A16" s="247"/>
      <c r="AK16" s="1120" t="s">
        <v>177</v>
      </c>
      <c r="AL16" s="1121"/>
      <c r="AM16" s="1121"/>
      <c r="AN16" s="1122"/>
      <c r="AO16" s="265">
        <v>1756861</v>
      </c>
      <c r="AP16" s="265">
        <v>96478</v>
      </c>
      <c r="AQ16" s="266">
        <v>124259</v>
      </c>
      <c r="AR16" s="267">
        <v>-22.4</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23" t="s">
        <v>495</v>
      </c>
      <c r="AL21" s="1124"/>
      <c r="AM21" s="1124"/>
      <c r="AN21" s="1125"/>
      <c r="AO21" s="277">
        <v>8.1300000000000008</v>
      </c>
      <c r="AP21" s="278">
        <v>10.18</v>
      </c>
      <c r="AQ21" s="279">
        <v>-2.0499999999999998</v>
      </c>
      <c r="AS21" s="280"/>
      <c r="AT21" s="276"/>
    </row>
    <row r="22" spans="1:46" s="248" customFormat="1" ht="13.2" x14ac:dyDescent="0.2">
      <c r="A22" s="276"/>
      <c r="AK22" s="1123" t="s">
        <v>496</v>
      </c>
      <c r="AL22" s="1124"/>
      <c r="AM22" s="1124"/>
      <c r="AN22" s="1125"/>
      <c r="AO22" s="281">
        <v>93.3</v>
      </c>
      <c r="AP22" s="282">
        <v>96.1</v>
      </c>
      <c r="AQ22" s="283">
        <v>-2.8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16" t="s">
        <v>497</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05" t="s">
        <v>478</v>
      </c>
      <c r="AP30" s="253"/>
      <c r="AQ30" s="254" t="s">
        <v>479</v>
      </c>
      <c r="AR30" s="255"/>
    </row>
    <row r="31" spans="1:46" ht="13.2" x14ac:dyDescent="0.2">
      <c r="A31" s="247"/>
      <c r="AK31" s="256"/>
      <c r="AL31" s="257"/>
      <c r="AM31" s="257"/>
      <c r="AN31" s="258"/>
      <c r="AO31" s="1106"/>
      <c r="AP31" s="259" t="s">
        <v>480</v>
      </c>
      <c r="AQ31" s="260" t="s">
        <v>481</v>
      </c>
      <c r="AR31" s="261" t="s">
        <v>482</v>
      </c>
    </row>
    <row r="32" spans="1:46" ht="27" customHeight="1" x14ac:dyDescent="0.2">
      <c r="A32" s="247"/>
      <c r="AK32" s="1107" t="s">
        <v>500</v>
      </c>
      <c r="AL32" s="1108"/>
      <c r="AM32" s="1108"/>
      <c r="AN32" s="1109"/>
      <c r="AO32" s="291">
        <v>461483</v>
      </c>
      <c r="AP32" s="291">
        <v>25342</v>
      </c>
      <c r="AQ32" s="292">
        <v>56040</v>
      </c>
      <c r="AR32" s="293">
        <v>-54.8</v>
      </c>
    </row>
    <row r="33" spans="1:46" ht="13.5" customHeight="1" x14ac:dyDescent="0.2">
      <c r="A33" s="247"/>
      <c r="AK33" s="1107" t="s">
        <v>501</v>
      </c>
      <c r="AL33" s="1108"/>
      <c r="AM33" s="1108"/>
      <c r="AN33" s="1109"/>
      <c r="AO33" s="291" t="s">
        <v>487</v>
      </c>
      <c r="AP33" s="291" t="s">
        <v>487</v>
      </c>
      <c r="AQ33" s="292" t="s">
        <v>487</v>
      </c>
      <c r="AR33" s="293" t="s">
        <v>487</v>
      </c>
    </row>
    <row r="34" spans="1:46" ht="27" customHeight="1" x14ac:dyDescent="0.2">
      <c r="A34" s="247"/>
      <c r="AK34" s="1107" t="s">
        <v>502</v>
      </c>
      <c r="AL34" s="1108"/>
      <c r="AM34" s="1108"/>
      <c r="AN34" s="1109"/>
      <c r="AO34" s="291" t="s">
        <v>487</v>
      </c>
      <c r="AP34" s="291" t="s">
        <v>487</v>
      </c>
      <c r="AQ34" s="292" t="s">
        <v>487</v>
      </c>
      <c r="AR34" s="293" t="s">
        <v>487</v>
      </c>
    </row>
    <row r="35" spans="1:46" ht="27" customHeight="1" x14ac:dyDescent="0.2">
      <c r="A35" s="247"/>
      <c r="AK35" s="1107" t="s">
        <v>503</v>
      </c>
      <c r="AL35" s="1108"/>
      <c r="AM35" s="1108"/>
      <c r="AN35" s="1109"/>
      <c r="AO35" s="291">
        <v>294340</v>
      </c>
      <c r="AP35" s="291">
        <v>16164</v>
      </c>
      <c r="AQ35" s="292">
        <v>19608</v>
      </c>
      <c r="AR35" s="293">
        <v>-17.600000000000001</v>
      </c>
    </row>
    <row r="36" spans="1:46" ht="27" customHeight="1" x14ac:dyDescent="0.2">
      <c r="A36" s="247"/>
      <c r="AK36" s="1107" t="s">
        <v>504</v>
      </c>
      <c r="AL36" s="1108"/>
      <c r="AM36" s="1108"/>
      <c r="AN36" s="1109"/>
      <c r="AO36" s="291" t="s">
        <v>487</v>
      </c>
      <c r="AP36" s="291" t="s">
        <v>487</v>
      </c>
      <c r="AQ36" s="292">
        <v>3090</v>
      </c>
      <c r="AR36" s="293" t="s">
        <v>487</v>
      </c>
    </row>
    <row r="37" spans="1:46" ht="13.5" customHeight="1" x14ac:dyDescent="0.2">
      <c r="A37" s="247"/>
      <c r="AK37" s="1107" t="s">
        <v>505</v>
      </c>
      <c r="AL37" s="1108"/>
      <c r="AM37" s="1108"/>
      <c r="AN37" s="1109"/>
      <c r="AO37" s="291" t="s">
        <v>487</v>
      </c>
      <c r="AP37" s="291" t="s">
        <v>487</v>
      </c>
      <c r="AQ37" s="292">
        <v>590</v>
      </c>
      <c r="AR37" s="293" t="s">
        <v>487</v>
      </c>
    </row>
    <row r="38" spans="1:46" ht="27" customHeight="1" x14ac:dyDescent="0.2">
      <c r="A38" s="247"/>
      <c r="AK38" s="1110" t="s">
        <v>506</v>
      </c>
      <c r="AL38" s="1111"/>
      <c r="AM38" s="1111"/>
      <c r="AN38" s="1112"/>
      <c r="AO38" s="294" t="s">
        <v>487</v>
      </c>
      <c r="AP38" s="294" t="s">
        <v>487</v>
      </c>
      <c r="AQ38" s="295">
        <v>10</v>
      </c>
      <c r="AR38" s="283" t="s">
        <v>487</v>
      </c>
      <c r="AS38" s="290"/>
    </row>
    <row r="39" spans="1:46" ht="13.2" x14ac:dyDescent="0.2">
      <c r="A39" s="247"/>
      <c r="AK39" s="1110" t="s">
        <v>507</v>
      </c>
      <c r="AL39" s="1111"/>
      <c r="AM39" s="1111"/>
      <c r="AN39" s="1112"/>
      <c r="AO39" s="291">
        <v>-201</v>
      </c>
      <c r="AP39" s="291">
        <v>-11</v>
      </c>
      <c r="AQ39" s="292">
        <v>-2093</v>
      </c>
      <c r="AR39" s="293">
        <v>-99.5</v>
      </c>
      <c r="AS39" s="290"/>
    </row>
    <row r="40" spans="1:46" ht="27" customHeight="1" x14ac:dyDescent="0.2">
      <c r="A40" s="247"/>
      <c r="AK40" s="1107" t="s">
        <v>508</v>
      </c>
      <c r="AL40" s="1108"/>
      <c r="AM40" s="1108"/>
      <c r="AN40" s="1109"/>
      <c r="AO40" s="291">
        <v>-526593</v>
      </c>
      <c r="AP40" s="291">
        <v>-28918</v>
      </c>
      <c r="AQ40" s="292">
        <v>-52347</v>
      </c>
      <c r="AR40" s="293">
        <v>-44.8</v>
      </c>
      <c r="AS40" s="290"/>
    </row>
    <row r="41" spans="1:46" ht="13.2" x14ac:dyDescent="0.2">
      <c r="A41" s="247"/>
      <c r="AK41" s="1113" t="s">
        <v>287</v>
      </c>
      <c r="AL41" s="1114"/>
      <c r="AM41" s="1114"/>
      <c r="AN41" s="1115"/>
      <c r="AO41" s="291">
        <v>229029</v>
      </c>
      <c r="AP41" s="291">
        <v>12577</v>
      </c>
      <c r="AQ41" s="292">
        <v>24899</v>
      </c>
      <c r="AR41" s="293">
        <v>-49.5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00" t="s">
        <v>478</v>
      </c>
      <c r="AN49" s="1102" t="s">
        <v>511</v>
      </c>
      <c r="AO49" s="1103"/>
      <c r="AP49" s="1103"/>
      <c r="AQ49" s="1103"/>
      <c r="AR49" s="1104"/>
    </row>
    <row r="50" spans="1:44" ht="13.2" x14ac:dyDescent="0.2">
      <c r="A50" s="247"/>
      <c r="AK50" s="305"/>
      <c r="AL50" s="306"/>
      <c r="AM50" s="1101"/>
      <c r="AN50" s="307" t="s">
        <v>512</v>
      </c>
      <c r="AO50" s="308" t="s">
        <v>513</v>
      </c>
      <c r="AP50" s="309" t="s">
        <v>514</v>
      </c>
      <c r="AQ50" s="310" t="s">
        <v>515</v>
      </c>
      <c r="AR50" s="311" t="s">
        <v>516</v>
      </c>
    </row>
    <row r="51" spans="1:44" ht="13.2" x14ac:dyDescent="0.2">
      <c r="A51" s="247"/>
      <c r="AK51" s="303" t="s">
        <v>517</v>
      </c>
      <c r="AL51" s="304"/>
      <c r="AM51" s="312">
        <v>638362</v>
      </c>
      <c r="AN51" s="313">
        <v>33797</v>
      </c>
      <c r="AO51" s="314">
        <v>18.100000000000001</v>
      </c>
      <c r="AP51" s="315">
        <v>84459</v>
      </c>
      <c r="AQ51" s="316">
        <v>1.6</v>
      </c>
      <c r="AR51" s="317">
        <v>16.5</v>
      </c>
    </row>
    <row r="52" spans="1:44" ht="13.2" x14ac:dyDescent="0.2">
      <c r="A52" s="247"/>
      <c r="AK52" s="318"/>
      <c r="AL52" s="319" t="s">
        <v>518</v>
      </c>
      <c r="AM52" s="320">
        <v>453726</v>
      </c>
      <c r="AN52" s="321">
        <v>24022</v>
      </c>
      <c r="AO52" s="322">
        <v>56.7</v>
      </c>
      <c r="AP52" s="323">
        <v>47314</v>
      </c>
      <c r="AQ52" s="324">
        <v>14.3</v>
      </c>
      <c r="AR52" s="325">
        <v>42.4</v>
      </c>
    </row>
    <row r="53" spans="1:44" ht="13.2" x14ac:dyDescent="0.2">
      <c r="A53" s="247"/>
      <c r="AK53" s="303" t="s">
        <v>519</v>
      </c>
      <c r="AL53" s="304"/>
      <c r="AM53" s="312">
        <v>309868</v>
      </c>
      <c r="AN53" s="313">
        <v>16567</v>
      </c>
      <c r="AO53" s="314">
        <v>-51</v>
      </c>
      <c r="AP53" s="315">
        <v>74568</v>
      </c>
      <c r="AQ53" s="316">
        <v>-11.7</v>
      </c>
      <c r="AR53" s="317">
        <v>-39.299999999999997</v>
      </c>
    </row>
    <row r="54" spans="1:44" ht="13.2" x14ac:dyDescent="0.2">
      <c r="A54" s="247"/>
      <c r="AK54" s="318"/>
      <c r="AL54" s="319" t="s">
        <v>518</v>
      </c>
      <c r="AM54" s="320">
        <v>264827</v>
      </c>
      <c r="AN54" s="321">
        <v>14159</v>
      </c>
      <c r="AO54" s="322">
        <v>-41.1</v>
      </c>
      <c r="AP54" s="323">
        <v>42558</v>
      </c>
      <c r="AQ54" s="324">
        <v>-10.1</v>
      </c>
      <c r="AR54" s="325">
        <v>-31</v>
      </c>
    </row>
    <row r="55" spans="1:44" ht="13.2" x14ac:dyDescent="0.2">
      <c r="A55" s="247"/>
      <c r="AK55" s="303" t="s">
        <v>520</v>
      </c>
      <c r="AL55" s="304"/>
      <c r="AM55" s="312">
        <v>420321</v>
      </c>
      <c r="AN55" s="313">
        <v>22626</v>
      </c>
      <c r="AO55" s="314">
        <v>36.6</v>
      </c>
      <c r="AP55" s="315">
        <v>73693</v>
      </c>
      <c r="AQ55" s="316">
        <v>-1.2</v>
      </c>
      <c r="AR55" s="317">
        <v>37.799999999999997</v>
      </c>
    </row>
    <row r="56" spans="1:44" ht="13.2" x14ac:dyDescent="0.2">
      <c r="A56" s="247"/>
      <c r="AK56" s="318"/>
      <c r="AL56" s="319" t="s">
        <v>518</v>
      </c>
      <c r="AM56" s="320">
        <v>332507</v>
      </c>
      <c r="AN56" s="321">
        <v>17899</v>
      </c>
      <c r="AO56" s="322">
        <v>26.4</v>
      </c>
      <c r="AP56" s="323">
        <v>44203</v>
      </c>
      <c r="AQ56" s="324">
        <v>3.9</v>
      </c>
      <c r="AR56" s="325">
        <v>22.5</v>
      </c>
    </row>
    <row r="57" spans="1:44" ht="13.2" x14ac:dyDescent="0.2">
      <c r="A57" s="247"/>
      <c r="AK57" s="303" t="s">
        <v>521</v>
      </c>
      <c r="AL57" s="304"/>
      <c r="AM57" s="312">
        <v>439615</v>
      </c>
      <c r="AN57" s="313">
        <v>23880</v>
      </c>
      <c r="AO57" s="314">
        <v>5.5</v>
      </c>
      <c r="AP57" s="315">
        <v>79401</v>
      </c>
      <c r="AQ57" s="316">
        <v>7.7</v>
      </c>
      <c r="AR57" s="317">
        <v>-2.2000000000000002</v>
      </c>
    </row>
    <row r="58" spans="1:44" ht="13.2" x14ac:dyDescent="0.2">
      <c r="A58" s="247"/>
      <c r="AK58" s="318"/>
      <c r="AL58" s="319" t="s">
        <v>518</v>
      </c>
      <c r="AM58" s="320">
        <v>364954</v>
      </c>
      <c r="AN58" s="321">
        <v>19825</v>
      </c>
      <c r="AO58" s="322">
        <v>10.8</v>
      </c>
      <c r="AP58" s="323">
        <v>49347</v>
      </c>
      <c r="AQ58" s="324">
        <v>11.6</v>
      </c>
      <c r="AR58" s="325">
        <v>-0.8</v>
      </c>
    </row>
    <row r="59" spans="1:44" ht="13.2" x14ac:dyDescent="0.2">
      <c r="A59" s="247"/>
      <c r="AK59" s="303" t="s">
        <v>522</v>
      </c>
      <c r="AL59" s="304"/>
      <c r="AM59" s="312">
        <v>844271</v>
      </c>
      <c r="AN59" s="313">
        <v>46363</v>
      </c>
      <c r="AO59" s="314">
        <v>94.1</v>
      </c>
      <c r="AP59" s="315">
        <v>87379</v>
      </c>
      <c r="AQ59" s="316">
        <v>10</v>
      </c>
      <c r="AR59" s="317">
        <v>84.1</v>
      </c>
    </row>
    <row r="60" spans="1:44" ht="13.2" x14ac:dyDescent="0.2">
      <c r="A60" s="247"/>
      <c r="AK60" s="318"/>
      <c r="AL60" s="319" t="s">
        <v>518</v>
      </c>
      <c r="AM60" s="320">
        <v>404041</v>
      </c>
      <c r="AN60" s="321">
        <v>22188</v>
      </c>
      <c r="AO60" s="322">
        <v>11.9</v>
      </c>
      <c r="AP60" s="323">
        <v>55855</v>
      </c>
      <c r="AQ60" s="324">
        <v>13.2</v>
      </c>
      <c r="AR60" s="325">
        <v>-1.3</v>
      </c>
    </row>
    <row r="61" spans="1:44" ht="13.2" x14ac:dyDescent="0.2">
      <c r="A61" s="247"/>
      <c r="AK61" s="303" t="s">
        <v>523</v>
      </c>
      <c r="AL61" s="326"/>
      <c r="AM61" s="312">
        <v>530487</v>
      </c>
      <c r="AN61" s="313">
        <v>28647</v>
      </c>
      <c r="AO61" s="314">
        <v>20.7</v>
      </c>
      <c r="AP61" s="315">
        <v>79900</v>
      </c>
      <c r="AQ61" s="327">
        <v>1.3</v>
      </c>
      <c r="AR61" s="317">
        <v>19.399999999999999</v>
      </c>
    </row>
    <row r="62" spans="1:44" ht="13.2" x14ac:dyDescent="0.2">
      <c r="A62" s="247"/>
      <c r="AK62" s="318"/>
      <c r="AL62" s="319" t="s">
        <v>518</v>
      </c>
      <c r="AM62" s="320">
        <v>364011</v>
      </c>
      <c r="AN62" s="321">
        <v>19619</v>
      </c>
      <c r="AO62" s="322">
        <v>12.9</v>
      </c>
      <c r="AP62" s="323">
        <v>47855</v>
      </c>
      <c r="AQ62" s="324">
        <v>6.6</v>
      </c>
      <c r="AR62" s="325">
        <v>6.3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mFeWwMCOTMbbgKteRWE+pXbg3KjdsFsNu0ok2rQ17O1m8UlteqWsYf3Di8JEAC2ZhIUnGT/WV6HmdGkutK7qUg==" saltValue="yho3urcxFJFPyiKScqyKI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88"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loio7e0qW40qaRaPojW8od+qx1RzMzMz6qcfpuytPmQYaCePXVivHxL1r8Y8RVeynpIpv6Q8ormnp+emd/qdEA==" saltValue="yXjhC5CO8vBs/t6gOoAZyg=="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91"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j5r+FWK6AxIgbjAbpcxiwev2zqITZHS93yewcV089Kl657ZC1Y/lLeShl1IyeixD0FdYTS3U1ngbeSipQcvReA==" saltValue="k9QLT52t4fu7rZHLDLThTg=="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9"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26" t="s">
        <v>3</v>
      </c>
      <c r="D47" s="1126"/>
      <c r="E47" s="1127"/>
      <c r="F47" s="11">
        <v>22.3</v>
      </c>
      <c r="G47" s="12">
        <v>31.84</v>
      </c>
      <c r="H47" s="12">
        <v>41.11</v>
      </c>
      <c r="I47" s="12">
        <v>37.950000000000003</v>
      </c>
      <c r="J47" s="13">
        <v>32.29</v>
      </c>
    </row>
    <row r="48" spans="2:10" ht="57.75" customHeight="1" x14ac:dyDescent="0.2">
      <c r="B48" s="14"/>
      <c r="C48" s="1128" t="s">
        <v>4</v>
      </c>
      <c r="D48" s="1128"/>
      <c r="E48" s="1129"/>
      <c r="F48" s="15">
        <v>9.84</v>
      </c>
      <c r="G48" s="16">
        <v>11.69</v>
      </c>
      <c r="H48" s="16">
        <v>5.0599999999999996</v>
      </c>
      <c r="I48" s="16">
        <v>7.26</v>
      </c>
      <c r="J48" s="17">
        <v>7.25</v>
      </c>
    </row>
    <row r="49" spans="2:10" ht="57.75" customHeight="1" thickBot="1" x14ac:dyDescent="0.25">
      <c r="B49" s="18"/>
      <c r="C49" s="1130" t="s">
        <v>5</v>
      </c>
      <c r="D49" s="1130"/>
      <c r="E49" s="1131"/>
      <c r="F49" s="19">
        <v>4.3099999999999996</v>
      </c>
      <c r="G49" s="20">
        <v>13.06</v>
      </c>
      <c r="H49" s="20">
        <v>1.6</v>
      </c>
      <c r="I49" s="20">
        <v>0.01</v>
      </c>
      <c r="J49" s="21" t="s">
        <v>530</v>
      </c>
    </row>
    <row r="50" spans="2:10" ht="13.2" x14ac:dyDescent="0.2"/>
  </sheetData>
  <sheetProtection algorithmName="SHA-512" hashValue="m1fqXTTjSVV1arvxqh1aSTRsdOAH4xazkoYlk4JPdjRiohGgF0BS3d2TEX2RffKWQKD49cSPFZC9qv4vqeDilQ==" saltValue="TTh2spp/P6aMPkYJDxxh6g=="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89"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2" zoomScale="50" zoomScaleNormal="50" zoomScaleSheetLayoutView="100" workbookViewId="0">
      <selection activeCell="K38" sqref="K38"/>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36" t="s">
        <v>531</v>
      </c>
      <c r="D34" s="1136"/>
      <c r="E34" s="1137"/>
      <c r="F34" s="32">
        <v>9.76</v>
      </c>
      <c r="G34" s="33">
        <v>11.6</v>
      </c>
      <c r="H34" s="33">
        <v>4.97</v>
      </c>
      <c r="I34" s="33">
        <v>7.17</v>
      </c>
      <c r="J34" s="34">
        <v>7.13</v>
      </c>
      <c r="K34" s="22"/>
      <c r="L34" s="22"/>
      <c r="M34" s="22"/>
      <c r="N34" s="22"/>
      <c r="O34" s="22"/>
      <c r="P34" s="22"/>
    </row>
    <row r="35" spans="1:16" ht="39" customHeight="1" x14ac:dyDescent="0.2">
      <c r="A35" s="22"/>
      <c r="B35" s="35"/>
      <c r="C35" s="1132" t="s">
        <v>532</v>
      </c>
      <c r="D35" s="1132"/>
      <c r="E35" s="1133"/>
      <c r="F35" s="36">
        <v>9.84</v>
      </c>
      <c r="G35" s="37">
        <v>6.74</v>
      </c>
      <c r="H35" s="37">
        <v>6.14</v>
      </c>
      <c r="I35" s="37">
        <v>6.44</v>
      </c>
      <c r="J35" s="38">
        <v>5.94</v>
      </c>
      <c r="K35" s="22"/>
      <c r="L35" s="22"/>
      <c r="M35" s="22"/>
      <c r="N35" s="22"/>
      <c r="O35" s="22"/>
      <c r="P35" s="22"/>
    </row>
    <row r="36" spans="1:16" ht="39" customHeight="1" x14ac:dyDescent="0.2">
      <c r="A36" s="22"/>
      <c r="B36" s="35"/>
      <c r="C36" s="1132" t="s">
        <v>533</v>
      </c>
      <c r="D36" s="1132"/>
      <c r="E36" s="1133"/>
      <c r="F36" s="36">
        <v>1.33</v>
      </c>
      <c r="G36" s="37">
        <v>0.88</v>
      </c>
      <c r="H36" s="37">
        <v>0.78</v>
      </c>
      <c r="I36" s="37">
        <v>0.8</v>
      </c>
      <c r="J36" s="38">
        <v>1.2</v>
      </c>
      <c r="K36" s="22"/>
      <c r="L36" s="22"/>
      <c r="M36" s="22"/>
      <c r="N36" s="22"/>
      <c r="O36" s="22"/>
      <c r="P36" s="22"/>
    </row>
    <row r="37" spans="1:16" ht="39" customHeight="1" x14ac:dyDescent="0.2">
      <c r="A37" s="22"/>
      <c r="B37" s="35"/>
      <c r="C37" s="1132" t="s">
        <v>534</v>
      </c>
      <c r="D37" s="1132"/>
      <c r="E37" s="1133"/>
      <c r="F37" s="36" t="s">
        <v>487</v>
      </c>
      <c r="G37" s="37" t="s">
        <v>487</v>
      </c>
      <c r="H37" s="37" t="s">
        <v>487</v>
      </c>
      <c r="I37" s="37" t="s">
        <v>487</v>
      </c>
      <c r="J37" s="38">
        <v>1.1599999999999999</v>
      </c>
      <c r="K37" s="22"/>
      <c r="L37" s="22"/>
      <c r="M37" s="22"/>
      <c r="N37" s="22"/>
      <c r="O37" s="22"/>
      <c r="P37" s="22"/>
    </row>
    <row r="38" spans="1:16" ht="39" customHeight="1" x14ac:dyDescent="0.2">
      <c r="A38" s="22"/>
      <c r="B38" s="35"/>
      <c r="C38" s="1132" t="s">
        <v>535</v>
      </c>
      <c r="D38" s="1132"/>
      <c r="E38" s="1133"/>
      <c r="F38" s="36">
        <v>0.12</v>
      </c>
      <c r="G38" s="37">
        <v>0.14000000000000001</v>
      </c>
      <c r="H38" s="37">
        <v>0.2</v>
      </c>
      <c r="I38" s="37">
        <v>0.15</v>
      </c>
      <c r="J38" s="38">
        <v>0.2</v>
      </c>
      <c r="K38" s="22"/>
      <c r="L38" s="22"/>
      <c r="M38" s="22"/>
      <c r="N38" s="22"/>
      <c r="O38" s="22"/>
      <c r="P38" s="22"/>
    </row>
    <row r="39" spans="1:16" ht="39" customHeight="1" x14ac:dyDescent="0.2">
      <c r="A39" s="22"/>
      <c r="B39" s="35"/>
      <c r="C39" s="1132" t="s">
        <v>536</v>
      </c>
      <c r="D39" s="1132"/>
      <c r="E39" s="1133"/>
      <c r="F39" s="36">
        <v>0.03</v>
      </c>
      <c r="G39" s="37">
        <v>7.0000000000000007E-2</v>
      </c>
      <c r="H39" s="37">
        <v>7.0000000000000007E-2</v>
      </c>
      <c r="I39" s="37">
        <v>0.06</v>
      </c>
      <c r="J39" s="38">
        <v>0.11</v>
      </c>
      <c r="K39" s="22"/>
      <c r="L39" s="22"/>
      <c r="M39" s="22"/>
      <c r="N39" s="22"/>
      <c r="O39" s="22"/>
      <c r="P39" s="22"/>
    </row>
    <row r="40" spans="1:16" ht="39" customHeight="1" x14ac:dyDescent="0.2">
      <c r="A40" s="22"/>
      <c r="B40" s="35"/>
      <c r="C40" s="1132" t="s">
        <v>537</v>
      </c>
      <c r="D40" s="1132"/>
      <c r="E40" s="1133"/>
      <c r="F40" s="36">
        <v>0.04</v>
      </c>
      <c r="G40" s="37">
        <v>0.01</v>
      </c>
      <c r="H40" s="37">
        <v>0.01</v>
      </c>
      <c r="I40" s="37">
        <v>0.02</v>
      </c>
      <c r="J40" s="38">
        <v>0</v>
      </c>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538</v>
      </c>
      <c r="D42" s="1132"/>
      <c r="E42" s="1133"/>
      <c r="F42" s="36" t="s">
        <v>487</v>
      </c>
      <c r="G42" s="37" t="s">
        <v>487</v>
      </c>
      <c r="H42" s="37" t="s">
        <v>487</v>
      </c>
      <c r="I42" s="37" t="s">
        <v>487</v>
      </c>
      <c r="J42" s="38" t="s">
        <v>487</v>
      </c>
      <c r="K42" s="22"/>
      <c r="L42" s="22"/>
      <c r="M42" s="22"/>
      <c r="N42" s="22"/>
      <c r="O42" s="22"/>
      <c r="P42" s="22"/>
    </row>
    <row r="43" spans="1:16" ht="39" customHeight="1" thickBot="1" x14ac:dyDescent="0.25">
      <c r="A43" s="22"/>
      <c r="B43" s="40"/>
      <c r="C43" s="1134" t="s">
        <v>539</v>
      </c>
      <c r="D43" s="1134"/>
      <c r="E43" s="1135"/>
      <c r="F43" s="41">
        <v>0.8</v>
      </c>
      <c r="G43" s="42">
        <v>0.34</v>
      </c>
      <c r="H43" s="42">
        <v>0.54</v>
      </c>
      <c r="I43" s="42">
        <v>0.6</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R5P6qWDDYby/Oq8oM+iHyTFDj6hs3flQcV/zS5AXE0Lf4lT3MHbNpSVLX8ANVmf/da7EzeVFdaP5TmcPCJGIA==" saltValue="3rqBz6PbsV+r8DK2moCIa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5"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16" zoomScale="49"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467</v>
      </c>
      <c r="L45" s="58">
        <v>506</v>
      </c>
      <c r="M45" s="58">
        <v>511</v>
      </c>
      <c r="N45" s="58">
        <v>481</v>
      </c>
      <c r="O45" s="59">
        <v>461</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487</v>
      </c>
      <c r="L46" s="62" t="s">
        <v>487</v>
      </c>
      <c r="M46" s="62" t="s">
        <v>487</v>
      </c>
      <c r="N46" s="62" t="s">
        <v>487</v>
      </c>
      <c r="O46" s="63" t="s">
        <v>487</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487</v>
      </c>
      <c r="L47" s="62" t="s">
        <v>487</v>
      </c>
      <c r="M47" s="62" t="s">
        <v>487</v>
      </c>
      <c r="N47" s="62" t="s">
        <v>487</v>
      </c>
      <c r="O47" s="63" t="s">
        <v>487</v>
      </c>
      <c r="P47" s="46"/>
      <c r="Q47" s="46"/>
      <c r="R47" s="46"/>
      <c r="S47" s="46"/>
      <c r="T47" s="46"/>
      <c r="U47" s="46"/>
    </row>
    <row r="48" spans="1:21" ht="30.75" customHeight="1" x14ac:dyDescent="0.2">
      <c r="A48" s="46"/>
      <c r="B48" s="1163"/>
      <c r="C48" s="1164"/>
      <c r="D48" s="60"/>
      <c r="E48" s="1140" t="s">
        <v>13</v>
      </c>
      <c r="F48" s="1140"/>
      <c r="G48" s="1140"/>
      <c r="H48" s="1140"/>
      <c r="I48" s="1140"/>
      <c r="J48" s="1141"/>
      <c r="K48" s="61">
        <v>224</v>
      </c>
      <c r="L48" s="62">
        <v>237</v>
      </c>
      <c r="M48" s="62">
        <v>261</v>
      </c>
      <c r="N48" s="62">
        <v>292</v>
      </c>
      <c r="O48" s="63">
        <v>294</v>
      </c>
      <c r="P48" s="46"/>
      <c r="Q48" s="46"/>
      <c r="R48" s="46"/>
      <c r="S48" s="46"/>
      <c r="T48" s="46"/>
      <c r="U48" s="46"/>
    </row>
    <row r="49" spans="1:21" ht="30.75" customHeight="1" x14ac:dyDescent="0.2">
      <c r="A49" s="46"/>
      <c r="B49" s="1163"/>
      <c r="C49" s="1164"/>
      <c r="D49" s="60"/>
      <c r="E49" s="1140" t="s">
        <v>14</v>
      </c>
      <c r="F49" s="1140"/>
      <c r="G49" s="1140"/>
      <c r="H49" s="1140"/>
      <c r="I49" s="1140"/>
      <c r="J49" s="1141"/>
      <c r="K49" s="61" t="s">
        <v>487</v>
      </c>
      <c r="L49" s="62" t="s">
        <v>487</v>
      </c>
      <c r="M49" s="62" t="s">
        <v>487</v>
      </c>
      <c r="N49" s="62" t="s">
        <v>487</v>
      </c>
      <c r="O49" s="63" t="s">
        <v>487</v>
      </c>
      <c r="P49" s="46"/>
      <c r="Q49" s="46"/>
      <c r="R49" s="46"/>
      <c r="S49" s="46"/>
      <c r="T49" s="46"/>
      <c r="U49" s="46"/>
    </row>
    <row r="50" spans="1:21" ht="30.75" customHeight="1" x14ac:dyDescent="0.2">
      <c r="A50" s="46"/>
      <c r="B50" s="1163"/>
      <c r="C50" s="1164"/>
      <c r="D50" s="60"/>
      <c r="E50" s="1140" t="s">
        <v>15</v>
      </c>
      <c r="F50" s="1140"/>
      <c r="G50" s="1140"/>
      <c r="H50" s="1140"/>
      <c r="I50" s="1140"/>
      <c r="J50" s="1141"/>
      <c r="K50" s="61" t="s">
        <v>487</v>
      </c>
      <c r="L50" s="62" t="s">
        <v>487</v>
      </c>
      <c r="M50" s="62" t="s">
        <v>487</v>
      </c>
      <c r="N50" s="62" t="s">
        <v>487</v>
      </c>
      <c r="O50" s="63" t="s">
        <v>487</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487</v>
      </c>
      <c r="L51" s="62" t="s">
        <v>487</v>
      </c>
      <c r="M51" s="62" t="s">
        <v>487</v>
      </c>
      <c r="N51" s="62" t="s">
        <v>487</v>
      </c>
      <c r="O51" s="63" t="s">
        <v>487</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550</v>
      </c>
      <c r="L52" s="62">
        <v>555</v>
      </c>
      <c r="M52" s="62">
        <v>558</v>
      </c>
      <c r="N52" s="62">
        <v>536</v>
      </c>
      <c r="O52" s="63">
        <v>527</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141</v>
      </c>
      <c r="L53" s="67">
        <v>188</v>
      </c>
      <c r="M53" s="67">
        <v>214</v>
      </c>
      <c r="N53" s="67">
        <v>237</v>
      </c>
      <c r="O53" s="68">
        <v>228</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cuCD7qwQjEn5ZoBEjAEQ33I3ZJi/lKpoX6djJ+lfhgubpj01GOSeNUWGrXI4uc41jrSoftY2t/OFEN2bzXjdDQ==" saltValue="wiznkBH36hv7cVNY7itNk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8" scale="7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activeCell="S46" sqref="S46"/>
    </sheetView>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81" t="s">
        <v>30</v>
      </c>
      <c r="C41" s="1182"/>
      <c r="D41" s="103"/>
      <c r="E41" s="1183" t="s">
        <v>31</v>
      </c>
      <c r="F41" s="1183"/>
      <c r="G41" s="1183"/>
      <c r="H41" s="1184"/>
      <c r="I41" s="330">
        <v>5168</v>
      </c>
      <c r="J41" s="331">
        <v>5076</v>
      </c>
      <c r="K41" s="331">
        <v>4665</v>
      </c>
      <c r="L41" s="331">
        <v>4308</v>
      </c>
      <c r="M41" s="332">
        <v>4276</v>
      </c>
    </row>
    <row r="42" spans="2:13" ht="27.75" customHeight="1" x14ac:dyDescent="0.2">
      <c r="B42" s="1171"/>
      <c r="C42" s="1172"/>
      <c r="D42" s="104"/>
      <c r="E42" s="1175" t="s">
        <v>32</v>
      </c>
      <c r="F42" s="1175"/>
      <c r="G42" s="1175"/>
      <c r="H42" s="1176"/>
      <c r="I42" s="333" t="s">
        <v>487</v>
      </c>
      <c r="J42" s="334" t="s">
        <v>487</v>
      </c>
      <c r="K42" s="334" t="s">
        <v>487</v>
      </c>
      <c r="L42" s="334" t="s">
        <v>487</v>
      </c>
      <c r="M42" s="335" t="s">
        <v>487</v>
      </c>
    </row>
    <row r="43" spans="2:13" ht="27.75" customHeight="1" x14ac:dyDescent="0.2">
      <c r="B43" s="1171"/>
      <c r="C43" s="1172"/>
      <c r="D43" s="104"/>
      <c r="E43" s="1175" t="s">
        <v>33</v>
      </c>
      <c r="F43" s="1175"/>
      <c r="G43" s="1175"/>
      <c r="H43" s="1176"/>
      <c r="I43" s="333">
        <v>5819</v>
      </c>
      <c r="J43" s="334">
        <v>5997</v>
      </c>
      <c r="K43" s="334">
        <v>6158</v>
      </c>
      <c r="L43" s="334">
        <v>6302</v>
      </c>
      <c r="M43" s="335">
        <v>6366</v>
      </c>
    </row>
    <row r="44" spans="2:13" ht="27.75" customHeight="1" x14ac:dyDescent="0.2">
      <c r="B44" s="1171"/>
      <c r="C44" s="1172"/>
      <c r="D44" s="104"/>
      <c r="E44" s="1175" t="s">
        <v>34</v>
      </c>
      <c r="F44" s="1175"/>
      <c r="G44" s="1175"/>
      <c r="H44" s="1176"/>
      <c r="I44" s="333">
        <v>339</v>
      </c>
      <c r="J44" s="334">
        <v>322</v>
      </c>
      <c r="K44" s="334">
        <v>353</v>
      </c>
      <c r="L44" s="334">
        <v>340</v>
      </c>
      <c r="M44" s="335">
        <v>331</v>
      </c>
    </row>
    <row r="45" spans="2:13" ht="27.75" customHeight="1" x14ac:dyDescent="0.2">
      <c r="B45" s="1171"/>
      <c r="C45" s="1172"/>
      <c r="D45" s="104"/>
      <c r="E45" s="1175" t="s">
        <v>35</v>
      </c>
      <c r="F45" s="1175"/>
      <c r="G45" s="1175"/>
      <c r="H45" s="1176"/>
      <c r="I45" s="333">
        <v>1046</v>
      </c>
      <c r="J45" s="334">
        <v>1033</v>
      </c>
      <c r="K45" s="334">
        <v>1045</v>
      </c>
      <c r="L45" s="334">
        <v>1040</v>
      </c>
      <c r="M45" s="335">
        <v>1058</v>
      </c>
    </row>
    <row r="46" spans="2:13" ht="27.75" customHeight="1" x14ac:dyDescent="0.2">
      <c r="B46" s="1171"/>
      <c r="C46" s="1172"/>
      <c r="D46" s="105"/>
      <c r="E46" s="1175" t="s">
        <v>36</v>
      </c>
      <c r="F46" s="1175"/>
      <c r="G46" s="1175"/>
      <c r="H46" s="1176"/>
      <c r="I46" s="333" t="s">
        <v>487</v>
      </c>
      <c r="J46" s="334" t="s">
        <v>487</v>
      </c>
      <c r="K46" s="334" t="s">
        <v>487</v>
      </c>
      <c r="L46" s="334" t="s">
        <v>487</v>
      </c>
      <c r="M46" s="335" t="s">
        <v>487</v>
      </c>
    </row>
    <row r="47" spans="2:13" ht="27.75" customHeight="1" x14ac:dyDescent="0.2">
      <c r="B47" s="1171"/>
      <c r="C47" s="1172"/>
      <c r="D47" s="106"/>
      <c r="E47" s="1185" t="s">
        <v>37</v>
      </c>
      <c r="F47" s="1186"/>
      <c r="G47" s="1186"/>
      <c r="H47" s="1187"/>
      <c r="I47" s="333" t="s">
        <v>487</v>
      </c>
      <c r="J47" s="334" t="s">
        <v>487</v>
      </c>
      <c r="K47" s="334" t="s">
        <v>487</v>
      </c>
      <c r="L47" s="334" t="s">
        <v>487</v>
      </c>
      <c r="M47" s="335" t="s">
        <v>487</v>
      </c>
    </row>
    <row r="48" spans="2:13" ht="27.75" customHeight="1" x14ac:dyDescent="0.2">
      <c r="B48" s="1171"/>
      <c r="C48" s="1172"/>
      <c r="D48" s="104"/>
      <c r="E48" s="1175" t="s">
        <v>38</v>
      </c>
      <c r="F48" s="1175"/>
      <c r="G48" s="1175"/>
      <c r="H48" s="1176"/>
      <c r="I48" s="333" t="s">
        <v>487</v>
      </c>
      <c r="J48" s="334" t="s">
        <v>487</v>
      </c>
      <c r="K48" s="334" t="s">
        <v>487</v>
      </c>
      <c r="L48" s="334" t="s">
        <v>487</v>
      </c>
      <c r="M48" s="335" t="s">
        <v>487</v>
      </c>
    </row>
    <row r="49" spans="2:13" ht="27.75" customHeight="1" x14ac:dyDescent="0.2">
      <c r="B49" s="1173"/>
      <c r="C49" s="1174"/>
      <c r="D49" s="104"/>
      <c r="E49" s="1175" t="s">
        <v>39</v>
      </c>
      <c r="F49" s="1175"/>
      <c r="G49" s="1175"/>
      <c r="H49" s="1176"/>
      <c r="I49" s="333" t="s">
        <v>487</v>
      </c>
      <c r="J49" s="334" t="s">
        <v>487</v>
      </c>
      <c r="K49" s="334" t="s">
        <v>487</v>
      </c>
      <c r="L49" s="334" t="s">
        <v>487</v>
      </c>
      <c r="M49" s="335" t="s">
        <v>487</v>
      </c>
    </row>
    <row r="50" spans="2:13" ht="27.75" customHeight="1" x14ac:dyDescent="0.2">
      <c r="B50" s="1169" t="s">
        <v>40</v>
      </c>
      <c r="C50" s="1170"/>
      <c r="D50" s="107"/>
      <c r="E50" s="1175" t="s">
        <v>41</v>
      </c>
      <c r="F50" s="1175"/>
      <c r="G50" s="1175"/>
      <c r="H50" s="1176"/>
      <c r="I50" s="333">
        <v>2820</v>
      </c>
      <c r="J50" s="334">
        <v>3526</v>
      </c>
      <c r="K50" s="334">
        <v>3954</v>
      </c>
      <c r="L50" s="334">
        <v>3843</v>
      </c>
      <c r="M50" s="335">
        <v>3693</v>
      </c>
    </row>
    <row r="51" spans="2:13" ht="27.75" customHeight="1" x14ac:dyDescent="0.2">
      <c r="B51" s="1171"/>
      <c r="C51" s="1172"/>
      <c r="D51" s="104"/>
      <c r="E51" s="1175" t="s">
        <v>42</v>
      </c>
      <c r="F51" s="1175"/>
      <c r="G51" s="1175"/>
      <c r="H51" s="1176"/>
      <c r="I51" s="333" t="s">
        <v>487</v>
      </c>
      <c r="J51" s="334" t="s">
        <v>487</v>
      </c>
      <c r="K51" s="334" t="s">
        <v>487</v>
      </c>
      <c r="L51" s="334" t="s">
        <v>487</v>
      </c>
      <c r="M51" s="335" t="s">
        <v>487</v>
      </c>
    </row>
    <row r="52" spans="2:13" ht="27.75" customHeight="1" x14ac:dyDescent="0.2">
      <c r="B52" s="1173"/>
      <c r="C52" s="1174"/>
      <c r="D52" s="104"/>
      <c r="E52" s="1175" t="s">
        <v>43</v>
      </c>
      <c r="F52" s="1175"/>
      <c r="G52" s="1175"/>
      <c r="H52" s="1176"/>
      <c r="I52" s="333">
        <v>6756</v>
      </c>
      <c r="J52" s="334">
        <v>6897</v>
      </c>
      <c r="K52" s="334">
        <v>6727</v>
      </c>
      <c r="L52" s="334">
        <v>6522</v>
      </c>
      <c r="M52" s="335">
        <v>6250</v>
      </c>
    </row>
    <row r="53" spans="2:13" ht="27.75" customHeight="1" thickBot="1" x14ac:dyDescent="0.25">
      <c r="B53" s="1177" t="s">
        <v>19</v>
      </c>
      <c r="C53" s="1178"/>
      <c r="D53" s="108"/>
      <c r="E53" s="1179" t="s">
        <v>44</v>
      </c>
      <c r="F53" s="1179"/>
      <c r="G53" s="1179"/>
      <c r="H53" s="1180"/>
      <c r="I53" s="336">
        <v>2797</v>
      </c>
      <c r="J53" s="337">
        <v>2006</v>
      </c>
      <c r="K53" s="337">
        <v>1539</v>
      </c>
      <c r="L53" s="337">
        <v>1625</v>
      </c>
      <c r="M53" s="338">
        <v>2087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jFGQZDUs7eeYO8roR9KqWY+A3J1FugS7fp3jUjxk10nDbHf+rxmd+IEHxK+Xrg3198rIhyCTug6/iJqXw5LnPw==" saltValue="YVGwvrabhGlRkLRWzni8N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8" scale="85"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B1" zoomScale="70" zoomScaleNormal="70" zoomScaleSheetLayoutView="100" workbookViewId="0">
      <selection activeCell="G63" sqref="G63"/>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196" t="s">
        <v>46</v>
      </c>
      <c r="D55" s="1196"/>
      <c r="E55" s="1197"/>
      <c r="F55" s="339">
        <v>2021</v>
      </c>
      <c r="G55" s="339">
        <v>1906</v>
      </c>
      <c r="H55" s="340">
        <v>1668</v>
      </c>
    </row>
    <row r="56" spans="2:8" ht="52.5" customHeight="1" x14ac:dyDescent="0.2">
      <c r="B56" s="120"/>
      <c r="C56" s="1198" t="s">
        <v>47</v>
      </c>
      <c r="D56" s="1198"/>
      <c r="E56" s="1199"/>
      <c r="F56" s="341">
        <v>328</v>
      </c>
      <c r="G56" s="341">
        <v>328</v>
      </c>
      <c r="H56" s="342">
        <v>329</v>
      </c>
    </row>
    <row r="57" spans="2:8" ht="53.25" customHeight="1" x14ac:dyDescent="0.2">
      <c r="B57" s="120"/>
      <c r="C57" s="1200" t="s">
        <v>48</v>
      </c>
      <c r="D57" s="1200"/>
      <c r="E57" s="1201"/>
      <c r="F57" s="343">
        <v>1357</v>
      </c>
      <c r="G57" s="343">
        <v>1401</v>
      </c>
      <c r="H57" s="344">
        <v>1519</v>
      </c>
    </row>
    <row r="58" spans="2:8" ht="45.75" customHeight="1" x14ac:dyDescent="0.2">
      <c r="B58" s="121"/>
      <c r="C58" s="1188" t="s">
        <v>545</v>
      </c>
      <c r="D58" s="1189"/>
      <c r="E58" s="1190"/>
      <c r="F58" s="345">
        <v>814</v>
      </c>
      <c r="G58" s="345">
        <v>863</v>
      </c>
      <c r="H58" s="346">
        <v>917</v>
      </c>
    </row>
    <row r="59" spans="2:8" ht="45.75" customHeight="1" x14ac:dyDescent="0.2">
      <c r="B59" s="121"/>
      <c r="C59" s="1188" t="s">
        <v>546</v>
      </c>
      <c r="D59" s="1189"/>
      <c r="E59" s="1190"/>
      <c r="F59" s="345">
        <v>221</v>
      </c>
      <c r="G59" s="345">
        <v>213</v>
      </c>
      <c r="H59" s="346">
        <v>276</v>
      </c>
    </row>
    <row r="60" spans="2:8" ht="45.75" customHeight="1" x14ac:dyDescent="0.2">
      <c r="B60" s="121"/>
      <c r="C60" s="1188" t="s">
        <v>547</v>
      </c>
      <c r="D60" s="1189"/>
      <c r="E60" s="1190"/>
      <c r="F60" s="345">
        <v>220</v>
      </c>
      <c r="G60" s="345">
        <v>220</v>
      </c>
      <c r="H60" s="346">
        <v>220</v>
      </c>
    </row>
    <row r="61" spans="2:8" ht="45.75" customHeight="1" x14ac:dyDescent="0.2">
      <c r="B61" s="121"/>
      <c r="C61" s="1188" t="s">
        <v>548</v>
      </c>
      <c r="D61" s="1189"/>
      <c r="E61" s="1190"/>
      <c r="F61" s="345">
        <v>56</v>
      </c>
      <c r="G61" s="345">
        <v>56</v>
      </c>
      <c r="H61" s="346">
        <v>56</v>
      </c>
    </row>
    <row r="62" spans="2:8" ht="45.75" customHeight="1" thickBot="1" x14ac:dyDescent="0.25">
      <c r="B62" s="122"/>
      <c r="C62" s="1191" t="s">
        <v>549</v>
      </c>
      <c r="D62" s="1192"/>
      <c r="E62" s="1193"/>
      <c r="F62" s="347">
        <v>23</v>
      </c>
      <c r="G62" s="347">
        <v>23</v>
      </c>
      <c r="H62" s="348">
        <v>23</v>
      </c>
    </row>
    <row r="63" spans="2:8" ht="52.5" customHeight="1" thickBot="1" x14ac:dyDescent="0.25">
      <c r="B63" s="123"/>
      <c r="C63" s="1194" t="s">
        <v>49</v>
      </c>
      <c r="D63" s="1194"/>
      <c r="E63" s="1195"/>
      <c r="F63" s="349">
        <v>3706</v>
      </c>
      <c r="G63" s="349">
        <v>3635</v>
      </c>
      <c r="H63" s="350">
        <v>3515</v>
      </c>
    </row>
    <row r="64" spans="2:8" ht="13.2" x14ac:dyDescent="0.2"/>
  </sheetData>
  <sheetProtection algorithmName="SHA-512" hashValue="XTdnvEYG7YBywhv+juckinJR2omn7QKSVs/1QrYtJATcKu6pHAAgmU8AUKHJ2h13t3LKsx6Hq2Ob+Xh2VEZvNg==" saltValue="GSl9yPPzwvp+M1RgWeSb/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0B72A-CD9C-4D57-ADC9-166C420D9EC4}">
  <sheetPr>
    <pageSetUpPr fitToPage="1"/>
  </sheetPr>
  <dimension ref="A1:DE85"/>
  <sheetViews>
    <sheetView showGridLines="0" topLeftCell="B1" zoomScale="85" zoomScaleNormal="85" zoomScaleSheetLayoutView="55" workbookViewId="0">
      <selection activeCell="BY13" sqref="BY13"/>
    </sheetView>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49"/>
      <c r="B1" s="1248"/>
      <c r="DD1" s="243"/>
      <c r="DE1" s="243"/>
    </row>
    <row r="2" spans="1:109" ht="25.5" customHeight="1" x14ac:dyDescent="0.2">
      <c r="A2" s="1247"/>
      <c r="C2" s="1247"/>
      <c r="O2" s="1247"/>
      <c r="P2" s="1247"/>
      <c r="Q2" s="1247"/>
      <c r="R2" s="1247"/>
      <c r="S2" s="1247"/>
      <c r="T2" s="1247"/>
      <c r="U2" s="1247"/>
      <c r="V2" s="1247"/>
      <c r="W2" s="1247"/>
      <c r="X2" s="1247"/>
      <c r="Y2" s="1247"/>
      <c r="Z2" s="1247"/>
      <c r="AA2" s="1247"/>
      <c r="AB2" s="1247"/>
      <c r="AC2" s="1247"/>
      <c r="AD2" s="1247"/>
      <c r="AE2" s="1247"/>
      <c r="AF2" s="1247"/>
      <c r="AG2" s="1247"/>
      <c r="AH2" s="1247"/>
      <c r="AI2" s="1247"/>
      <c r="AU2" s="1247"/>
      <c r="BG2" s="1247"/>
      <c r="BS2" s="1247"/>
      <c r="CE2" s="1247"/>
      <c r="CQ2" s="1247"/>
      <c r="DD2" s="243"/>
      <c r="DE2" s="243"/>
    </row>
    <row r="3" spans="1:109" ht="25.5" customHeight="1" x14ac:dyDescent="0.2">
      <c r="A3" s="1247"/>
      <c r="C3" s="1247"/>
      <c r="O3" s="1247"/>
      <c r="P3" s="1247"/>
      <c r="Q3" s="1247"/>
      <c r="R3" s="1247"/>
      <c r="S3" s="1247"/>
      <c r="T3" s="1247"/>
      <c r="U3" s="1247"/>
      <c r="V3" s="1247"/>
      <c r="W3" s="1247"/>
      <c r="X3" s="1247"/>
      <c r="Y3" s="1247"/>
      <c r="Z3" s="1247"/>
      <c r="AA3" s="1247"/>
      <c r="AB3" s="1247"/>
      <c r="AC3" s="1247"/>
      <c r="AD3" s="1247"/>
      <c r="AE3" s="1247"/>
      <c r="AF3" s="1247"/>
      <c r="AG3" s="1247"/>
      <c r="AH3" s="1247"/>
      <c r="AI3" s="1247"/>
      <c r="AU3" s="1247"/>
      <c r="BG3" s="1247"/>
      <c r="BS3" s="1247"/>
      <c r="CE3" s="1247"/>
      <c r="CQ3" s="1247"/>
      <c r="DD3" s="243"/>
      <c r="DE3" s="243"/>
    </row>
    <row r="4" spans="1:109" s="241" customFormat="1" ht="13.2" x14ac:dyDescent="0.2">
      <c r="A4" s="1247"/>
      <c r="B4" s="1247"/>
      <c r="C4" s="1247"/>
      <c r="D4" s="1247"/>
      <c r="E4" s="1247"/>
      <c r="F4" s="1247"/>
      <c r="G4" s="1247"/>
      <c r="H4" s="1247"/>
      <c r="I4" s="1247"/>
      <c r="J4" s="1247"/>
      <c r="K4" s="1247"/>
      <c r="L4" s="1247"/>
      <c r="M4" s="1247"/>
      <c r="N4" s="1247"/>
      <c r="O4" s="1247"/>
      <c r="P4" s="1247"/>
      <c r="Q4" s="1247"/>
      <c r="R4" s="1247"/>
      <c r="S4" s="1247"/>
      <c r="T4" s="1247"/>
      <c r="U4" s="1247"/>
      <c r="V4" s="1247"/>
      <c r="W4" s="1247"/>
      <c r="X4" s="1247"/>
      <c r="Y4" s="1247"/>
      <c r="Z4" s="1247"/>
      <c r="AA4" s="1247"/>
      <c r="AB4" s="1247"/>
      <c r="AC4" s="1247"/>
      <c r="AD4" s="1247"/>
      <c r="AE4" s="1247"/>
      <c r="AF4" s="1247"/>
      <c r="AG4" s="1247"/>
      <c r="AH4" s="1247"/>
      <c r="AI4" s="1247"/>
      <c r="AJ4" s="1247"/>
      <c r="AK4" s="1247"/>
      <c r="AL4" s="1247"/>
      <c r="AM4" s="1247"/>
      <c r="AN4" s="1247"/>
      <c r="AO4" s="1247"/>
      <c r="AP4" s="1247"/>
      <c r="AQ4" s="1247"/>
      <c r="AR4" s="1247"/>
      <c r="AS4" s="1247"/>
      <c r="AT4" s="1247"/>
      <c r="AU4" s="1247"/>
      <c r="AV4" s="1247"/>
      <c r="AW4" s="1247"/>
      <c r="AX4" s="1247"/>
      <c r="AY4" s="1247"/>
      <c r="AZ4" s="1247"/>
      <c r="BA4" s="1247"/>
      <c r="BB4" s="1247"/>
      <c r="BC4" s="1247"/>
      <c r="BD4" s="1247"/>
      <c r="BE4" s="1247"/>
      <c r="BF4" s="1247"/>
      <c r="BG4" s="1247"/>
      <c r="BH4" s="1247"/>
      <c r="BI4" s="1247"/>
      <c r="BJ4" s="1247"/>
      <c r="BK4" s="1247"/>
      <c r="BL4" s="1247"/>
      <c r="BM4" s="1247"/>
      <c r="BN4" s="1247"/>
      <c r="BO4" s="1247"/>
      <c r="BP4" s="1247"/>
      <c r="BQ4" s="1247"/>
      <c r="BR4" s="1247"/>
      <c r="BS4" s="1247"/>
      <c r="BT4" s="1247"/>
      <c r="BU4" s="1247"/>
      <c r="BV4" s="1247"/>
      <c r="BW4" s="1247"/>
      <c r="BX4" s="1247"/>
      <c r="BY4" s="1247"/>
      <c r="BZ4" s="1247"/>
      <c r="CA4" s="1247"/>
      <c r="CB4" s="1247"/>
      <c r="CC4" s="1247"/>
      <c r="CD4" s="1247"/>
      <c r="CE4" s="1247"/>
      <c r="CF4" s="1247"/>
      <c r="CG4" s="1247"/>
      <c r="CH4" s="1247"/>
      <c r="CI4" s="1247"/>
      <c r="CJ4" s="1247"/>
      <c r="CK4" s="1247"/>
      <c r="CL4" s="1247"/>
      <c r="CM4" s="1247"/>
      <c r="CN4" s="1247"/>
      <c r="CO4" s="1247"/>
      <c r="CP4" s="1247"/>
      <c r="CQ4" s="1247"/>
      <c r="CR4" s="1247"/>
      <c r="CS4" s="1247"/>
      <c r="CT4" s="1247"/>
      <c r="CU4" s="1247"/>
      <c r="CV4" s="1247"/>
      <c r="CW4" s="1247"/>
      <c r="CX4" s="1247"/>
      <c r="CY4" s="1247"/>
      <c r="CZ4" s="1247"/>
      <c r="DA4" s="1247"/>
      <c r="DB4" s="1247"/>
      <c r="DC4" s="1247"/>
      <c r="DD4" s="1247"/>
      <c r="DE4" s="1247"/>
    </row>
    <row r="5" spans="1:109" s="241" customFormat="1" ht="13.2" x14ac:dyDescent="0.2">
      <c r="A5" s="1247"/>
      <c r="B5" s="1247"/>
      <c r="C5" s="1247"/>
      <c r="D5" s="1247"/>
      <c r="E5" s="1247"/>
      <c r="F5" s="1247"/>
      <c r="G5" s="1247"/>
      <c r="H5" s="1247"/>
      <c r="I5" s="1247"/>
      <c r="J5" s="1247"/>
      <c r="K5" s="1247"/>
      <c r="L5" s="1247"/>
      <c r="M5" s="1247"/>
      <c r="N5" s="1247"/>
      <c r="O5" s="1247"/>
      <c r="P5" s="1247"/>
      <c r="Q5" s="1247"/>
      <c r="R5" s="1247"/>
      <c r="S5" s="1247"/>
      <c r="T5" s="1247"/>
      <c r="U5" s="1247"/>
      <c r="V5" s="1247"/>
      <c r="W5" s="1247"/>
      <c r="X5" s="1247"/>
      <c r="Y5" s="1247"/>
      <c r="Z5" s="1247"/>
      <c r="AA5" s="1247"/>
      <c r="AB5" s="1247"/>
      <c r="AC5" s="1247"/>
      <c r="AD5" s="1247"/>
      <c r="AE5" s="1247"/>
      <c r="AF5" s="1247"/>
      <c r="AG5" s="1247"/>
      <c r="AH5" s="1247"/>
      <c r="AI5" s="1247"/>
      <c r="AJ5" s="1247"/>
      <c r="AK5" s="1247"/>
      <c r="AL5" s="1247"/>
      <c r="AM5" s="1247"/>
      <c r="AN5" s="1247"/>
      <c r="AO5" s="1247"/>
      <c r="AP5" s="1247"/>
      <c r="AQ5" s="1247"/>
      <c r="AR5" s="1247"/>
      <c r="AS5" s="1247"/>
      <c r="AT5" s="1247"/>
      <c r="AU5" s="1247"/>
      <c r="AV5" s="1247"/>
      <c r="AW5" s="1247"/>
      <c r="AX5" s="1247"/>
      <c r="AY5" s="1247"/>
      <c r="AZ5" s="1247"/>
      <c r="BA5" s="1247"/>
      <c r="BB5" s="1247"/>
      <c r="BC5" s="1247"/>
      <c r="BD5" s="1247"/>
      <c r="BE5" s="1247"/>
      <c r="BF5" s="1247"/>
      <c r="BG5" s="1247"/>
      <c r="BH5" s="1247"/>
      <c r="BI5" s="1247"/>
      <c r="BJ5" s="1247"/>
      <c r="BK5" s="1247"/>
      <c r="BL5" s="1247"/>
      <c r="BM5" s="1247"/>
      <c r="BN5" s="1247"/>
      <c r="BO5" s="1247"/>
      <c r="BP5" s="1247"/>
      <c r="BQ5" s="1247"/>
      <c r="BR5" s="1247"/>
      <c r="BS5" s="1247"/>
      <c r="BT5" s="1247"/>
      <c r="BU5" s="1247"/>
      <c r="BV5" s="1247"/>
      <c r="BW5" s="1247"/>
      <c r="BX5" s="1247"/>
      <c r="BY5" s="1247"/>
      <c r="BZ5" s="1247"/>
      <c r="CA5" s="1247"/>
      <c r="CB5" s="1247"/>
      <c r="CC5" s="1247"/>
      <c r="CD5" s="1247"/>
      <c r="CE5" s="1247"/>
      <c r="CF5" s="1247"/>
      <c r="CG5" s="1247"/>
      <c r="CH5" s="1247"/>
      <c r="CI5" s="1247"/>
      <c r="CJ5" s="1247"/>
      <c r="CK5" s="1247"/>
      <c r="CL5" s="1247"/>
      <c r="CM5" s="1247"/>
      <c r="CN5" s="1247"/>
      <c r="CO5" s="1247"/>
      <c r="CP5" s="1247"/>
      <c r="CQ5" s="1247"/>
      <c r="CR5" s="1247"/>
      <c r="CS5" s="1247"/>
      <c r="CT5" s="1247"/>
      <c r="CU5" s="1247"/>
      <c r="CV5" s="1247"/>
      <c r="CW5" s="1247"/>
      <c r="CX5" s="1247"/>
      <c r="CY5" s="1247"/>
      <c r="CZ5" s="1247"/>
      <c r="DA5" s="1247"/>
      <c r="DB5" s="1247"/>
      <c r="DC5" s="1247"/>
      <c r="DD5" s="1247"/>
      <c r="DE5" s="1247"/>
    </row>
    <row r="6" spans="1:109" s="241" customFormat="1" ht="13.2" x14ac:dyDescent="0.2">
      <c r="A6" s="1247"/>
      <c r="B6" s="1247"/>
      <c r="C6" s="1247"/>
      <c r="D6" s="1247"/>
      <c r="E6" s="1247"/>
      <c r="F6" s="1247"/>
      <c r="G6" s="1247"/>
      <c r="H6" s="1247"/>
      <c r="I6" s="1247"/>
      <c r="J6" s="1247"/>
      <c r="K6" s="1247"/>
      <c r="L6" s="1247"/>
      <c r="M6" s="1247"/>
      <c r="N6" s="1247"/>
      <c r="O6" s="1247"/>
      <c r="P6" s="1247"/>
      <c r="Q6" s="1247"/>
      <c r="R6" s="1247"/>
      <c r="S6" s="1247"/>
      <c r="T6" s="1247"/>
      <c r="U6" s="1247"/>
      <c r="V6" s="1247"/>
      <c r="W6" s="1247"/>
      <c r="X6" s="1247"/>
      <c r="Y6" s="1247"/>
      <c r="Z6" s="1247"/>
      <c r="AA6" s="1247"/>
      <c r="AB6" s="1247"/>
      <c r="AC6" s="1247"/>
      <c r="AD6" s="1247"/>
      <c r="AE6" s="1247"/>
      <c r="AF6" s="1247"/>
      <c r="AG6" s="1247"/>
      <c r="AH6" s="1247"/>
      <c r="AI6" s="1247"/>
      <c r="AJ6" s="1247"/>
      <c r="AK6" s="1247"/>
      <c r="AL6" s="1247"/>
      <c r="AM6" s="1247"/>
      <c r="AN6" s="1247"/>
      <c r="AO6" s="1247"/>
      <c r="AP6" s="1247"/>
      <c r="AQ6" s="1247"/>
      <c r="AR6" s="1247"/>
      <c r="AS6" s="1247"/>
      <c r="AT6" s="1247"/>
      <c r="AU6" s="1247"/>
      <c r="AV6" s="1247"/>
      <c r="AW6" s="1247"/>
      <c r="AX6" s="1247"/>
      <c r="AY6" s="1247"/>
      <c r="AZ6" s="1247"/>
      <c r="BA6" s="1247"/>
      <c r="BB6" s="1247"/>
      <c r="BC6" s="1247"/>
      <c r="BD6" s="1247"/>
      <c r="BE6" s="1247"/>
      <c r="BF6" s="1247"/>
      <c r="BG6" s="1247"/>
      <c r="BH6" s="1247"/>
      <c r="BI6" s="1247"/>
      <c r="BJ6" s="1247"/>
      <c r="BK6" s="1247"/>
      <c r="BL6" s="1247"/>
      <c r="BM6" s="1247"/>
      <c r="BN6" s="1247"/>
      <c r="BO6" s="1247"/>
      <c r="BP6" s="1247"/>
      <c r="BQ6" s="1247"/>
      <c r="BR6" s="1247"/>
      <c r="BS6" s="1247"/>
      <c r="BT6" s="1247"/>
      <c r="BU6" s="1247"/>
      <c r="BV6" s="1247"/>
      <c r="BW6" s="1247"/>
      <c r="BX6" s="1247"/>
      <c r="BY6" s="1247"/>
      <c r="BZ6" s="1247"/>
      <c r="CA6" s="1247"/>
      <c r="CB6" s="1247"/>
      <c r="CC6" s="1247"/>
      <c r="CD6" s="1247"/>
      <c r="CE6" s="1247"/>
      <c r="CF6" s="1247"/>
      <c r="CG6" s="1247"/>
      <c r="CH6" s="1247"/>
      <c r="CI6" s="1247"/>
      <c r="CJ6" s="1247"/>
      <c r="CK6" s="1247"/>
      <c r="CL6" s="1247"/>
      <c r="CM6" s="1247"/>
      <c r="CN6" s="1247"/>
      <c r="CO6" s="1247"/>
      <c r="CP6" s="1247"/>
      <c r="CQ6" s="1247"/>
      <c r="CR6" s="1247"/>
      <c r="CS6" s="1247"/>
      <c r="CT6" s="1247"/>
      <c r="CU6" s="1247"/>
      <c r="CV6" s="1247"/>
      <c r="CW6" s="1247"/>
      <c r="CX6" s="1247"/>
      <c r="CY6" s="1247"/>
      <c r="CZ6" s="1247"/>
      <c r="DA6" s="1247"/>
      <c r="DB6" s="1247"/>
      <c r="DC6" s="1247"/>
      <c r="DD6" s="1247"/>
      <c r="DE6" s="1247"/>
    </row>
    <row r="7" spans="1:109" s="241" customFormat="1" ht="13.2" x14ac:dyDescent="0.2">
      <c r="A7" s="1247"/>
      <c r="B7" s="1247"/>
      <c r="C7" s="1247"/>
      <c r="D7" s="1247"/>
      <c r="E7" s="1247"/>
      <c r="F7" s="1247"/>
      <c r="G7" s="1247"/>
      <c r="H7" s="1247"/>
      <c r="I7" s="1247"/>
      <c r="J7" s="1247"/>
      <c r="K7" s="1247"/>
      <c r="L7" s="1247"/>
      <c r="M7" s="1247"/>
      <c r="N7" s="1247"/>
      <c r="O7" s="1247"/>
      <c r="P7" s="1247"/>
      <c r="Q7" s="1247"/>
      <c r="R7" s="1247"/>
      <c r="S7" s="1247"/>
      <c r="T7" s="1247"/>
      <c r="U7" s="1247"/>
      <c r="V7" s="1247"/>
      <c r="W7" s="1247"/>
      <c r="X7" s="1247"/>
      <c r="Y7" s="1247"/>
      <c r="Z7" s="1247"/>
      <c r="AA7" s="1247"/>
      <c r="AB7" s="1247"/>
      <c r="AC7" s="1247"/>
      <c r="AD7" s="1247"/>
      <c r="AE7" s="1247"/>
      <c r="AF7" s="1247"/>
      <c r="AG7" s="1247"/>
      <c r="AH7" s="1247"/>
      <c r="AI7" s="1247"/>
      <c r="AJ7" s="1247"/>
      <c r="AK7" s="1247"/>
      <c r="AL7" s="1247"/>
      <c r="AM7" s="1247"/>
      <c r="AN7" s="1247"/>
      <c r="AO7" s="1247"/>
      <c r="AP7" s="1247"/>
      <c r="AQ7" s="1247"/>
      <c r="AR7" s="1247"/>
      <c r="AS7" s="1247"/>
      <c r="AT7" s="1247"/>
      <c r="AU7" s="1247"/>
      <c r="AV7" s="1247"/>
      <c r="AW7" s="1247"/>
      <c r="AX7" s="1247"/>
      <c r="AY7" s="1247"/>
      <c r="AZ7" s="1247"/>
      <c r="BA7" s="1247"/>
      <c r="BB7" s="1247"/>
      <c r="BC7" s="1247"/>
      <c r="BD7" s="1247"/>
      <c r="BE7" s="1247"/>
      <c r="BF7" s="1247"/>
      <c r="BG7" s="1247"/>
      <c r="BH7" s="1247"/>
      <c r="BI7" s="1247"/>
      <c r="BJ7" s="1247"/>
      <c r="BK7" s="1247"/>
      <c r="BL7" s="1247"/>
      <c r="BM7" s="1247"/>
      <c r="BN7" s="1247"/>
      <c r="BO7" s="1247"/>
      <c r="BP7" s="1247"/>
      <c r="BQ7" s="1247"/>
      <c r="BR7" s="1247"/>
      <c r="BS7" s="1247"/>
      <c r="BT7" s="1247"/>
      <c r="BU7" s="1247"/>
      <c r="BV7" s="1247"/>
      <c r="BW7" s="1247"/>
      <c r="BX7" s="1247"/>
      <c r="BY7" s="1247"/>
      <c r="BZ7" s="1247"/>
      <c r="CA7" s="1247"/>
      <c r="CB7" s="1247"/>
      <c r="CC7" s="1247"/>
      <c r="CD7" s="1247"/>
      <c r="CE7" s="1247"/>
      <c r="CF7" s="1247"/>
      <c r="CG7" s="1247"/>
      <c r="CH7" s="1247"/>
      <c r="CI7" s="1247"/>
      <c r="CJ7" s="1247"/>
      <c r="CK7" s="1247"/>
      <c r="CL7" s="1247"/>
      <c r="CM7" s="1247"/>
      <c r="CN7" s="1247"/>
      <c r="CO7" s="1247"/>
      <c r="CP7" s="1247"/>
      <c r="CQ7" s="1247"/>
      <c r="CR7" s="1247"/>
      <c r="CS7" s="1247"/>
      <c r="CT7" s="1247"/>
      <c r="CU7" s="1247"/>
      <c r="CV7" s="1247"/>
      <c r="CW7" s="1247"/>
      <c r="CX7" s="1247"/>
      <c r="CY7" s="1247"/>
      <c r="CZ7" s="1247"/>
      <c r="DA7" s="1247"/>
      <c r="DB7" s="1247"/>
      <c r="DC7" s="1247"/>
      <c r="DD7" s="1247"/>
      <c r="DE7" s="1247"/>
    </row>
    <row r="8" spans="1:109" s="241" customFormat="1" ht="13.2" x14ac:dyDescent="0.2">
      <c r="A8" s="1247"/>
      <c r="B8" s="1247"/>
      <c r="C8" s="1247"/>
      <c r="D8" s="1247"/>
      <c r="E8" s="1247"/>
      <c r="F8" s="1247"/>
      <c r="G8" s="1247"/>
      <c r="H8" s="1247"/>
      <c r="I8" s="1247"/>
      <c r="J8" s="1247"/>
      <c r="K8" s="1247"/>
      <c r="L8" s="1247"/>
      <c r="M8" s="1247"/>
      <c r="N8" s="1247"/>
      <c r="O8" s="1247"/>
      <c r="P8" s="1247"/>
      <c r="Q8" s="1247"/>
      <c r="R8" s="1247"/>
      <c r="S8" s="1247"/>
      <c r="T8" s="1247"/>
      <c r="U8" s="1247"/>
      <c r="V8" s="1247"/>
      <c r="W8" s="1247"/>
      <c r="X8" s="1247"/>
      <c r="Y8" s="1247"/>
      <c r="Z8" s="1247"/>
      <c r="AA8" s="1247"/>
      <c r="AB8" s="1247"/>
      <c r="AC8" s="1247"/>
      <c r="AD8" s="1247"/>
      <c r="AE8" s="1247"/>
      <c r="AF8" s="1247"/>
      <c r="AG8" s="1247"/>
      <c r="AH8" s="1247"/>
      <c r="AI8" s="1247"/>
      <c r="AJ8" s="1247"/>
      <c r="AK8" s="1247"/>
      <c r="AL8" s="1247"/>
      <c r="AM8" s="1247"/>
      <c r="AN8" s="1247"/>
      <c r="AO8" s="1247"/>
      <c r="AP8" s="1247"/>
      <c r="AQ8" s="1247"/>
      <c r="AR8" s="1247"/>
      <c r="AS8" s="1247"/>
      <c r="AT8" s="1247"/>
      <c r="AU8" s="1247"/>
      <c r="AV8" s="1247"/>
      <c r="AW8" s="1247"/>
      <c r="AX8" s="1247"/>
      <c r="AY8" s="1247"/>
      <c r="AZ8" s="1247"/>
      <c r="BA8" s="1247"/>
      <c r="BB8" s="1247"/>
      <c r="BC8" s="1247"/>
      <c r="BD8" s="1247"/>
      <c r="BE8" s="1247"/>
      <c r="BF8" s="1247"/>
      <c r="BG8" s="1247"/>
      <c r="BH8" s="1247"/>
      <c r="BI8" s="1247"/>
      <c r="BJ8" s="1247"/>
      <c r="BK8" s="1247"/>
      <c r="BL8" s="1247"/>
      <c r="BM8" s="1247"/>
      <c r="BN8" s="1247"/>
      <c r="BO8" s="1247"/>
      <c r="BP8" s="1247"/>
      <c r="BQ8" s="1247"/>
      <c r="BR8" s="1247"/>
      <c r="BS8" s="1247"/>
      <c r="BT8" s="1247"/>
      <c r="BU8" s="1247"/>
      <c r="BV8" s="1247"/>
      <c r="BW8" s="1247"/>
      <c r="BX8" s="1247"/>
      <c r="BY8" s="1247"/>
      <c r="BZ8" s="1247"/>
      <c r="CA8" s="1247"/>
      <c r="CB8" s="1247"/>
      <c r="CC8" s="1247"/>
      <c r="CD8" s="1247"/>
      <c r="CE8" s="1247"/>
      <c r="CF8" s="1247"/>
      <c r="CG8" s="1247"/>
      <c r="CH8" s="1247"/>
      <c r="CI8" s="1247"/>
      <c r="CJ8" s="1247"/>
      <c r="CK8" s="1247"/>
      <c r="CL8" s="1247"/>
      <c r="CM8" s="1247"/>
      <c r="CN8" s="1247"/>
      <c r="CO8" s="1247"/>
      <c r="CP8" s="1247"/>
      <c r="CQ8" s="1247"/>
      <c r="CR8" s="1247"/>
      <c r="CS8" s="1247"/>
      <c r="CT8" s="1247"/>
      <c r="CU8" s="1247"/>
      <c r="CV8" s="1247"/>
      <c r="CW8" s="1247"/>
      <c r="CX8" s="1247"/>
      <c r="CY8" s="1247"/>
      <c r="CZ8" s="1247"/>
      <c r="DA8" s="1247"/>
      <c r="DB8" s="1247"/>
      <c r="DC8" s="1247"/>
      <c r="DD8" s="1247"/>
      <c r="DE8" s="1247"/>
    </row>
    <row r="9" spans="1:109" s="241" customFormat="1" ht="13.2" x14ac:dyDescent="0.2">
      <c r="A9" s="1247"/>
      <c r="B9" s="1247"/>
      <c r="C9" s="1247"/>
      <c r="D9" s="1247"/>
      <c r="E9" s="1247"/>
      <c r="F9" s="1247"/>
      <c r="G9" s="1247"/>
      <c r="H9" s="1247"/>
      <c r="I9" s="1247"/>
      <c r="J9" s="1247"/>
      <c r="K9" s="1247"/>
      <c r="L9" s="1247"/>
      <c r="M9" s="1247"/>
      <c r="N9" s="1247"/>
      <c r="O9" s="1247"/>
      <c r="P9" s="1247"/>
      <c r="Q9" s="1247"/>
      <c r="R9" s="1247"/>
      <c r="S9" s="1247"/>
      <c r="T9" s="1247"/>
      <c r="U9" s="1247"/>
      <c r="V9" s="1247"/>
      <c r="W9" s="1247"/>
      <c r="X9" s="1247"/>
      <c r="Y9" s="1247"/>
      <c r="Z9" s="1247"/>
      <c r="AA9" s="1247"/>
      <c r="AB9" s="1247"/>
      <c r="AC9" s="1247"/>
      <c r="AD9" s="1247"/>
      <c r="AE9" s="1247"/>
      <c r="AF9" s="1247"/>
      <c r="AG9" s="1247"/>
      <c r="AH9" s="1247"/>
      <c r="AI9" s="1247"/>
      <c r="AJ9" s="1247"/>
      <c r="AK9" s="1247"/>
      <c r="AL9" s="1247"/>
      <c r="AM9" s="1247"/>
      <c r="AN9" s="1247"/>
      <c r="AO9" s="1247"/>
      <c r="AP9" s="1247"/>
      <c r="AQ9" s="1247"/>
      <c r="AR9" s="1247"/>
      <c r="AS9" s="1247"/>
      <c r="AT9" s="1247"/>
      <c r="AU9" s="1247"/>
      <c r="AV9" s="1247"/>
      <c r="AW9" s="1247"/>
      <c r="AX9" s="1247"/>
      <c r="AY9" s="1247"/>
      <c r="AZ9" s="1247"/>
      <c r="BA9" s="1247"/>
      <c r="BB9" s="1247"/>
      <c r="BC9" s="1247"/>
      <c r="BD9" s="1247"/>
      <c r="BE9" s="1247"/>
      <c r="BF9" s="1247"/>
      <c r="BG9" s="1247"/>
      <c r="BH9" s="1247"/>
      <c r="BI9" s="1247"/>
      <c r="BJ9" s="1247"/>
      <c r="BK9" s="1247"/>
      <c r="BL9" s="1247"/>
      <c r="BM9" s="1247"/>
      <c r="BN9" s="1247"/>
      <c r="BO9" s="1247"/>
      <c r="BP9" s="1247"/>
      <c r="BQ9" s="1247"/>
      <c r="BR9" s="1247"/>
      <c r="BS9" s="1247"/>
      <c r="BT9" s="1247"/>
      <c r="BU9" s="1247"/>
      <c r="BV9" s="1247"/>
      <c r="BW9" s="1247"/>
      <c r="BX9" s="1247"/>
      <c r="BY9" s="1247"/>
      <c r="BZ9" s="1247"/>
      <c r="CA9" s="1247"/>
      <c r="CB9" s="1247"/>
      <c r="CC9" s="1247"/>
      <c r="CD9" s="1247"/>
      <c r="CE9" s="1247"/>
      <c r="CF9" s="1247"/>
      <c r="CG9" s="1247"/>
      <c r="CH9" s="1247"/>
      <c r="CI9" s="1247"/>
      <c r="CJ9" s="1247"/>
      <c r="CK9" s="1247"/>
      <c r="CL9" s="1247"/>
      <c r="CM9" s="1247"/>
      <c r="CN9" s="1247"/>
      <c r="CO9" s="1247"/>
      <c r="CP9" s="1247"/>
      <c r="CQ9" s="1247"/>
      <c r="CR9" s="1247"/>
      <c r="CS9" s="1247"/>
      <c r="CT9" s="1247"/>
      <c r="CU9" s="1247"/>
      <c r="CV9" s="1247"/>
      <c r="CW9" s="1247"/>
      <c r="CX9" s="1247"/>
      <c r="CY9" s="1247"/>
      <c r="CZ9" s="1247"/>
      <c r="DA9" s="1247"/>
      <c r="DB9" s="1247"/>
      <c r="DC9" s="1247"/>
      <c r="DD9" s="1247"/>
      <c r="DE9" s="1247"/>
    </row>
    <row r="10" spans="1:109" s="241" customFormat="1" ht="13.2" x14ac:dyDescent="0.2">
      <c r="A10" s="1247"/>
      <c r="B10" s="1247"/>
      <c r="C10" s="1247"/>
      <c r="D10" s="1247"/>
      <c r="E10" s="1247"/>
      <c r="F10" s="1247"/>
      <c r="G10" s="1247"/>
      <c r="H10" s="1247"/>
      <c r="I10" s="1247"/>
      <c r="J10" s="1247"/>
      <c r="K10" s="1247"/>
      <c r="L10" s="1247"/>
      <c r="M10" s="1247"/>
      <c r="N10" s="1247"/>
      <c r="O10" s="1247"/>
      <c r="P10" s="1247"/>
      <c r="Q10" s="1247"/>
      <c r="R10" s="1247"/>
      <c r="S10" s="1247"/>
      <c r="T10" s="1247"/>
      <c r="U10" s="1247"/>
      <c r="V10" s="1247"/>
      <c r="W10" s="1247"/>
      <c r="X10" s="1247"/>
      <c r="Y10" s="1247"/>
      <c r="Z10" s="1247"/>
      <c r="AA10" s="1247"/>
      <c r="AB10" s="1247"/>
      <c r="AC10" s="1247"/>
      <c r="AD10" s="1247"/>
      <c r="AE10" s="1247"/>
      <c r="AF10" s="1247"/>
      <c r="AG10" s="1247"/>
      <c r="AH10" s="1247"/>
      <c r="AI10" s="1247"/>
      <c r="AJ10" s="1247"/>
      <c r="AK10" s="1247"/>
      <c r="AL10" s="1247"/>
      <c r="AM10" s="1247"/>
      <c r="AN10" s="1247"/>
      <c r="AO10" s="1247"/>
      <c r="AP10" s="1247"/>
      <c r="AQ10" s="1247"/>
      <c r="AR10" s="1247"/>
      <c r="AS10" s="1247"/>
      <c r="AT10" s="1247"/>
      <c r="AU10" s="1247"/>
      <c r="AV10" s="1247"/>
      <c r="AW10" s="1247"/>
      <c r="AX10" s="1247"/>
      <c r="AY10" s="1247"/>
      <c r="AZ10" s="1247"/>
      <c r="BA10" s="1247"/>
      <c r="BB10" s="1247"/>
      <c r="BC10" s="1247"/>
      <c r="BD10" s="1247"/>
      <c r="BE10" s="1247"/>
      <c r="BF10" s="1247"/>
      <c r="BG10" s="1247"/>
      <c r="BH10" s="1247"/>
      <c r="BI10" s="1247"/>
      <c r="BJ10" s="1247"/>
      <c r="BK10" s="1247"/>
      <c r="BL10" s="1247"/>
      <c r="BM10" s="1247"/>
      <c r="BN10" s="1247"/>
      <c r="BO10" s="1247"/>
      <c r="BP10" s="1247"/>
      <c r="BQ10" s="1247"/>
      <c r="BR10" s="1247"/>
      <c r="BS10" s="1247"/>
      <c r="BT10" s="1247"/>
      <c r="BU10" s="1247"/>
      <c r="BV10" s="1247"/>
      <c r="BW10" s="1247"/>
      <c r="BX10" s="1247"/>
      <c r="BY10" s="1247"/>
      <c r="BZ10" s="1247"/>
      <c r="CA10" s="1247"/>
      <c r="CB10" s="1247"/>
      <c r="CC10" s="1247"/>
      <c r="CD10" s="1247"/>
      <c r="CE10" s="1247"/>
      <c r="CF10" s="1247"/>
      <c r="CG10" s="1247"/>
      <c r="CH10" s="1247"/>
      <c r="CI10" s="1247"/>
      <c r="CJ10" s="1247"/>
      <c r="CK10" s="1247"/>
      <c r="CL10" s="1247"/>
      <c r="CM10" s="1247"/>
      <c r="CN10" s="1247"/>
      <c r="CO10" s="1247"/>
      <c r="CP10" s="1247"/>
      <c r="CQ10" s="1247"/>
      <c r="CR10" s="1247"/>
      <c r="CS10" s="1247"/>
      <c r="CT10" s="1247"/>
      <c r="CU10" s="1247"/>
      <c r="CV10" s="1247"/>
      <c r="CW10" s="1247"/>
      <c r="CX10" s="1247"/>
      <c r="CY10" s="1247"/>
      <c r="CZ10" s="1247"/>
      <c r="DA10" s="1247"/>
      <c r="DB10" s="1247"/>
      <c r="DC10" s="1247"/>
      <c r="DD10" s="1247"/>
      <c r="DE10" s="1247"/>
    </row>
    <row r="11" spans="1:109" s="241" customFormat="1" ht="13.2" x14ac:dyDescent="0.2">
      <c r="A11" s="1247"/>
      <c r="B11" s="1247"/>
      <c r="C11" s="1247"/>
      <c r="D11" s="1247"/>
      <c r="E11" s="1247"/>
      <c r="F11" s="1247"/>
      <c r="G11" s="1247"/>
      <c r="H11" s="1247"/>
      <c r="I11" s="1247"/>
      <c r="J11" s="1247"/>
      <c r="K11" s="1247"/>
      <c r="L11" s="1247"/>
      <c r="M11" s="1247"/>
      <c r="N11" s="1247"/>
      <c r="O11" s="1247"/>
      <c r="P11" s="1247"/>
      <c r="Q11" s="1247"/>
      <c r="R11" s="1247"/>
      <c r="S11" s="1247"/>
      <c r="T11" s="1247"/>
      <c r="U11" s="1247"/>
      <c r="V11" s="1247"/>
      <c r="W11" s="1247"/>
      <c r="X11" s="1247"/>
      <c r="Y11" s="1247"/>
      <c r="Z11" s="1247"/>
      <c r="AA11" s="1247"/>
      <c r="AB11" s="1247"/>
      <c r="AC11" s="1247"/>
      <c r="AD11" s="1247"/>
      <c r="AE11" s="1247"/>
      <c r="AF11" s="1247"/>
      <c r="AG11" s="1247"/>
      <c r="AH11" s="1247"/>
      <c r="AI11" s="1247"/>
      <c r="AJ11" s="1247"/>
      <c r="AK11" s="1247"/>
      <c r="AL11" s="1247"/>
      <c r="AM11" s="1247"/>
      <c r="AN11" s="1247"/>
      <c r="AO11" s="1247"/>
      <c r="AP11" s="1247"/>
      <c r="AQ11" s="1247"/>
      <c r="AR11" s="1247"/>
      <c r="AS11" s="1247"/>
      <c r="AT11" s="1247"/>
      <c r="AU11" s="1247"/>
      <c r="AV11" s="1247"/>
      <c r="AW11" s="1247"/>
      <c r="AX11" s="1247"/>
      <c r="AY11" s="1247"/>
      <c r="AZ11" s="1247"/>
      <c r="BA11" s="1247"/>
      <c r="BB11" s="1247"/>
      <c r="BC11" s="1247"/>
      <c r="BD11" s="1247"/>
      <c r="BE11" s="1247"/>
      <c r="BF11" s="1247"/>
      <c r="BG11" s="1247"/>
      <c r="BH11" s="1247"/>
      <c r="BI11" s="1247"/>
      <c r="BJ11" s="1247"/>
      <c r="BK11" s="1247"/>
      <c r="BL11" s="1247"/>
      <c r="BM11" s="1247"/>
      <c r="BN11" s="1247"/>
      <c r="BO11" s="1247"/>
      <c r="BP11" s="1247"/>
      <c r="BQ11" s="1247"/>
      <c r="BR11" s="1247"/>
      <c r="BS11" s="1247"/>
      <c r="BT11" s="1247"/>
      <c r="BU11" s="1247"/>
      <c r="BV11" s="1247"/>
      <c r="BW11" s="1247"/>
      <c r="BX11" s="1247"/>
      <c r="BY11" s="1247"/>
      <c r="BZ11" s="1247"/>
      <c r="CA11" s="1247"/>
      <c r="CB11" s="1247"/>
      <c r="CC11" s="1247"/>
      <c r="CD11" s="1247"/>
      <c r="CE11" s="1247"/>
      <c r="CF11" s="1247"/>
      <c r="CG11" s="1247"/>
      <c r="CH11" s="1247"/>
      <c r="CI11" s="1247"/>
      <c r="CJ11" s="1247"/>
      <c r="CK11" s="1247"/>
      <c r="CL11" s="1247"/>
      <c r="CM11" s="1247"/>
      <c r="CN11" s="1247"/>
      <c r="CO11" s="1247"/>
      <c r="CP11" s="1247"/>
      <c r="CQ11" s="1247"/>
      <c r="CR11" s="1247"/>
      <c r="CS11" s="1247"/>
      <c r="CT11" s="1247"/>
      <c r="CU11" s="1247"/>
      <c r="CV11" s="1247"/>
      <c r="CW11" s="1247"/>
      <c r="CX11" s="1247"/>
      <c r="CY11" s="1247"/>
      <c r="CZ11" s="1247"/>
      <c r="DA11" s="1247"/>
      <c r="DB11" s="1247"/>
      <c r="DC11" s="1247"/>
      <c r="DD11" s="1247"/>
      <c r="DE11" s="1247"/>
    </row>
    <row r="12" spans="1:109" s="241" customFormat="1" ht="13.2" x14ac:dyDescent="0.2">
      <c r="A12" s="1247"/>
      <c r="B12" s="1247"/>
      <c r="C12" s="1247"/>
      <c r="D12" s="1247"/>
      <c r="E12" s="1247"/>
      <c r="F12" s="1247"/>
      <c r="G12" s="1247"/>
      <c r="H12" s="1247"/>
      <c r="I12" s="1247"/>
      <c r="J12" s="1247"/>
      <c r="K12" s="1247"/>
      <c r="L12" s="1247"/>
      <c r="M12" s="1247"/>
      <c r="N12" s="1247"/>
      <c r="O12" s="1247"/>
      <c r="P12" s="1247"/>
      <c r="Q12" s="1247"/>
      <c r="R12" s="1247"/>
      <c r="S12" s="1247"/>
      <c r="T12" s="1247"/>
      <c r="U12" s="1247"/>
      <c r="V12" s="1247"/>
      <c r="W12" s="1247"/>
      <c r="X12" s="1247"/>
      <c r="Y12" s="1247"/>
      <c r="Z12" s="1247"/>
      <c r="AA12" s="1247"/>
      <c r="AB12" s="1247"/>
      <c r="AC12" s="1247"/>
      <c r="AD12" s="1247"/>
      <c r="AE12" s="1247"/>
      <c r="AF12" s="1247"/>
      <c r="AG12" s="1247"/>
      <c r="AH12" s="1247"/>
      <c r="AI12" s="1247"/>
      <c r="AJ12" s="1247"/>
      <c r="AK12" s="1247"/>
      <c r="AL12" s="1247"/>
      <c r="AM12" s="1247"/>
      <c r="AN12" s="1247"/>
      <c r="AO12" s="1247"/>
      <c r="AP12" s="1247"/>
      <c r="AQ12" s="1247"/>
      <c r="AR12" s="1247"/>
      <c r="AS12" s="1247"/>
      <c r="AT12" s="1247"/>
      <c r="AU12" s="1247"/>
      <c r="AV12" s="1247"/>
      <c r="AW12" s="1247"/>
      <c r="AX12" s="1247"/>
      <c r="AY12" s="1247"/>
      <c r="AZ12" s="1247"/>
      <c r="BA12" s="1247"/>
      <c r="BB12" s="1247"/>
      <c r="BC12" s="1247"/>
      <c r="BD12" s="1247"/>
      <c r="BE12" s="1247"/>
      <c r="BF12" s="1247"/>
      <c r="BG12" s="1247"/>
      <c r="BH12" s="1247"/>
      <c r="BI12" s="1247"/>
      <c r="BJ12" s="1247"/>
      <c r="BK12" s="1247"/>
      <c r="BL12" s="1247"/>
      <c r="BM12" s="1247"/>
      <c r="BN12" s="1247"/>
      <c r="BO12" s="1247"/>
      <c r="BP12" s="1247"/>
      <c r="BQ12" s="1247"/>
      <c r="BR12" s="1247"/>
      <c r="BS12" s="1247"/>
      <c r="BT12" s="1247"/>
      <c r="BU12" s="1247"/>
      <c r="BV12" s="1247"/>
      <c r="BW12" s="1247"/>
      <c r="BX12" s="1247"/>
      <c r="BY12" s="1247"/>
      <c r="BZ12" s="1247"/>
      <c r="CA12" s="1247"/>
      <c r="CB12" s="1247"/>
      <c r="CC12" s="1247"/>
      <c r="CD12" s="1247"/>
      <c r="CE12" s="1247"/>
      <c r="CF12" s="1247"/>
      <c r="CG12" s="1247"/>
      <c r="CH12" s="1247"/>
      <c r="CI12" s="1247"/>
      <c r="CJ12" s="1247"/>
      <c r="CK12" s="1247"/>
      <c r="CL12" s="1247"/>
      <c r="CM12" s="1247"/>
      <c r="CN12" s="1247"/>
      <c r="CO12" s="1247"/>
      <c r="CP12" s="1247"/>
      <c r="CQ12" s="1247"/>
      <c r="CR12" s="1247"/>
      <c r="CS12" s="1247"/>
      <c r="CT12" s="1247"/>
      <c r="CU12" s="1247"/>
      <c r="CV12" s="1247"/>
      <c r="CW12" s="1247"/>
      <c r="CX12" s="1247"/>
      <c r="CY12" s="1247"/>
      <c r="CZ12" s="1247"/>
      <c r="DA12" s="1247"/>
      <c r="DB12" s="1247"/>
      <c r="DC12" s="1247"/>
      <c r="DD12" s="1247"/>
      <c r="DE12" s="1247"/>
    </row>
    <row r="13" spans="1:109" s="241" customFormat="1" ht="13.2" x14ac:dyDescent="0.2">
      <c r="A13" s="1247"/>
      <c r="B13" s="1247"/>
      <c r="C13" s="1247"/>
      <c r="D13" s="1247"/>
      <c r="E13" s="1247"/>
      <c r="F13" s="1247"/>
      <c r="G13" s="1247"/>
      <c r="H13" s="1247"/>
      <c r="I13" s="1247"/>
      <c r="J13" s="1247"/>
      <c r="K13" s="1247"/>
      <c r="L13" s="1247"/>
      <c r="M13" s="1247"/>
      <c r="N13" s="1247"/>
      <c r="O13" s="1247"/>
      <c r="P13" s="1247"/>
      <c r="Q13" s="1247"/>
      <c r="R13" s="1247"/>
      <c r="S13" s="1247"/>
      <c r="T13" s="1247"/>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1247"/>
      <c r="AT13" s="1247"/>
      <c r="AU13" s="1247"/>
      <c r="AV13" s="1247"/>
      <c r="AW13" s="1247"/>
      <c r="AX13" s="1247"/>
      <c r="AY13" s="1247"/>
      <c r="AZ13" s="1247"/>
      <c r="BA13" s="1247"/>
      <c r="BB13" s="1247"/>
      <c r="BC13" s="1247"/>
      <c r="BD13" s="1247"/>
      <c r="BE13" s="1247"/>
      <c r="BF13" s="1247"/>
      <c r="BG13" s="1247"/>
      <c r="BH13" s="1247"/>
      <c r="BI13" s="1247"/>
      <c r="BJ13" s="1247"/>
      <c r="BK13" s="1247"/>
      <c r="BL13" s="1247"/>
      <c r="BM13" s="1247"/>
      <c r="BN13" s="1247"/>
      <c r="BO13" s="1247"/>
      <c r="BP13" s="1247"/>
      <c r="BQ13" s="1247"/>
      <c r="BR13" s="1247"/>
      <c r="BS13" s="1247"/>
      <c r="BT13" s="1247"/>
      <c r="BU13" s="1247"/>
      <c r="BV13" s="1247"/>
      <c r="BW13" s="1247"/>
      <c r="BX13" s="1247"/>
      <c r="BY13" s="1247"/>
      <c r="BZ13" s="1247"/>
      <c r="CA13" s="1247"/>
      <c r="CB13" s="1247"/>
      <c r="CC13" s="1247"/>
      <c r="CD13" s="1247"/>
      <c r="CE13" s="1247"/>
      <c r="CF13" s="1247"/>
      <c r="CG13" s="1247"/>
      <c r="CH13" s="1247"/>
      <c r="CI13" s="1247"/>
      <c r="CJ13" s="1247"/>
      <c r="CK13" s="1247"/>
      <c r="CL13" s="1247"/>
      <c r="CM13" s="1247"/>
      <c r="CN13" s="1247"/>
      <c r="CO13" s="1247"/>
      <c r="CP13" s="1247"/>
      <c r="CQ13" s="1247"/>
      <c r="CR13" s="1247"/>
      <c r="CS13" s="1247"/>
      <c r="CT13" s="1247"/>
      <c r="CU13" s="1247"/>
      <c r="CV13" s="1247"/>
      <c r="CW13" s="1247"/>
      <c r="CX13" s="1247"/>
      <c r="CY13" s="1247"/>
      <c r="CZ13" s="1247"/>
      <c r="DA13" s="1247"/>
      <c r="DB13" s="1247"/>
      <c r="DC13" s="1247"/>
      <c r="DD13" s="1247"/>
      <c r="DE13" s="1247"/>
    </row>
    <row r="14" spans="1:109" s="241" customFormat="1" ht="13.2" x14ac:dyDescent="0.2">
      <c r="A14" s="1247"/>
      <c r="B14" s="1247"/>
      <c r="C14" s="1247"/>
      <c r="D14" s="1247"/>
      <c r="E14" s="1247"/>
      <c r="F14" s="1247"/>
      <c r="G14" s="1247"/>
      <c r="H14" s="1247"/>
      <c r="I14" s="1247"/>
      <c r="J14" s="1247"/>
      <c r="K14" s="1247"/>
      <c r="L14" s="1247"/>
      <c r="M14" s="1247"/>
      <c r="N14" s="1247"/>
      <c r="O14" s="1247"/>
      <c r="P14" s="1247"/>
      <c r="Q14" s="1247"/>
      <c r="R14" s="1247"/>
      <c r="S14" s="1247"/>
      <c r="T14" s="1247"/>
      <c r="U14" s="1247"/>
      <c r="V14" s="1247"/>
      <c r="W14" s="1247"/>
      <c r="X14" s="1247"/>
      <c r="Y14" s="1247"/>
      <c r="Z14" s="1247"/>
      <c r="AA14" s="1247"/>
      <c r="AB14" s="1247"/>
      <c r="AC14" s="1247"/>
      <c r="AD14" s="1247"/>
      <c r="AE14" s="1247"/>
      <c r="AF14" s="1247"/>
      <c r="AG14" s="1247"/>
      <c r="AH14" s="1247"/>
      <c r="AI14" s="1247"/>
      <c r="AJ14" s="1247"/>
      <c r="AK14" s="1247"/>
      <c r="AL14" s="1247"/>
      <c r="AM14" s="1247"/>
      <c r="AN14" s="1247"/>
      <c r="AO14" s="1247"/>
      <c r="AP14" s="1247"/>
      <c r="AQ14" s="1247"/>
      <c r="AR14" s="1247"/>
      <c r="AS14" s="1247"/>
      <c r="AT14" s="1247"/>
      <c r="AU14" s="1247"/>
      <c r="AV14" s="1247"/>
      <c r="AW14" s="1247"/>
      <c r="AX14" s="1247"/>
      <c r="AY14" s="1247"/>
      <c r="AZ14" s="1247"/>
      <c r="BA14" s="1247"/>
      <c r="BB14" s="1247"/>
      <c r="BC14" s="1247"/>
      <c r="BD14" s="1247"/>
      <c r="BE14" s="1247"/>
      <c r="BF14" s="1247"/>
      <c r="BG14" s="1247"/>
      <c r="BH14" s="1247"/>
      <c r="BI14" s="1247"/>
      <c r="BJ14" s="1247"/>
      <c r="BK14" s="1247"/>
      <c r="BL14" s="1247"/>
      <c r="BM14" s="1247"/>
      <c r="BN14" s="1247"/>
      <c r="BO14" s="1247"/>
      <c r="BP14" s="1247"/>
      <c r="BQ14" s="1247"/>
      <c r="BR14" s="1247"/>
      <c r="BS14" s="1247"/>
      <c r="BT14" s="1247"/>
      <c r="BU14" s="1247"/>
      <c r="BV14" s="1247"/>
      <c r="BW14" s="1247"/>
      <c r="BX14" s="1247"/>
      <c r="BY14" s="1247"/>
      <c r="BZ14" s="1247"/>
      <c r="CA14" s="1247"/>
      <c r="CB14" s="1247"/>
      <c r="CC14" s="1247"/>
      <c r="CD14" s="1247"/>
      <c r="CE14" s="1247"/>
      <c r="CF14" s="1247"/>
      <c r="CG14" s="1247"/>
      <c r="CH14" s="1247"/>
      <c r="CI14" s="1247"/>
      <c r="CJ14" s="1247"/>
      <c r="CK14" s="1247"/>
      <c r="CL14" s="1247"/>
      <c r="CM14" s="1247"/>
      <c r="CN14" s="1247"/>
      <c r="CO14" s="1247"/>
      <c r="CP14" s="1247"/>
      <c r="CQ14" s="1247"/>
      <c r="CR14" s="1247"/>
      <c r="CS14" s="1247"/>
      <c r="CT14" s="1247"/>
      <c r="CU14" s="1247"/>
      <c r="CV14" s="1247"/>
      <c r="CW14" s="1247"/>
      <c r="CX14" s="1247"/>
      <c r="CY14" s="1247"/>
      <c r="CZ14" s="1247"/>
      <c r="DA14" s="1247"/>
      <c r="DB14" s="1247"/>
      <c r="DC14" s="1247"/>
      <c r="DD14" s="1247"/>
      <c r="DE14" s="1247"/>
    </row>
    <row r="15" spans="1:109" s="241" customFormat="1" ht="13.2" x14ac:dyDescent="0.2">
      <c r="A15" s="243"/>
      <c r="B15" s="1247"/>
      <c r="C15" s="1247"/>
      <c r="D15" s="1247"/>
      <c r="E15" s="1247"/>
      <c r="F15" s="1247"/>
      <c r="G15" s="1247"/>
      <c r="H15" s="1247"/>
      <c r="I15" s="1247"/>
      <c r="J15" s="1247"/>
      <c r="K15" s="1247"/>
      <c r="L15" s="1247"/>
      <c r="M15" s="1247"/>
      <c r="N15" s="1247"/>
      <c r="O15" s="1247"/>
      <c r="P15" s="1247"/>
      <c r="Q15" s="1247"/>
      <c r="R15" s="1247"/>
      <c r="S15" s="1247"/>
      <c r="T15" s="1247"/>
      <c r="U15" s="1247"/>
      <c r="V15" s="1247"/>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R15" s="1247"/>
      <c r="AS15" s="1247"/>
      <c r="AT15" s="1247"/>
      <c r="AU15" s="1247"/>
      <c r="AV15" s="1247"/>
      <c r="AW15" s="1247"/>
      <c r="AX15" s="1247"/>
      <c r="AY15" s="1247"/>
      <c r="AZ15" s="1247"/>
      <c r="BA15" s="1247"/>
      <c r="BB15" s="1247"/>
      <c r="BC15" s="1247"/>
      <c r="BD15" s="1247"/>
      <c r="BE15" s="1247"/>
      <c r="BF15" s="1247"/>
      <c r="BG15" s="1247"/>
      <c r="BH15" s="1247"/>
      <c r="BI15" s="1247"/>
      <c r="BJ15" s="1247"/>
      <c r="BK15" s="1247"/>
      <c r="BL15" s="1247"/>
      <c r="BM15" s="1247"/>
      <c r="BN15" s="1247"/>
      <c r="BO15" s="1247"/>
      <c r="BP15" s="1247"/>
      <c r="BQ15" s="1247"/>
      <c r="BR15" s="1247"/>
      <c r="BS15" s="1247"/>
      <c r="BT15" s="1247"/>
      <c r="BU15" s="1247"/>
      <c r="BV15" s="1247"/>
      <c r="BW15" s="1247"/>
      <c r="BX15" s="1247"/>
      <c r="BY15" s="1247"/>
      <c r="BZ15" s="1247"/>
      <c r="CA15" s="1247"/>
      <c r="CB15" s="1247"/>
      <c r="CC15" s="1247"/>
      <c r="CD15" s="1247"/>
      <c r="CE15" s="1247"/>
      <c r="CF15" s="1247"/>
      <c r="CG15" s="1247"/>
      <c r="CH15" s="1247"/>
      <c r="CI15" s="1247"/>
      <c r="CJ15" s="1247"/>
      <c r="CK15" s="1247"/>
      <c r="CL15" s="1247"/>
      <c r="CM15" s="1247"/>
      <c r="CN15" s="1247"/>
      <c r="CO15" s="1247"/>
      <c r="CP15" s="1247"/>
      <c r="CQ15" s="1247"/>
      <c r="CR15" s="1247"/>
      <c r="CS15" s="1247"/>
      <c r="CT15" s="1247"/>
      <c r="CU15" s="1247"/>
      <c r="CV15" s="1247"/>
      <c r="CW15" s="1247"/>
      <c r="CX15" s="1247"/>
      <c r="CY15" s="1247"/>
      <c r="CZ15" s="1247"/>
      <c r="DA15" s="1247"/>
      <c r="DB15" s="1247"/>
      <c r="DC15" s="1247"/>
      <c r="DD15" s="1247"/>
      <c r="DE15" s="1247"/>
    </row>
    <row r="16" spans="1:109" s="241" customFormat="1" ht="13.2" x14ac:dyDescent="0.2">
      <c r="A16" s="243"/>
      <c r="B16" s="1247"/>
      <c r="C16" s="1247"/>
      <c r="D16" s="1247"/>
      <c r="E16" s="1247"/>
      <c r="F16" s="1247"/>
      <c r="G16" s="1247"/>
      <c r="H16" s="1247"/>
      <c r="I16" s="1247"/>
      <c r="J16" s="1247"/>
      <c r="K16" s="1247"/>
      <c r="L16" s="1247"/>
      <c r="M16" s="1247"/>
      <c r="N16" s="1247"/>
      <c r="O16" s="1247"/>
      <c r="P16" s="1247"/>
      <c r="Q16" s="1247"/>
      <c r="R16" s="1247"/>
      <c r="S16" s="1247"/>
      <c r="T16" s="1247"/>
      <c r="U16" s="1247"/>
      <c r="V16" s="1247"/>
      <c r="W16" s="1247"/>
      <c r="X16" s="1247"/>
      <c r="Y16" s="1247"/>
      <c r="Z16" s="1247"/>
      <c r="AA16" s="1247"/>
      <c r="AB16" s="1247"/>
      <c r="AC16" s="1247"/>
      <c r="AD16" s="1247"/>
      <c r="AE16" s="1247"/>
      <c r="AF16" s="1247"/>
      <c r="AG16" s="1247"/>
      <c r="AH16" s="1247"/>
      <c r="AI16" s="1247"/>
      <c r="AJ16" s="1247"/>
      <c r="AK16" s="1247"/>
      <c r="AL16" s="1247"/>
      <c r="AM16" s="1247"/>
      <c r="AN16" s="1247"/>
      <c r="AO16" s="1247"/>
      <c r="AP16" s="1247"/>
      <c r="AQ16" s="1247"/>
      <c r="AR16" s="1247"/>
      <c r="AS16" s="1247"/>
      <c r="AT16" s="1247"/>
      <c r="AU16" s="1247"/>
      <c r="AV16" s="1247"/>
      <c r="AW16" s="1247"/>
      <c r="AX16" s="1247"/>
      <c r="AY16" s="1247"/>
      <c r="AZ16" s="1247"/>
      <c r="BA16" s="1247"/>
      <c r="BB16" s="1247"/>
      <c r="BC16" s="1247"/>
      <c r="BD16" s="1247"/>
      <c r="BE16" s="1247"/>
      <c r="BF16" s="1247"/>
      <c r="BG16" s="1247"/>
      <c r="BH16" s="1247"/>
      <c r="BI16" s="1247"/>
      <c r="BJ16" s="1247"/>
      <c r="BK16" s="1247"/>
      <c r="BL16" s="1247"/>
      <c r="BM16" s="1247"/>
      <c r="BN16" s="1247"/>
      <c r="BO16" s="1247"/>
      <c r="BP16" s="1247"/>
      <c r="BQ16" s="1247"/>
      <c r="BR16" s="1247"/>
      <c r="BS16" s="1247"/>
      <c r="BT16" s="1247"/>
      <c r="BU16" s="1247"/>
      <c r="BV16" s="1247"/>
      <c r="BW16" s="1247"/>
      <c r="BX16" s="1247"/>
      <c r="BY16" s="1247"/>
      <c r="BZ16" s="1247"/>
      <c r="CA16" s="1247"/>
      <c r="CB16" s="1247"/>
      <c r="CC16" s="1247"/>
      <c r="CD16" s="1247"/>
      <c r="CE16" s="1247"/>
      <c r="CF16" s="1247"/>
      <c r="CG16" s="1247"/>
      <c r="CH16" s="1247"/>
      <c r="CI16" s="1247"/>
      <c r="CJ16" s="1247"/>
      <c r="CK16" s="1247"/>
      <c r="CL16" s="1247"/>
      <c r="CM16" s="1247"/>
      <c r="CN16" s="1247"/>
      <c r="CO16" s="1247"/>
      <c r="CP16" s="1247"/>
      <c r="CQ16" s="1247"/>
      <c r="CR16" s="1247"/>
      <c r="CS16" s="1247"/>
      <c r="CT16" s="1247"/>
      <c r="CU16" s="1247"/>
      <c r="CV16" s="1247"/>
      <c r="CW16" s="1247"/>
      <c r="CX16" s="1247"/>
      <c r="CY16" s="1247"/>
      <c r="CZ16" s="1247"/>
      <c r="DA16" s="1247"/>
      <c r="DB16" s="1247"/>
      <c r="DC16" s="1247"/>
      <c r="DD16" s="1247"/>
      <c r="DE16" s="1247"/>
    </row>
    <row r="17" spans="1:109" s="241" customFormat="1" ht="13.2" x14ac:dyDescent="0.2">
      <c r="A17" s="243"/>
      <c r="B17" s="1247"/>
      <c r="C17" s="1247"/>
      <c r="D17" s="1247"/>
      <c r="E17" s="1247"/>
      <c r="F17" s="1247"/>
      <c r="G17" s="1247"/>
      <c r="H17" s="1247"/>
      <c r="I17" s="1247"/>
      <c r="J17" s="1247"/>
      <c r="K17" s="1247"/>
      <c r="L17" s="1247"/>
      <c r="M17" s="1247"/>
      <c r="N17" s="1247"/>
      <c r="O17" s="1247"/>
      <c r="P17" s="1247"/>
      <c r="Q17" s="1247"/>
      <c r="R17" s="1247"/>
      <c r="S17" s="1247"/>
      <c r="T17" s="1247"/>
      <c r="U17" s="1247"/>
      <c r="V17" s="1247"/>
      <c r="W17" s="1247"/>
      <c r="X17" s="1247"/>
      <c r="Y17" s="1247"/>
      <c r="Z17" s="1247"/>
      <c r="AA17" s="1247"/>
      <c r="AB17" s="1247"/>
      <c r="AC17" s="1247"/>
      <c r="AD17" s="1247"/>
      <c r="AE17" s="1247"/>
      <c r="AF17" s="1247"/>
      <c r="AG17" s="1247"/>
      <c r="AH17" s="1247"/>
      <c r="AI17" s="1247"/>
      <c r="AJ17" s="1247"/>
      <c r="AK17" s="1247"/>
      <c r="AL17" s="1247"/>
      <c r="AM17" s="1247"/>
      <c r="AN17" s="1247"/>
      <c r="AO17" s="1247"/>
      <c r="AP17" s="1247"/>
      <c r="AQ17" s="1247"/>
      <c r="AR17" s="1247"/>
      <c r="AS17" s="1247"/>
      <c r="AT17" s="1247"/>
      <c r="AU17" s="1247"/>
      <c r="AV17" s="1247"/>
      <c r="AW17" s="1247"/>
      <c r="AX17" s="1247"/>
      <c r="AY17" s="1247"/>
      <c r="AZ17" s="1247"/>
      <c r="BA17" s="1247"/>
      <c r="BB17" s="1247"/>
      <c r="BC17" s="1247"/>
      <c r="BD17" s="1247"/>
      <c r="BE17" s="1247"/>
      <c r="BF17" s="1247"/>
      <c r="BG17" s="1247"/>
      <c r="BH17" s="1247"/>
      <c r="BI17" s="1247"/>
      <c r="BJ17" s="1247"/>
      <c r="BK17" s="1247"/>
      <c r="BL17" s="1247"/>
      <c r="BM17" s="1247"/>
      <c r="BN17" s="1247"/>
      <c r="BO17" s="1247"/>
      <c r="BP17" s="1247"/>
      <c r="BQ17" s="1247"/>
      <c r="BR17" s="1247"/>
      <c r="BS17" s="1247"/>
      <c r="BT17" s="1247"/>
      <c r="BU17" s="1247"/>
      <c r="BV17" s="1247"/>
      <c r="BW17" s="1247"/>
      <c r="BX17" s="1247"/>
      <c r="BY17" s="1247"/>
      <c r="BZ17" s="1247"/>
      <c r="CA17" s="1247"/>
      <c r="CB17" s="1247"/>
      <c r="CC17" s="1247"/>
      <c r="CD17" s="1247"/>
      <c r="CE17" s="1247"/>
      <c r="CF17" s="1247"/>
      <c r="CG17" s="1247"/>
      <c r="CH17" s="1247"/>
      <c r="CI17" s="1247"/>
      <c r="CJ17" s="1247"/>
      <c r="CK17" s="1247"/>
      <c r="CL17" s="1247"/>
      <c r="CM17" s="1247"/>
      <c r="CN17" s="1247"/>
      <c r="CO17" s="1247"/>
      <c r="CP17" s="1247"/>
      <c r="CQ17" s="1247"/>
      <c r="CR17" s="1247"/>
      <c r="CS17" s="1247"/>
      <c r="CT17" s="1247"/>
      <c r="CU17" s="1247"/>
      <c r="CV17" s="1247"/>
      <c r="CW17" s="1247"/>
      <c r="CX17" s="1247"/>
      <c r="CY17" s="1247"/>
      <c r="CZ17" s="1247"/>
      <c r="DA17" s="1247"/>
      <c r="DB17" s="1247"/>
      <c r="DC17" s="1247"/>
      <c r="DD17" s="1247"/>
      <c r="DE17" s="1247"/>
    </row>
    <row r="18" spans="1:109" s="241" customFormat="1" ht="13.2" x14ac:dyDescent="0.2">
      <c r="A18" s="243"/>
      <c r="B18" s="1247"/>
      <c r="C18" s="1247"/>
      <c r="D18" s="1247"/>
      <c r="E18" s="1247"/>
      <c r="F18" s="1247"/>
      <c r="G18" s="1247"/>
      <c r="H18" s="1247"/>
      <c r="I18" s="1247"/>
      <c r="J18" s="1247"/>
      <c r="K18" s="1247"/>
      <c r="L18" s="1247"/>
      <c r="M18" s="1247"/>
      <c r="N18" s="1247"/>
      <c r="O18" s="1247"/>
      <c r="P18" s="1247"/>
      <c r="Q18" s="1247"/>
      <c r="R18" s="1247"/>
      <c r="S18" s="1247"/>
      <c r="T18" s="1247"/>
      <c r="U18" s="1247"/>
      <c r="V18" s="1247"/>
      <c r="W18" s="1247"/>
      <c r="X18" s="1247"/>
      <c r="Y18" s="1247"/>
      <c r="Z18" s="1247"/>
      <c r="AA18" s="1247"/>
      <c r="AB18" s="1247"/>
      <c r="AC18" s="1247"/>
      <c r="AD18" s="1247"/>
      <c r="AE18" s="1247"/>
      <c r="AF18" s="1247"/>
      <c r="AG18" s="1247"/>
      <c r="AH18" s="1247"/>
      <c r="AI18" s="1247"/>
      <c r="AJ18" s="1247"/>
      <c r="AK18" s="1247"/>
      <c r="AL18" s="1247"/>
      <c r="AM18" s="1247"/>
      <c r="AN18" s="1247"/>
      <c r="AO18" s="1247"/>
      <c r="AP18" s="1247"/>
      <c r="AQ18" s="1247"/>
      <c r="AR18" s="1247"/>
      <c r="AS18" s="1247"/>
      <c r="AT18" s="1247"/>
      <c r="AU18" s="1247"/>
      <c r="AV18" s="1247"/>
      <c r="AW18" s="1247"/>
      <c r="AX18" s="1247"/>
      <c r="AY18" s="1247"/>
      <c r="AZ18" s="1247"/>
      <c r="BA18" s="1247"/>
      <c r="BB18" s="1247"/>
      <c r="BC18" s="1247"/>
      <c r="BD18" s="1247"/>
      <c r="BE18" s="1247"/>
      <c r="BF18" s="1247"/>
      <c r="BG18" s="1247"/>
      <c r="BH18" s="1247"/>
      <c r="BI18" s="1247"/>
      <c r="BJ18" s="1247"/>
      <c r="BK18" s="1247"/>
      <c r="BL18" s="1247"/>
      <c r="BM18" s="1247"/>
      <c r="BN18" s="1247"/>
      <c r="BO18" s="1247"/>
      <c r="BP18" s="1247"/>
      <c r="BQ18" s="1247"/>
      <c r="BR18" s="1247"/>
      <c r="BS18" s="1247"/>
      <c r="BT18" s="1247"/>
      <c r="BU18" s="1247"/>
      <c r="BV18" s="1247"/>
      <c r="BW18" s="1247"/>
      <c r="BX18" s="1247"/>
      <c r="BY18" s="1247"/>
      <c r="BZ18" s="1247"/>
      <c r="CA18" s="1247"/>
      <c r="CB18" s="1247"/>
      <c r="CC18" s="1247"/>
      <c r="CD18" s="1247"/>
      <c r="CE18" s="1247"/>
      <c r="CF18" s="1247"/>
      <c r="CG18" s="1247"/>
      <c r="CH18" s="1247"/>
      <c r="CI18" s="1247"/>
      <c r="CJ18" s="1247"/>
      <c r="CK18" s="1247"/>
      <c r="CL18" s="1247"/>
      <c r="CM18" s="1247"/>
      <c r="CN18" s="1247"/>
      <c r="CO18" s="1247"/>
      <c r="CP18" s="1247"/>
      <c r="CQ18" s="1247"/>
      <c r="CR18" s="1247"/>
      <c r="CS18" s="1247"/>
      <c r="CT18" s="1247"/>
      <c r="CU18" s="1247"/>
      <c r="CV18" s="1247"/>
      <c r="CW18" s="1247"/>
      <c r="CX18" s="1247"/>
      <c r="CY18" s="1247"/>
      <c r="CZ18" s="1247"/>
      <c r="DA18" s="1247"/>
      <c r="DB18" s="1247"/>
      <c r="DC18" s="1247"/>
      <c r="DD18" s="1247"/>
      <c r="DE18" s="1247"/>
    </row>
    <row r="19" spans="1:109" ht="13.2" x14ac:dyDescent="0.2">
      <c r="DD19" s="243"/>
      <c r="DE19" s="243"/>
    </row>
    <row r="20" spans="1:109" ht="13.2" x14ac:dyDescent="0.2">
      <c r="DD20" s="243"/>
      <c r="DE20" s="243"/>
    </row>
    <row r="21" spans="1:109" ht="17.25" customHeight="1" x14ac:dyDescent="0.2">
      <c r="B21" s="1246"/>
      <c r="C21" s="245"/>
      <c r="D21" s="245"/>
      <c r="E21" s="245"/>
      <c r="F21" s="245"/>
      <c r="G21" s="245"/>
      <c r="H21" s="245"/>
      <c r="I21" s="245"/>
      <c r="J21" s="245"/>
      <c r="K21" s="245"/>
      <c r="L21" s="245"/>
      <c r="M21" s="245"/>
      <c r="N21" s="1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45"/>
      <c r="AU21" s="245"/>
      <c r="AV21" s="245"/>
      <c r="AW21" s="245"/>
      <c r="AX21" s="245"/>
      <c r="AY21" s="245"/>
      <c r="AZ21" s="245"/>
      <c r="BA21" s="245"/>
      <c r="BB21" s="245"/>
      <c r="BC21" s="245"/>
      <c r="BD21" s="245"/>
      <c r="BE21" s="245"/>
      <c r="BF21" s="1245"/>
      <c r="BG21" s="245"/>
      <c r="BH21" s="245"/>
      <c r="BI21" s="245"/>
      <c r="BJ21" s="245"/>
      <c r="BK21" s="245"/>
      <c r="BL21" s="245"/>
      <c r="BM21" s="245"/>
      <c r="BN21" s="245"/>
      <c r="BO21" s="245"/>
      <c r="BP21" s="245"/>
      <c r="BQ21" s="245"/>
      <c r="BR21" s="1245"/>
      <c r="BS21" s="245"/>
      <c r="BT21" s="245"/>
      <c r="BU21" s="245"/>
      <c r="BV21" s="245"/>
      <c r="BW21" s="245"/>
      <c r="BX21" s="245"/>
      <c r="BY21" s="245"/>
      <c r="BZ21" s="245"/>
      <c r="CA21" s="245"/>
      <c r="CB21" s="245"/>
      <c r="CC21" s="245"/>
      <c r="CD21" s="1245"/>
      <c r="CE21" s="245"/>
      <c r="CF21" s="245"/>
      <c r="CG21" s="245"/>
      <c r="CH21" s="245"/>
      <c r="CI21" s="245"/>
      <c r="CJ21" s="245"/>
      <c r="CK21" s="245"/>
      <c r="CL21" s="245"/>
      <c r="CM21" s="245"/>
      <c r="CN21" s="245"/>
      <c r="CO21" s="245"/>
      <c r="CP21" s="1245"/>
      <c r="CQ21" s="245"/>
      <c r="CR21" s="245"/>
      <c r="CS21" s="245"/>
      <c r="CT21" s="245"/>
      <c r="CU21" s="245"/>
      <c r="CV21" s="245"/>
      <c r="CW21" s="245"/>
      <c r="CX21" s="245"/>
      <c r="CY21" s="245"/>
      <c r="CZ21" s="245"/>
      <c r="DA21" s="245"/>
      <c r="DB21" s="124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36"/>
      <c r="DD40" s="1236"/>
      <c r="DE40" s="243"/>
    </row>
    <row r="41" spans="2:109" ht="16.2" x14ac:dyDescent="0.2">
      <c r="B41" s="244" t="s">
        <v>577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33"/>
      <c r="I42" s="1232"/>
      <c r="J42" s="1232"/>
      <c r="K42" s="1232"/>
      <c r="AM42" s="1233"/>
      <c r="AN42" s="1233" t="s">
        <v>573</v>
      </c>
      <c r="AP42" s="1232"/>
      <c r="AQ42" s="1232"/>
      <c r="AR42" s="1232"/>
      <c r="AY42" s="1233"/>
      <c r="BA42" s="1232"/>
      <c r="BB42" s="1232"/>
      <c r="BC42" s="1232"/>
      <c r="BK42" s="1233"/>
      <c r="BM42" s="1232"/>
      <c r="BN42" s="1232"/>
      <c r="BO42" s="1232"/>
      <c r="BW42" s="1233"/>
      <c r="BY42" s="1232"/>
      <c r="BZ42" s="1232"/>
      <c r="CA42" s="1232"/>
      <c r="CI42" s="1233"/>
      <c r="CK42" s="1232"/>
      <c r="CL42" s="1232"/>
      <c r="CM42" s="1232"/>
      <c r="CU42" s="1233"/>
      <c r="CW42" s="1232"/>
      <c r="CX42" s="1232"/>
      <c r="CY42" s="1232"/>
    </row>
    <row r="43" spans="2:109" ht="13.5" customHeight="1" x14ac:dyDescent="0.2">
      <c r="B43" s="247"/>
      <c r="AN43" s="1231" t="s">
        <v>576</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29"/>
    </row>
    <row r="44" spans="2:109" ht="13.2" x14ac:dyDescent="0.2">
      <c r="B44" s="247"/>
      <c r="AN44" s="1228"/>
      <c r="AO44" s="1227"/>
      <c r="AP44" s="1227"/>
      <c r="AQ44" s="1227"/>
      <c r="AR44" s="1227"/>
      <c r="AS44" s="1227"/>
      <c r="AT44" s="1227"/>
      <c r="AU44" s="1227"/>
      <c r="AV44" s="1227"/>
      <c r="AW44" s="1227"/>
      <c r="AX44" s="1227"/>
      <c r="AY44" s="1227"/>
      <c r="AZ44" s="1227"/>
      <c r="BA44" s="1227"/>
      <c r="BB44" s="1227"/>
      <c r="BC44" s="1227"/>
      <c r="BD44" s="1227"/>
      <c r="BE44" s="1227"/>
      <c r="BF44" s="1227"/>
      <c r="BG44" s="1227"/>
      <c r="BH44" s="1227"/>
      <c r="BI44" s="1227"/>
      <c r="BJ44" s="1227"/>
      <c r="BK44" s="1227"/>
      <c r="BL44" s="1227"/>
      <c r="BM44" s="1227"/>
      <c r="BN44" s="1227"/>
      <c r="BO44" s="1227"/>
      <c r="BP44" s="1227"/>
      <c r="BQ44" s="1227"/>
      <c r="BR44" s="1227"/>
      <c r="BS44" s="1227"/>
      <c r="BT44" s="1227"/>
      <c r="BU44" s="1227"/>
      <c r="BV44" s="1227"/>
      <c r="BW44" s="1227"/>
      <c r="BX44" s="1227"/>
      <c r="BY44" s="1227"/>
      <c r="BZ44" s="1227"/>
      <c r="CA44" s="1227"/>
      <c r="CB44" s="1227"/>
      <c r="CC44" s="1227"/>
      <c r="CD44" s="1227"/>
      <c r="CE44" s="1227"/>
      <c r="CF44" s="1227"/>
      <c r="CG44" s="1227"/>
      <c r="CH44" s="1227"/>
      <c r="CI44" s="1227"/>
      <c r="CJ44" s="1227"/>
      <c r="CK44" s="1227"/>
      <c r="CL44" s="1227"/>
      <c r="CM44" s="1227"/>
      <c r="CN44" s="1227"/>
      <c r="CO44" s="1227"/>
      <c r="CP44" s="1227"/>
      <c r="CQ44" s="1227"/>
      <c r="CR44" s="1227"/>
      <c r="CS44" s="1227"/>
      <c r="CT44" s="1227"/>
      <c r="CU44" s="1227"/>
      <c r="CV44" s="1227"/>
      <c r="CW44" s="1227"/>
      <c r="CX44" s="1227"/>
      <c r="CY44" s="1227"/>
      <c r="CZ44" s="1227"/>
      <c r="DA44" s="1227"/>
      <c r="DB44" s="1227"/>
      <c r="DC44" s="1226"/>
    </row>
    <row r="45" spans="2:109" ht="13.2" x14ac:dyDescent="0.2">
      <c r="B45" s="247"/>
      <c r="AN45" s="1228"/>
      <c r="AO45" s="1227"/>
      <c r="AP45" s="1227"/>
      <c r="AQ45" s="1227"/>
      <c r="AR45" s="1227"/>
      <c r="AS45" s="1227"/>
      <c r="AT45" s="1227"/>
      <c r="AU45" s="1227"/>
      <c r="AV45" s="1227"/>
      <c r="AW45" s="1227"/>
      <c r="AX45" s="1227"/>
      <c r="AY45" s="1227"/>
      <c r="AZ45" s="1227"/>
      <c r="BA45" s="1227"/>
      <c r="BB45" s="1227"/>
      <c r="BC45" s="1227"/>
      <c r="BD45" s="1227"/>
      <c r="BE45" s="1227"/>
      <c r="BF45" s="1227"/>
      <c r="BG45" s="1227"/>
      <c r="BH45" s="1227"/>
      <c r="BI45" s="1227"/>
      <c r="BJ45" s="1227"/>
      <c r="BK45" s="1227"/>
      <c r="BL45" s="1227"/>
      <c r="BM45" s="1227"/>
      <c r="BN45" s="1227"/>
      <c r="BO45" s="1227"/>
      <c r="BP45" s="1227"/>
      <c r="BQ45" s="1227"/>
      <c r="BR45" s="1227"/>
      <c r="BS45" s="1227"/>
      <c r="BT45" s="1227"/>
      <c r="BU45" s="1227"/>
      <c r="BV45" s="1227"/>
      <c r="BW45" s="1227"/>
      <c r="BX45" s="1227"/>
      <c r="BY45" s="1227"/>
      <c r="BZ45" s="1227"/>
      <c r="CA45" s="1227"/>
      <c r="CB45" s="1227"/>
      <c r="CC45" s="1227"/>
      <c r="CD45" s="1227"/>
      <c r="CE45" s="1227"/>
      <c r="CF45" s="1227"/>
      <c r="CG45" s="1227"/>
      <c r="CH45" s="1227"/>
      <c r="CI45" s="1227"/>
      <c r="CJ45" s="1227"/>
      <c r="CK45" s="1227"/>
      <c r="CL45" s="1227"/>
      <c r="CM45" s="1227"/>
      <c r="CN45" s="1227"/>
      <c r="CO45" s="1227"/>
      <c r="CP45" s="1227"/>
      <c r="CQ45" s="1227"/>
      <c r="CR45" s="1227"/>
      <c r="CS45" s="1227"/>
      <c r="CT45" s="1227"/>
      <c r="CU45" s="1227"/>
      <c r="CV45" s="1227"/>
      <c r="CW45" s="1227"/>
      <c r="CX45" s="1227"/>
      <c r="CY45" s="1227"/>
      <c r="CZ45" s="1227"/>
      <c r="DA45" s="1227"/>
      <c r="DB45" s="1227"/>
      <c r="DC45" s="1226"/>
    </row>
    <row r="46" spans="2:109" ht="13.2" x14ac:dyDescent="0.2">
      <c r="B46" s="247"/>
      <c r="AN46" s="1228"/>
      <c r="AO46" s="1227"/>
      <c r="AP46" s="1227"/>
      <c r="AQ46" s="1227"/>
      <c r="AR46" s="1227"/>
      <c r="AS46" s="1227"/>
      <c r="AT46" s="1227"/>
      <c r="AU46" s="1227"/>
      <c r="AV46" s="1227"/>
      <c r="AW46" s="1227"/>
      <c r="AX46" s="1227"/>
      <c r="AY46" s="1227"/>
      <c r="AZ46" s="1227"/>
      <c r="BA46" s="1227"/>
      <c r="BB46" s="1227"/>
      <c r="BC46" s="1227"/>
      <c r="BD46" s="1227"/>
      <c r="BE46" s="1227"/>
      <c r="BF46" s="1227"/>
      <c r="BG46" s="1227"/>
      <c r="BH46" s="1227"/>
      <c r="BI46" s="1227"/>
      <c r="BJ46" s="1227"/>
      <c r="BK46" s="1227"/>
      <c r="BL46" s="1227"/>
      <c r="BM46" s="1227"/>
      <c r="BN46" s="1227"/>
      <c r="BO46" s="1227"/>
      <c r="BP46" s="1227"/>
      <c r="BQ46" s="1227"/>
      <c r="BR46" s="1227"/>
      <c r="BS46" s="1227"/>
      <c r="BT46" s="1227"/>
      <c r="BU46" s="1227"/>
      <c r="BV46" s="1227"/>
      <c r="BW46" s="1227"/>
      <c r="BX46" s="1227"/>
      <c r="BY46" s="1227"/>
      <c r="BZ46" s="1227"/>
      <c r="CA46" s="1227"/>
      <c r="CB46" s="1227"/>
      <c r="CC46" s="1227"/>
      <c r="CD46" s="1227"/>
      <c r="CE46" s="1227"/>
      <c r="CF46" s="1227"/>
      <c r="CG46" s="1227"/>
      <c r="CH46" s="1227"/>
      <c r="CI46" s="1227"/>
      <c r="CJ46" s="1227"/>
      <c r="CK46" s="1227"/>
      <c r="CL46" s="1227"/>
      <c r="CM46" s="1227"/>
      <c r="CN46" s="1227"/>
      <c r="CO46" s="1227"/>
      <c r="CP46" s="1227"/>
      <c r="CQ46" s="1227"/>
      <c r="CR46" s="1227"/>
      <c r="CS46" s="1227"/>
      <c r="CT46" s="1227"/>
      <c r="CU46" s="1227"/>
      <c r="CV46" s="1227"/>
      <c r="CW46" s="1227"/>
      <c r="CX46" s="1227"/>
      <c r="CY46" s="1227"/>
      <c r="CZ46" s="1227"/>
      <c r="DA46" s="1227"/>
      <c r="DB46" s="1227"/>
      <c r="DC46" s="1226"/>
    </row>
    <row r="47" spans="2:109" ht="13.2" x14ac:dyDescent="0.2">
      <c r="B47" s="247"/>
      <c r="AN47" s="1225"/>
      <c r="AO47" s="1224"/>
      <c r="AP47" s="1224"/>
      <c r="AQ47" s="1224"/>
      <c r="AR47" s="1224"/>
      <c r="AS47" s="1224"/>
      <c r="AT47" s="1224"/>
      <c r="AU47" s="1224"/>
      <c r="AV47" s="1224"/>
      <c r="AW47" s="1224"/>
      <c r="AX47" s="1224"/>
      <c r="AY47" s="1224"/>
      <c r="AZ47" s="1224"/>
      <c r="BA47" s="1224"/>
      <c r="BB47" s="1224"/>
      <c r="BC47" s="1224"/>
      <c r="BD47" s="1224"/>
      <c r="BE47" s="1224"/>
      <c r="BF47" s="1224"/>
      <c r="BG47" s="1224"/>
      <c r="BH47" s="1224"/>
      <c r="BI47" s="1224"/>
      <c r="BJ47" s="1224"/>
      <c r="BK47" s="1224"/>
      <c r="BL47" s="1224"/>
      <c r="BM47" s="1224"/>
      <c r="BN47" s="1224"/>
      <c r="BO47" s="1224"/>
      <c r="BP47" s="1224"/>
      <c r="BQ47" s="1224"/>
      <c r="BR47" s="1224"/>
      <c r="BS47" s="1224"/>
      <c r="BT47" s="1224"/>
      <c r="BU47" s="1224"/>
      <c r="BV47" s="1224"/>
      <c r="BW47" s="1224"/>
      <c r="BX47" s="1224"/>
      <c r="BY47" s="1224"/>
      <c r="BZ47" s="1224"/>
      <c r="CA47" s="1224"/>
      <c r="CB47" s="1224"/>
      <c r="CC47" s="1224"/>
      <c r="CD47" s="1224"/>
      <c r="CE47" s="1224"/>
      <c r="CF47" s="1224"/>
      <c r="CG47" s="1224"/>
      <c r="CH47" s="1224"/>
      <c r="CI47" s="1224"/>
      <c r="CJ47" s="1224"/>
      <c r="CK47" s="1224"/>
      <c r="CL47" s="1224"/>
      <c r="CM47" s="1224"/>
      <c r="CN47" s="1224"/>
      <c r="CO47" s="1224"/>
      <c r="CP47" s="1224"/>
      <c r="CQ47" s="1224"/>
      <c r="CR47" s="1224"/>
      <c r="CS47" s="1224"/>
      <c r="CT47" s="1224"/>
      <c r="CU47" s="1224"/>
      <c r="CV47" s="1224"/>
      <c r="CW47" s="1224"/>
      <c r="CX47" s="1224"/>
      <c r="CY47" s="1224"/>
      <c r="CZ47" s="1224"/>
      <c r="DA47" s="1224"/>
      <c r="DB47" s="1224"/>
      <c r="DC47" s="1223"/>
    </row>
    <row r="48" spans="2:109" ht="13.2" x14ac:dyDescent="0.2">
      <c r="B48" s="247"/>
      <c r="H48" s="1210"/>
      <c r="I48" s="1210"/>
      <c r="J48" s="1210"/>
      <c r="AN48" s="1210"/>
      <c r="AO48" s="1210"/>
      <c r="AP48" s="1210"/>
      <c r="AZ48" s="1210"/>
      <c r="BA48" s="1210"/>
      <c r="BB48" s="1210"/>
      <c r="BL48" s="1210"/>
      <c r="BM48" s="1210"/>
      <c r="BN48" s="1210"/>
      <c r="BX48" s="1210"/>
      <c r="BY48" s="1210"/>
      <c r="BZ48" s="1210"/>
      <c r="CJ48" s="1210"/>
      <c r="CK48" s="1210"/>
      <c r="CL48" s="1210"/>
      <c r="CV48" s="1210"/>
      <c r="CW48" s="1210"/>
      <c r="CX48" s="1210"/>
    </row>
    <row r="49" spans="1:109" ht="13.2" x14ac:dyDescent="0.2">
      <c r="B49" s="247"/>
      <c r="AN49" s="243" t="s">
        <v>571</v>
      </c>
    </row>
    <row r="50" spans="1:109" ht="13.2" x14ac:dyDescent="0.2">
      <c r="B50" s="247"/>
      <c r="G50" s="1208"/>
      <c r="H50" s="1208"/>
      <c r="I50" s="1208"/>
      <c r="J50" s="1208"/>
      <c r="K50" s="1217"/>
      <c r="L50" s="1217"/>
      <c r="M50" s="1216"/>
      <c r="N50" s="1216"/>
      <c r="AN50" s="1215"/>
      <c r="AO50" s="1214"/>
      <c r="AP50" s="1214"/>
      <c r="AQ50" s="1214"/>
      <c r="AR50" s="1214"/>
      <c r="AS50" s="1214"/>
      <c r="AT50" s="1214"/>
      <c r="AU50" s="1214"/>
      <c r="AV50" s="1214"/>
      <c r="AW50" s="1214"/>
      <c r="AX50" s="1214"/>
      <c r="AY50" s="1214"/>
      <c r="AZ50" s="1214"/>
      <c r="BA50" s="1214"/>
      <c r="BB50" s="1214"/>
      <c r="BC50" s="1214"/>
      <c r="BD50" s="1214"/>
      <c r="BE50" s="1214"/>
      <c r="BF50" s="1214"/>
      <c r="BG50" s="1214"/>
      <c r="BH50" s="1214"/>
      <c r="BI50" s="1214"/>
      <c r="BJ50" s="1214"/>
      <c r="BK50" s="1214"/>
      <c r="BL50" s="1214"/>
      <c r="BM50" s="1214"/>
      <c r="BN50" s="1214"/>
      <c r="BO50" s="1213"/>
      <c r="BP50" s="1205" t="s">
        <v>525</v>
      </c>
      <c r="BQ50" s="1205"/>
      <c r="BR50" s="1205"/>
      <c r="BS50" s="1205"/>
      <c r="BT50" s="1205"/>
      <c r="BU50" s="1205"/>
      <c r="BV50" s="1205"/>
      <c r="BW50" s="1205"/>
      <c r="BX50" s="1205" t="s">
        <v>526</v>
      </c>
      <c r="BY50" s="1205"/>
      <c r="BZ50" s="1205"/>
      <c r="CA50" s="1205"/>
      <c r="CB50" s="1205"/>
      <c r="CC50" s="1205"/>
      <c r="CD50" s="1205"/>
      <c r="CE50" s="1205"/>
      <c r="CF50" s="1205" t="s">
        <v>527</v>
      </c>
      <c r="CG50" s="1205"/>
      <c r="CH50" s="1205"/>
      <c r="CI50" s="1205"/>
      <c r="CJ50" s="1205"/>
      <c r="CK50" s="1205"/>
      <c r="CL50" s="1205"/>
      <c r="CM50" s="1205"/>
      <c r="CN50" s="1205" t="s">
        <v>528</v>
      </c>
      <c r="CO50" s="1205"/>
      <c r="CP50" s="1205"/>
      <c r="CQ50" s="1205"/>
      <c r="CR50" s="1205"/>
      <c r="CS50" s="1205"/>
      <c r="CT50" s="1205"/>
      <c r="CU50" s="1205"/>
      <c r="CV50" s="1205" t="s">
        <v>529</v>
      </c>
      <c r="CW50" s="1205"/>
      <c r="CX50" s="1205"/>
      <c r="CY50" s="1205"/>
      <c r="CZ50" s="1205"/>
      <c r="DA50" s="1205"/>
      <c r="DB50" s="1205"/>
      <c r="DC50" s="1205"/>
    </row>
    <row r="51" spans="1:109" ht="13.5" customHeight="1" x14ac:dyDescent="0.2">
      <c r="B51" s="247"/>
      <c r="G51" s="1212"/>
      <c r="H51" s="1212"/>
      <c r="I51" s="1244"/>
      <c r="J51" s="1244"/>
      <c r="K51" s="1211"/>
      <c r="L51" s="1211"/>
      <c r="M51" s="1211"/>
      <c r="N51" s="1211"/>
      <c r="AM51" s="1210"/>
      <c r="AN51" s="1204" t="s">
        <v>570</v>
      </c>
      <c r="AO51" s="1204"/>
      <c r="AP51" s="1204"/>
      <c r="AQ51" s="1204"/>
      <c r="AR51" s="1204"/>
      <c r="AS51" s="1204"/>
      <c r="AT51" s="1204"/>
      <c r="AU51" s="1204"/>
      <c r="AV51" s="1204"/>
      <c r="AW51" s="1204"/>
      <c r="AX51" s="1204"/>
      <c r="AY51" s="1204"/>
      <c r="AZ51" s="1204"/>
      <c r="BA51" s="1204"/>
      <c r="BB51" s="1204" t="s">
        <v>568</v>
      </c>
      <c r="BC51" s="1204"/>
      <c r="BD51" s="1204"/>
      <c r="BE51" s="1204"/>
      <c r="BF51" s="1204"/>
      <c r="BG51" s="1204"/>
      <c r="BH51" s="1204"/>
      <c r="BI51" s="1204"/>
      <c r="BJ51" s="1204"/>
      <c r="BK51" s="1204"/>
      <c r="BL51" s="1204"/>
      <c r="BM51" s="1204"/>
      <c r="BN51" s="1204"/>
      <c r="BO51" s="1204"/>
      <c r="BP51" s="1203">
        <v>66.2</v>
      </c>
      <c r="BQ51" s="1203"/>
      <c r="BR51" s="1203"/>
      <c r="BS51" s="1203"/>
      <c r="BT51" s="1203"/>
      <c r="BU51" s="1203"/>
      <c r="BV51" s="1203"/>
      <c r="BW51" s="1203"/>
      <c r="BX51" s="1203">
        <v>44.7</v>
      </c>
      <c r="BY51" s="1203"/>
      <c r="BZ51" s="1203"/>
      <c r="CA51" s="1203"/>
      <c r="CB51" s="1203"/>
      <c r="CC51" s="1203"/>
      <c r="CD51" s="1203"/>
      <c r="CE51" s="1203"/>
      <c r="CF51" s="1203">
        <v>35.299999999999997</v>
      </c>
      <c r="CG51" s="1203"/>
      <c r="CH51" s="1203"/>
      <c r="CI51" s="1203"/>
      <c r="CJ51" s="1203"/>
      <c r="CK51" s="1203"/>
      <c r="CL51" s="1203"/>
      <c r="CM51" s="1203"/>
      <c r="CN51" s="1203">
        <v>36.200000000000003</v>
      </c>
      <c r="CO51" s="1203"/>
      <c r="CP51" s="1203"/>
      <c r="CQ51" s="1203"/>
      <c r="CR51" s="1203"/>
      <c r="CS51" s="1203"/>
      <c r="CT51" s="1203"/>
      <c r="CU51" s="1203"/>
      <c r="CV51" s="1203">
        <v>44.9</v>
      </c>
      <c r="CW51" s="1203"/>
      <c r="CX51" s="1203"/>
      <c r="CY51" s="1203"/>
      <c r="CZ51" s="1203"/>
      <c r="DA51" s="1203"/>
      <c r="DB51" s="1203"/>
      <c r="DC51" s="1203"/>
    </row>
    <row r="52" spans="1:109" ht="13.2" x14ac:dyDescent="0.2">
      <c r="B52" s="247"/>
      <c r="G52" s="1212"/>
      <c r="H52" s="1212"/>
      <c r="I52" s="1244"/>
      <c r="J52" s="1244"/>
      <c r="K52" s="1211"/>
      <c r="L52" s="1211"/>
      <c r="M52" s="1211"/>
      <c r="N52" s="1211"/>
      <c r="AM52" s="1210"/>
      <c r="AN52" s="1204"/>
      <c r="AO52" s="1204"/>
      <c r="AP52" s="1204"/>
      <c r="AQ52" s="1204"/>
      <c r="AR52" s="1204"/>
      <c r="AS52" s="1204"/>
      <c r="AT52" s="1204"/>
      <c r="AU52" s="1204"/>
      <c r="AV52" s="1204"/>
      <c r="AW52" s="1204"/>
      <c r="AX52" s="1204"/>
      <c r="AY52" s="1204"/>
      <c r="AZ52" s="1204"/>
      <c r="BA52" s="1204"/>
      <c r="BB52" s="1204"/>
      <c r="BC52" s="1204"/>
      <c r="BD52" s="1204"/>
      <c r="BE52" s="1204"/>
      <c r="BF52" s="1204"/>
      <c r="BG52" s="1204"/>
      <c r="BH52" s="1204"/>
      <c r="BI52" s="1204"/>
      <c r="BJ52" s="1204"/>
      <c r="BK52" s="1204"/>
      <c r="BL52" s="1204"/>
      <c r="BM52" s="1204"/>
      <c r="BN52" s="1204"/>
      <c r="BO52" s="1204"/>
      <c r="BP52" s="1203"/>
      <c r="BQ52" s="1203"/>
      <c r="BR52" s="1203"/>
      <c r="BS52" s="1203"/>
      <c r="BT52" s="1203"/>
      <c r="BU52" s="1203"/>
      <c r="BV52" s="1203"/>
      <c r="BW52" s="1203"/>
      <c r="BX52" s="1203"/>
      <c r="BY52" s="1203"/>
      <c r="BZ52" s="1203"/>
      <c r="CA52" s="1203"/>
      <c r="CB52" s="1203"/>
      <c r="CC52" s="1203"/>
      <c r="CD52" s="1203"/>
      <c r="CE52" s="1203"/>
      <c r="CF52" s="1203"/>
      <c r="CG52" s="1203"/>
      <c r="CH52" s="1203"/>
      <c r="CI52" s="1203"/>
      <c r="CJ52" s="1203"/>
      <c r="CK52" s="1203"/>
      <c r="CL52" s="1203"/>
      <c r="CM52" s="1203"/>
      <c r="CN52" s="1203"/>
      <c r="CO52" s="1203"/>
      <c r="CP52" s="1203"/>
      <c r="CQ52" s="1203"/>
      <c r="CR52" s="1203"/>
      <c r="CS52" s="1203"/>
      <c r="CT52" s="1203"/>
      <c r="CU52" s="1203"/>
      <c r="CV52" s="1203"/>
      <c r="CW52" s="1203"/>
      <c r="CX52" s="1203"/>
      <c r="CY52" s="1203"/>
      <c r="CZ52" s="1203"/>
      <c r="DA52" s="1203"/>
      <c r="DB52" s="1203"/>
      <c r="DC52" s="1203"/>
    </row>
    <row r="53" spans="1:109" ht="13.2" x14ac:dyDescent="0.2">
      <c r="A53" s="1232"/>
      <c r="B53" s="247"/>
      <c r="G53" s="1212"/>
      <c r="H53" s="1212"/>
      <c r="I53" s="1208"/>
      <c r="J53" s="1208"/>
      <c r="K53" s="1211"/>
      <c r="L53" s="1211"/>
      <c r="M53" s="1211"/>
      <c r="N53" s="1211"/>
      <c r="AM53" s="1210"/>
      <c r="AN53" s="1204"/>
      <c r="AO53" s="1204"/>
      <c r="AP53" s="1204"/>
      <c r="AQ53" s="1204"/>
      <c r="AR53" s="1204"/>
      <c r="AS53" s="1204"/>
      <c r="AT53" s="1204"/>
      <c r="AU53" s="1204"/>
      <c r="AV53" s="1204"/>
      <c r="AW53" s="1204"/>
      <c r="AX53" s="1204"/>
      <c r="AY53" s="1204"/>
      <c r="AZ53" s="1204"/>
      <c r="BA53" s="1204"/>
      <c r="BB53" s="1204" t="s">
        <v>575</v>
      </c>
      <c r="BC53" s="1204"/>
      <c r="BD53" s="1204"/>
      <c r="BE53" s="1204"/>
      <c r="BF53" s="1204"/>
      <c r="BG53" s="1204"/>
      <c r="BH53" s="1204"/>
      <c r="BI53" s="1204"/>
      <c r="BJ53" s="1204"/>
      <c r="BK53" s="1204"/>
      <c r="BL53" s="1204"/>
      <c r="BM53" s="1204"/>
      <c r="BN53" s="1204"/>
      <c r="BO53" s="1204"/>
      <c r="BP53" s="1203">
        <v>58.8</v>
      </c>
      <c r="BQ53" s="1203"/>
      <c r="BR53" s="1203"/>
      <c r="BS53" s="1203"/>
      <c r="BT53" s="1203"/>
      <c r="BU53" s="1203"/>
      <c r="BV53" s="1203"/>
      <c r="BW53" s="1203"/>
      <c r="BX53" s="1203">
        <v>61.1</v>
      </c>
      <c r="BY53" s="1203"/>
      <c r="BZ53" s="1203"/>
      <c r="CA53" s="1203"/>
      <c r="CB53" s="1203"/>
      <c r="CC53" s="1203"/>
      <c r="CD53" s="1203"/>
      <c r="CE53" s="1203"/>
      <c r="CF53" s="1203">
        <v>62.7</v>
      </c>
      <c r="CG53" s="1203"/>
      <c r="CH53" s="1203"/>
      <c r="CI53" s="1203"/>
      <c r="CJ53" s="1203"/>
      <c r="CK53" s="1203"/>
      <c r="CL53" s="1203"/>
      <c r="CM53" s="1203"/>
      <c r="CN53" s="1203">
        <v>66.8</v>
      </c>
      <c r="CO53" s="1203"/>
      <c r="CP53" s="1203"/>
      <c r="CQ53" s="1203"/>
      <c r="CR53" s="1203"/>
      <c r="CS53" s="1203"/>
      <c r="CT53" s="1203"/>
      <c r="CU53" s="1203"/>
      <c r="CV53" s="1203">
        <v>66.8</v>
      </c>
      <c r="CW53" s="1203"/>
      <c r="CX53" s="1203"/>
      <c r="CY53" s="1203"/>
      <c r="CZ53" s="1203"/>
      <c r="DA53" s="1203"/>
      <c r="DB53" s="1203"/>
      <c r="DC53" s="1203"/>
    </row>
    <row r="54" spans="1:109" ht="13.2" x14ac:dyDescent="0.2">
      <c r="A54" s="1232"/>
      <c r="B54" s="247"/>
      <c r="G54" s="1212"/>
      <c r="H54" s="1212"/>
      <c r="I54" s="1208"/>
      <c r="J54" s="1208"/>
      <c r="K54" s="1211"/>
      <c r="L54" s="1211"/>
      <c r="M54" s="1211"/>
      <c r="N54" s="1211"/>
      <c r="AM54" s="1210"/>
      <c r="AN54" s="1204"/>
      <c r="AO54" s="1204"/>
      <c r="AP54" s="1204"/>
      <c r="AQ54" s="1204"/>
      <c r="AR54" s="1204"/>
      <c r="AS54" s="1204"/>
      <c r="AT54" s="1204"/>
      <c r="AU54" s="1204"/>
      <c r="AV54" s="1204"/>
      <c r="AW54" s="1204"/>
      <c r="AX54" s="1204"/>
      <c r="AY54" s="1204"/>
      <c r="AZ54" s="1204"/>
      <c r="BA54" s="1204"/>
      <c r="BB54" s="1204"/>
      <c r="BC54" s="1204"/>
      <c r="BD54" s="1204"/>
      <c r="BE54" s="1204"/>
      <c r="BF54" s="1204"/>
      <c r="BG54" s="1204"/>
      <c r="BH54" s="1204"/>
      <c r="BI54" s="1204"/>
      <c r="BJ54" s="1204"/>
      <c r="BK54" s="1204"/>
      <c r="BL54" s="1204"/>
      <c r="BM54" s="1204"/>
      <c r="BN54" s="1204"/>
      <c r="BO54" s="1204"/>
      <c r="BP54" s="1203"/>
      <c r="BQ54" s="1203"/>
      <c r="BR54" s="1203"/>
      <c r="BS54" s="1203"/>
      <c r="BT54" s="1203"/>
      <c r="BU54" s="1203"/>
      <c r="BV54" s="1203"/>
      <c r="BW54" s="1203"/>
      <c r="BX54" s="1203"/>
      <c r="BY54" s="1203"/>
      <c r="BZ54" s="1203"/>
      <c r="CA54" s="1203"/>
      <c r="CB54" s="1203"/>
      <c r="CC54" s="1203"/>
      <c r="CD54" s="1203"/>
      <c r="CE54" s="1203"/>
      <c r="CF54" s="1203"/>
      <c r="CG54" s="1203"/>
      <c r="CH54" s="1203"/>
      <c r="CI54" s="1203"/>
      <c r="CJ54" s="1203"/>
      <c r="CK54" s="1203"/>
      <c r="CL54" s="1203"/>
      <c r="CM54" s="1203"/>
      <c r="CN54" s="1203"/>
      <c r="CO54" s="1203"/>
      <c r="CP54" s="1203"/>
      <c r="CQ54" s="1203"/>
      <c r="CR54" s="1203"/>
      <c r="CS54" s="1203"/>
      <c r="CT54" s="1203"/>
      <c r="CU54" s="1203"/>
      <c r="CV54" s="1203"/>
      <c r="CW54" s="1203"/>
      <c r="CX54" s="1203"/>
      <c r="CY54" s="1203"/>
      <c r="CZ54" s="1203"/>
      <c r="DA54" s="1203"/>
      <c r="DB54" s="1203"/>
      <c r="DC54" s="1203"/>
    </row>
    <row r="55" spans="1:109" ht="13.2" x14ac:dyDescent="0.2">
      <c r="A55" s="1232"/>
      <c r="B55" s="247"/>
      <c r="G55" s="1208"/>
      <c r="H55" s="1208"/>
      <c r="I55" s="1208"/>
      <c r="J55" s="1208"/>
      <c r="K55" s="1211"/>
      <c r="L55" s="1211"/>
      <c r="M55" s="1211"/>
      <c r="N55" s="1211"/>
      <c r="AN55" s="1205" t="s">
        <v>569</v>
      </c>
      <c r="AO55" s="1205"/>
      <c r="AP55" s="1205"/>
      <c r="AQ55" s="1205"/>
      <c r="AR55" s="1205"/>
      <c r="AS55" s="1205"/>
      <c r="AT55" s="1205"/>
      <c r="AU55" s="1205"/>
      <c r="AV55" s="1205"/>
      <c r="AW55" s="1205"/>
      <c r="AX55" s="1205"/>
      <c r="AY55" s="1205"/>
      <c r="AZ55" s="1205"/>
      <c r="BA55" s="1205"/>
      <c r="BB55" s="1204" t="s">
        <v>568</v>
      </c>
      <c r="BC55" s="1204"/>
      <c r="BD55" s="1204"/>
      <c r="BE55" s="1204"/>
      <c r="BF55" s="1204"/>
      <c r="BG55" s="1204"/>
      <c r="BH55" s="1204"/>
      <c r="BI55" s="1204"/>
      <c r="BJ55" s="1204"/>
      <c r="BK55" s="1204"/>
      <c r="BL55" s="1204"/>
      <c r="BM55" s="1204"/>
      <c r="BN55" s="1204"/>
      <c r="BO55" s="1204"/>
      <c r="BP55" s="1203">
        <v>13.5</v>
      </c>
      <c r="BQ55" s="1203"/>
      <c r="BR55" s="1203"/>
      <c r="BS55" s="1203"/>
      <c r="BT55" s="1203"/>
      <c r="BU55" s="1203"/>
      <c r="BV55" s="1203"/>
      <c r="BW55" s="1203"/>
      <c r="BX55" s="1203">
        <v>0</v>
      </c>
      <c r="BY55" s="1203"/>
      <c r="BZ55" s="1203"/>
      <c r="CA55" s="1203"/>
      <c r="CB55" s="1203"/>
      <c r="CC55" s="1203"/>
      <c r="CD55" s="1203"/>
      <c r="CE55" s="1203"/>
      <c r="CF55" s="1203">
        <v>0</v>
      </c>
      <c r="CG55" s="1203"/>
      <c r="CH55" s="1203"/>
      <c r="CI55" s="1203"/>
      <c r="CJ55" s="1203"/>
      <c r="CK55" s="1203"/>
      <c r="CL55" s="1203"/>
      <c r="CM55" s="1203"/>
      <c r="CN55" s="1203">
        <v>0</v>
      </c>
      <c r="CO55" s="1203"/>
      <c r="CP55" s="1203"/>
      <c r="CQ55" s="1203"/>
      <c r="CR55" s="1203"/>
      <c r="CS55" s="1203"/>
      <c r="CT55" s="1203"/>
      <c r="CU55" s="1203"/>
      <c r="CV55" s="1203">
        <v>0</v>
      </c>
      <c r="CW55" s="1203"/>
      <c r="CX55" s="1203"/>
      <c r="CY55" s="1203"/>
      <c r="CZ55" s="1203"/>
      <c r="DA55" s="1203"/>
      <c r="DB55" s="1203"/>
      <c r="DC55" s="1203"/>
    </row>
    <row r="56" spans="1:109" ht="13.2" x14ac:dyDescent="0.2">
      <c r="A56" s="1232"/>
      <c r="B56" s="247"/>
      <c r="G56" s="1208"/>
      <c r="H56" s="1208"/>
      <c r="I56" s="1208"/>
      <c r="J56" s="1208"/>
      <c r="K56" s="1211"/>
      <c r="L56" s="1211"/>
      <c r="M56" s="1211"/>
      <c r="N56" s="1211"/>
      <c r="AN56" s="1205"/>
      <c r="AO56" s="1205"/>
      <c r="AP56" s="1205"/>
      <c r="AQ56" s="1205"/>
      <c r="AR56" s="1205"/>
      <c r="AS56" s="1205"/>
      <c r="AT56" s="1205"/>
      <c r="AU56" s="1205"/>
      <c r="AV56" s="1205"/>
      <c r="AW56" s="1205"/>
      <c r="AX56" s="1205"/>
      <c r="AY56" s="1205"/>
      <c r="AZ56" s="1205"/>
      <c r="BA56" s="1205"/>
      <c r="BB56" s="1204"/>
      <c r="BC56" s="1204"/>
      <c r="BD56" s="1204"/>
      <c r="BE56" s="1204"/>
      <c r="BF56" s="1204"/>
      <c r="BG56" s="1204"/>
      <c r="BH56" s="1204"/>
      <c r="BI56" s="1204"/>
      <c r="BJ56" s="1204"/>
      <c r="BK56" s="1204"/>
      <c r="BL56" s="1204"/>
      <c r="BM56" s="1204"/>
      <c r="BN56" s="1204"/>
      <c r="BO56" s="1204"/>
      <c r="BP56" s="1203"/>
      <c r="BQ56" s="1203"/>
      <c r="BR56" s="1203"/>
      <c r="BS56" s="1203"/>
      <c r="BT56" s="1203"/>
      <c r="BU56" s="1203"/>
      <c r="BV56" s="1203"/>
      <c r="BW56" s="1203"/>
      <c r="BX56" s="1203"/>
      <c r="BY56" s="1203"/>
      <c r="BZ56" s="1203"/>
      <c r="CA56" s="1203"/>
      <c r="CB56" s="1203"/>
      <c r="CC56" s="1203"/>
      <c r="CD56" s="1203"/>
      <c r="CE56" s="1203"/>
      <c r="CF56" s="1203"/>
      <c r="CG56" s="1203"/>
      <c r="CH56" s="1203"/>
      <c r="CI56" s="1203"/>
      <c r="CJ56" s="1203"/>
      <c r="CK56" s="1203"/>
      <c r="CL56" s="1203"/>
      <c r="CM56" s="1203"/>
      <c r="CN56" s="1203"/>
      <c r="CO56" s="1203"/>
      <c r="CP56" s="1203"/>
      <c r="CQ56" s="1203"/>
      <c r="CR56" s="1203"/>
      <c r="CS56" s="1203"/>
      <c r="CT56" s="1203"/>
      <c r="CU56" s="1203"/>
      <c r="CV56" s="1203"/>
      <c r="CW56" s="1203"/>
      <c r="CX56" s="1203"/>
      <c r="CY56" s="1203"/>
      <c r="CZ56" s="1203"/>
      <c r="DA56" s="1203"/>
      <c r="DB56" s="1203"/>
      <c r="DC56" s="1203"/>
    </row>
    <row r="57" spans="1:109" s="1232" customFormat="1" ht="13.2" x14ac:dyDescent="0.2">
      <c r="B57" s="1237"/>
      <c r="G57" s="1208"/>
      <c r="H57" s="1208"/>
      <c r="I57" s="1207"/>
      <c r="J57" s="1207"/>
      <c r="K57" s="1211"/>
      <c r="L57" s="1211"/>
      <c r="M57" s="1211"/>
      <c r="N57" s="1211"/>
      <c r="AM57" s="243"/>
      <c r="AN57" s="1205"/>
      <c r="AO57" s="1205"/>
      <c r="AP57" s="1205"/>
      <c r="AQ57" s="1205"/>
      <c r="AR57" s="1205"/>
      <c r="AS57" s="1205"/>
      <c r="AT57" s="1205"/>
      <c r="AU57" s="1205"/>
      <c r="AV57" s="1205"/>
      <c r="AW57" s="1205"/>
      <c r="AX57" s="1205"/>
      <c r="AY57" s="1205"/>
      <c r="AZ57" s="1205"/>
      <c r="BA57" s="1205"/>
      <c r="BB57" s="1204" t="s">
        <v>575</v>
      </c>
      <c r="BC57" s="1204"/>
      <c r="BD57" s="1204"/>
      <c r="BE57" s="1204"/>
      <c r="BF57" s="1204"/>
      <c r="BG57" s="1204"/>
      <c r="BH57" s="1204"/>
      <c r="BI57" s="1204"/>
      <c r="BJ57" s="1204"/>
      <c r="BK57" s="1204"/>
      <c r="BL57" s="1204"/>
      <c r="BM57" s="1204"/>
      <c r="BN57" s="1204"/>
      <c r="BO57" s="1204"/>
      <c r="BP57" s="1203">
        <v>65.099999999999994</v>
      </c>
      <c r="BQ57" s="1203"/>
      <c r="BR57" s="1203"/>
      <c r="BS57" s="1203"/>
      <c r="BT57" s="1203"/>
      <c r="BU57" s="1203"/>
      <c r="BV57" s="1203"/>
      <c r="BW57" s="1203"/>
      <c r="BX57" s="1203">
        <v>64.3</v>
      </c>
      <c r="BY57" s="1203"/>
      <c r="BZ57" s="1203"/>
      <c r="CA57" s="1203"/>
      <c r="CB57" s="1203"/>
      <c r="CC57" s="1203"/>
      <c r="CD57" s="1203"/>
      <c r="CE57" s="1203"/>
      <c r="CF57" s="1203">
        <v>65.7</v>
      </c>
      <c r="CG57" s="1203"/>
      <c r="CH57" s="1203"/>
      <c r="CI57" s="1203"/>
      <c r="CJ57" s="1203"/>
      <c r="CK57" s="1203"/>
      <c r="CL57" s="1203"/>
      <c r="CM57" s="1203"/>
      <c r="CN57" s="1203">
        <v>67</v>
      </c>
      <c r="CO57" s="1203"/>
      <c r="CP57" s="1203"/>
      <c r="CQ57" s="1203"/>
      <c r="CR57" s="1203"/>
      <c r="CS57" s="1203"/>
      <c r="CT57" s="1203"/>
      <c r="CU57" s="1203"/>
      <c r="CV57" s="1203">
        <v>67.599999999999994</v>
      </c>
      <c r="CW57" s="1203"/>
      <c r="CX57" s="1203"/>
      <c r="CY57" s="1203"/>
      <c r="CZ57" s="1203"/>
      <c r="DA57" s="1203"/>
      <c r="DB57" s="1203"/>
      <c r="DC57" s="1203"/>
      <c r="DD57" s="1242"/>
      <c r="DE57" s="1237"/>
    </row>
    <row r="58" spans="1:109" s="1232" customFormat="1" ht="13.2" x14ac:dyDescent="0.2">
      <c r="A58" s="243"/>
      <c r="B58" s="1237"/>
      <c r="G58" s="1208"/>
      <c r="H58" s="1208"/>
      <c r="I58" s="1207"/>
      <c r="J58" s="1207"/>
      <c r="K58" s="1211"/>
      <c r="L58" s="1211"/>
      <c r="M58" s="1211"/>
      <c r="N58" s="1211"/>
      <c r="AM58" s="243"/>
      <c r="AN58" s="1205"/>
      <c r="AO58" s="1205"/>
      <c r="AP58" s="1205"/>
      <c r="AQ58" s="1205"/>
      <c r="AR58" s="1205"/>
      <c r="AS58" s="1205"/>
      <c r="AT58" s="1205"/>
      <c r="AU58" s="1205"/>
      <c r="AV58" s="1205"/>
      <c r="AW58" s="1205"/>
      <c r="AX58" s="1205"/>
      <c r="AY58" s="1205"/>
      <c r="AZ58" s="1205"/>
      <c r="BA58" s="1205"/>
      <c r="BB58" s="1204"/>
      <c r="BC58" s="1204"/>
      <c r="BD58" s="1204"/>
      <c r="BE58" s="1204"/>
      <c r="BF58" s="1204"/>
      <c r="BG58" s="1204"/>
      <c r="BH58" s="1204"/>
      <c r="BI58" s="1204"/>
      <c r="BJ58" s="1204"/>
      <c r="BK58" s="1204"/>
      <c r="BL58" s="1204"/>
      <c r="BM58" s="1204"/>
      <c r="BN58" s="1204"/>
      <c r="BO58" s="1204"/>
      <c r="BP58" s="1203"/>
      <c r="BQ58" s="1203"/>
      <c r="BR58" s="1203"/>
      <c r="BS58" s="1203"/>
      <c r="BT58" s="1203"/>
      <c r="BU58" s="1203"/>
      <c r="BV58" s="1203"/>
      <c r="BW58" s="1203"/>
      <c r="BX58" s="1203"/>
      <c r="BY58" s="1203"/>
      <c r="BZ58" s="1203"/>
      <c r="CA58" s="1203"/>
      <c r="CB58" s="1203"/>
      <c r="CC58" s="1203"/>
      <c r="CD58" s="1203"/>
      <c r="CE58" s="1203"/>
      <c r="CF58" s="1203"/>
      <c r="CG58" s="1203"/>
      <c r="CH58" s="1203"/>
      <c r="CI58" s="1203"/>
      <c r="CJ58" s="1203"/>
      <c r="CK58" s="1203"/>
      <c r="CL58" s="1203"/>
      <c r="CM58" s="1203"/>
      <c r="CN58" s="1203"/>
      <c r="CO58" s="1203"/>
      <c r="CP58" s="1203"/>
      <c r="CQ58" s="1203"/>
      <c r="CR58" s="1203"/>
      <c r="CS58" s="1203"/>
      <c r="CT58" s="1203"/>
      <c r="CU58" s="1203"/>
      <c r="CV58" s="1203"/>
      <c r="CW58" s="1203"/>
      <c r="CX58" s="1203"/>
      <c r="CY58" s="1203"/>
      <c r="CZ58" s="1203"/>
      <c r="DA58" s="1203"/>
      <c r="DB58" s="1203"/>
      <c r="DC58" s="1203"/>
      <c r="DD58" s="1242"/>
      <c r="DE58" s="1237"/>
    </row>
    <row r="59" spans="1:109" s="1232" customFormat="1" ht="13.2" x14ac:dyDescent="0.2">
      <c r="A59" s="243"/>
      <c r="B59" s="1237"/>
      <c r="K59" s="1243"/>
      <c r="L59" s="1243"/>
      <c r="M59" s="1243"/>
      <c r="N59" s="1243"/>
      <c r="AQ59" s="1243"/>
      <c r="AR59" s="1243"/>
      <c r="AS59" s="1243"/>
      <c r="AT59" s="1243"/>
      <c r="BC59" s="1243"/>
      <c r="BD59" s="1243"/>
      <c r="BE59" s="1243"/>
      <c r="BF59" s="1243"/>
      <c r="BO59" s="1243"/>
      <c r="BP59" s="1243"/>
      <c r="BQ59" s="1243"/>
      <c r="BR59" s="1243"/>
      <c r="CA59" s="1243"/>
      <c r="CB59" s="1243"/>
      <c r="CC59" s="1243"/>
      <c r="CD59" s="1243"/>
      <c r="CM59" s="1243"/>
      <c r="CN59" s="1243"/>
      <c r="CO59" s="1243"/>
      <c r="CP59" s="1243"/>
      <c r="CY59" s="1243"/>
      <c r="CZ59" s="1243"/>
      <c r="DA59" s="1243"/>
      <c r="DB59" s="1243"/>
      <c r="DC59" s="1243"/>
      <c r="DD59" s="1242"/>
      <c r="DE59" s="1237"/>
    </row>
    <row r="60" spans="1:109" s="1232" customFormat="1" ht="13.2" x14ac:dyDescent="0.2">
      <c r="A60" s="243"/>
      <c r="B60" s="1237"/>
      <c r="K60" s="1243"/>
      <c r="L60" s="1243"/>
      <c r="M60" s="1243"/>
      <c r="N60" s="1243"/>
      <c r="AQ60" s="1243"/>
      <c r="AR60" s="1243"/>
      <c r="AS60" s="1243"/>
      <c r="AT60" s="1243"/>
      <c r="BC60" s="1243"/>
      <c r="BD60" s="1243"/>
      <c r="BE60" s="1243"/>
      <c r="BF60" s="1243"/>
      <c r="BO60" s="1243"/>
      <c r="BP60" s="1243"/>
      <c r="BQ60" s="1243"/>
      <c r="BR60" s="1243"/>
      <c r="CA60" s="1243"/>
      <c r="CB60" s="1243"/>
      <c r="CC60" s="1243"/>
      <c r="CD60" s="1243"/>
      <c r="CM60" s="1243"/>
      <c r="CN60" s="1243"/>
      <c r="CO60" s="1243"/>
      <c r="CP60" s="1243"/>
      <c r="CY60" s="1243"/>
      <c r="CZ60" s="1243"/>
      <c r="DA60" s="1243"/>
      <c r="DB60" s="1243"/>
      <c r="DC60" s="1243"/>
      <c r="DD60" s="1242"/>
      <c r="DE60" s="1237"/>
    </row>
    <row r="61" spans="1:109" s="1232" customFormat="1" ht="13.2" x14ac:dyDescent="0.2">
      <c r="A61" s="243"/>
      <c r="B61" s="1241"/>
      <c r="C61" s="1240"/>
      <c r="D61" s="1240"/>
      <c r="E61" s="1240"/>
      <c r="F61" s="1240"/>
      <c r="G61" s="1240"/>
      <c r="H61" s="1240"/>
      <c r="I61" s="1240"/>
      <c r="J61" s="1240"/>
      <c r="K61" s="1240"/>
      <c r="L61" s="1240"/>
      <c r="M61" s="1239"/>
      <c r="N61" s="1239"/>
      <c r="O61" s="1240"/>
      <c r="P61" s="1240"/>
      <c r="Q61" s="1240"/>
      <c r="R61" s="1240"/>
      <c r="S61" s="1240"/>
      <c r="T61" s="1240"/>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39"/>
      <c r="AT61" s="1239"/>
      <c r="AU61" s="1240"/>
      <c r="AV61" s="1240"/>
      <c r="AW61" s="1240"/>
      <c r="AX61" s="1240"/>
      <c r="AY61" s="1240"/>
      <c r="AZ61" s="1240"/>
      <c r="BA61" s="1240"/>
      <c r="BB61" s="1240"/>
      <c r="BC61" s="1240"/>
      <c r="BD61" s="1240"/>
      <c r="BE61" s="1239"/>
      <c r="BF61" s="1239"/>
      <c r="BG61" s="1240"/>
      <c r="BH61" s="1240"/>
      <c r="BI61" s="1240"/>
      <c r="BJ61" s="1240"/>
      <c r="BK61" s="1240"/>
      <c r="BL61" s="1240"/>
      <c r="BM61" s="1240"/>
      <c r="BN61" s="1240"/>
      <c r="BO61" s="1240"/>
      <c r="BP61" s="1240"/>
      <c r="BQ61" s="1239"/>
      <c r="BR61" s="1239"/>
      <c r="BS61" s="1240"/>
      <c r="BT61" s="1240"/>
      <c r="BU61" s="1240"/>
      <c r="BV61" s="1240"/>
      <c r="BW61" s="1240"/>
      <c r="BX61" s="1240"/>
      <c r="BY61" s="1240"/>
      <c r="BZ61" s="1240"/>
      <c r="CA61" s="1240"/>
      <c r="CB61" s="1240"/>
      <c r="CC61" s="1239"/>
      <c r="CD61" s="1239"/>
      <c r="CE61" s="1240"/>
      <c r="CF61" s="1240"/>
      <c r="CG61" s="1240"/>
      <c r="CH61" s="1240"/>
      <c r="CI61" s="1240"/>
      <c r="CJ61" s="1240"/>
      <c r="CK61" s="1240"/>
      <c r="CL61" s="1240"/>
      <c r="CM61" s="1240"/>
      <c r="CN61" s="1240"/>
      <c r="CO61" s="1239"/>
      <c r="CP61" s="1239"/>
      <c r="CQ61" s="1240"/>
      <c r="CR61" s="1240"/>
      <c r="CS61" s="1240"/>
      <c r="CT61" s="1240"/>
      <c r="CU61" s="1240"/>
      <c r="CV61" s="1240"/>
      <c r="CW61" s="1240"/>
      <c r="CX61" s="1240"/>
      <c r="CY61" s="1240"/>
      <c r="CZ61" s="1240"/>
      <c r="DA61" s="1239"/>
      <c r="DB61" s="1239"/>
      <c r="DC61" s="1239"/>
      <c r="DD61" s="1238"/>
      <c r="DE61" s="1237"/>
    </row>
    <row r="62" spans="1:109" ht="13.2" x14ac:dyDescent="0.2">
      <c r="B62" s="1236"/>
      <c r="C62" s="1236"/>
      <c r="D62" s="1236"/>
      <c r="E62" s="1236"/>
      <c r="F62" s="1236"/>
      <c r="G62" s="1236"/>
      <c r="H62" s="1236"/>
      <c r="I62" s="1236"/>
      <c r="J62" s="1236"/>
      <c r="K62" s="1236"/>
      <c r="L62" s="1236"/>
      <c r="M62" s="1236"/>
      <c r="N62" s="1236"/>
      <c r="O62" s="1236"/>
      <c r="P62" s="1236"/>
      <c r="Q62" s="1236"/>
      <c r="R62" s="1236"/>
      <c r="S62" s="1236"/>
      <c r="T62" s="1236"/>
      <c r="U62" s="1236"/>
      <c r="V62" s="1236"/>
      <c r="W62" s="1236"/>
      <c r="X62" s="1236"/>
      <c r="Y62" s="1236"/>
      <c r="Z62" s="1236"/>
      <c r="AA62" s="1236"/>
      <c r="AB62" s="1236"/>
      <c r="AC62" s="1236"/>
      <c r="AD62" s="1236"/>
      <c r="AE62" s="1236"/>
      <c r="AF62" s="1236"/>
      <c r="AG62" s="1236"/>
      <c r="AH62" s="1236"/>
      <c r="AI62" s="1236"/>
      <c r="AJ62" s="1236"/>
      <c r="AK62" s="1236"/>
      <c r="AL62" s="1236"/>
      <c r="AM62" s="1236"/>
      <c r="AN62" s="1236"/>
      <c r="AO62" s="1236"/>
      <c r="AP62" s="1236"/>
      <c r="AQ62" s="1236"/>
      <c r="AR62" s="1236"/>
      <c r="AS62" s="1236"/>
      <c r="AT62" s="1236"/>
      <c r="AU62" s="1236"/>
      <c r="AV62" s="1236"/>
      <c r="AW62" s="1236"/>
      <c r="AX62" s="1236"/>
      <c r="AY62" s="1236"/>
      <c r="AZ62" s="1236"/>
      <c r="BA62" s="1236"/>
      <c r="BB62" s="1236"/>
      <c r="BC62" s="1236"/>
      <c r="BD62" s="1236"/>
      <c r="BE62" s="1236"/>
      <c r="BF62" s="1236"/>
      <c r="BG62" s="1236"/>
      <c r="BH62" s="1236"/>
      <c r="BI62" s="1236"/>
      <c r="BJ62" s="1236"/>
      <c r="BK62" s="1236"/>
      <c r="BL62" s="1236"/>
      <c r="BM62" s="1236"/>
      <c r="BN62" s="1236"/>
      <c r="BO62" s="1236"/>
      <c r="BP62" s="1236"/>
      <c r="BQ62" s="1236"/>
      <c r="BR62" s="1236"/>
      <c r="BS62" s="1236"/>
      <c r="BT62" s="1236"/>
      <c r="BU62" s="1236"/>
      <c r="BV62" s="1236"/>
      <c r="BW62" s="1236"/>
      <c r="BX62" s="1236"/>
      <c r="BY62" s="1236"/>
      <c r="BZ62" s="1236"/>
      <c r="CA62" s="1236"/>
      <c r="CB62" s="1236"/>
      <c r="CC62" s="1236"/>
      <c r="CD62" s="1236"/>
      <c r="CE62" s="1236"/>
      <c r="CF62" s="1236"/>
      <c r="CG62" s="1236"/>
      <c r="CH62" s="1236"/>
      <c r="CI62" s="1236"/>
      <c r="CJ62" s="1236"/>
      <c r="CK62" s="1236"/>
      <c r="CL62" s="1236"/>
      <c r="CM62" s="1236"/>
      <c r="CN62" s="1236"/>
      <c r="CO62" s="1236"/>
      <c r="CP62" s="1236"/>
      <c r="CQ62" s="1236"/>
      <c r="CR62" s="1236"/>
      <c r="CS62" s="1236"/>
      <c r="CT62" s="1236"/>
      <c r="CU62" s="1236"/>
      <c r="CV62" s="1236"/>
      <c r="CW62" s="1236"/>
      <c r="CX62" s="1236"/>
      <c r="CY62" s="1236"/>
      <c r="CZ62" s="1236"/>
      <c r="DA62" s="1236"/>
      <c r="DB62" s="1236"/>
      <c r="DC62" s="1236"/>
      <c r="DD62" s="1236"/>
      <c r="DE62" s="243"/>
    </row>
    <row r="63" spans="1:109" ht="16.2" x14ac:dyDescent="0.2">
      <c r="B63" s="300" t="s">
        <v>574</v>
      </c>
    </row>
    <row r="64" spans="1:109" ht="13.2" x14ac:dyDescent="0.2">
      <c r="B64" s="247"/>
      <c r="G64" s="1233"/>
      <c r="I64" s="1235"/>
      <c r="J64" s="1235"/>
      <c r="K64" s="1235"/>
      <c r="L64" s="1235"/>
      <c r="M64" s="1235"/>
      <c r="N64" s="1234"/>
      <c r="AM64" s="1233"/>
      <c r="AN64" s="1233" t="s">
        <v>573</v>
      </c>
      <c r="AP64" s="1232"/>
      <c r="AQ64" s="1232"/>
      <c r="AR64" s="1232"/>
      <c r="AY64" s="1233"/>
      <c r="BA64" s="1232"/>
      <c r="BB64" s="1232"/>
      <c r="BC64" s="1232"/>
      <c r="BK64" s="1233"/>
      <c r="BM64" s="1232"/>
      <c r="BN64" s="1232"/>
      <c r="BO64" s="1232"/>
      <c r="BW64" s="1233"/>
      <c r="BY64" s="1232"/>
      <c r="BZ64" s="1232"/>
      <c r="CA64" s="1232"/>
      <c r="CI64" s="1233"/>
      <c r="CK64" s="1232"/>
      <c r="CL64" s="1232"/>
      <c r="CM64" s="1232"/>
      <c r="CU64" s="1233"/>
      <c r="CW64" s="1232"/>
      <c r="CX64" s="1232"/>
      <c r="CY64" s="1232"/>
    </row>
    <row r="65" spans="2:107" ht="13.2" x14ac:dyDescent="0.2">
      <c r="B65" s="247"/>
      <c r="AN65" s="1231" t="s">
        <v>572</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29"/>
    </row>
    <row r="66" spans="2:107" ht="13.2" x14ac:dyDescent="0.2">
      <c r="B66" s="247"/>
      <c r="AN66" s="1228"/>
      <c r="AO66" s="1227"/>
      <c r="AP66" s="1227"/>
      <c r="AQ66" s="1227"/>
      <c r="AR66" s="1227"/>
      <c r="AS66" s="1227"/>
      <c r="AT66" s="1227"/>
      <c r="AU66" s="1227"/>
      <c r="AV66" s="1227"/>
      <c r="AW66" s="1227"/>
      <c r="AX66" s="1227"/>
      <c r="AY66" s="1227"/>
      <c r="AZ66" s="1227"/>
      <c r="BA66" s="1227"/>
      <c r="BB66" s="1227"/>
      <c r="BC66" s="1227"/>
      <c r="BD66" s="1227"/>
      <c r="BE66" s="1227"/>
      <c r="BF66" s="1227"/>
      <c r="BG66" s="1227"/>
      <c r="BH66" s="1227"/>
      <c r="BI66" s="1227"/>
      <c r="BJ66" s="1227"/>
      <c r="BK66" s="1227"/>
      <c r="BL66" s="1227"/>
      <c r="BM66" s="1227"/>
      <c r="BN66" s="1227"/>
      <c r="BO66" s="1227"/>
      <c r="BP66" s="1227"/>
      <c r="BQ66" s="1227"/>
      <c r="BR66" s="1227"/>
      <c r="BS66" s="1227"/>
      <c r="BT66" s="1227"/>
      <c r="BU66" s="1227"/>
      <c r="BV66" s="1227"/>
      <c r="BW66" s="1227"/>
      <c r="BX66" s="1227"/>
      <c r="BY66" s="1227"/>
      <c r="BZ66" s="1227"/>
      <c r="CA66" s="1227"/>
      <c r="CB66" s="1227"/>
      <c r="CC66" s="1227"/>
      <c r="CD66" s="1227"/>
      <c r="CE66" s="1227"/>
      <c r="CF66" s="1227"/>
      <c r="CG66" s="1227"/>
      <c r="CH66" s="1227"/>
      <c r="CI66" s="1227"/>
      <c r="CJ66" s="1227"/>
      <c r="CK66" s="1227"/>
      <c r="CL66" s="1227"/>
      <c r="CM66" s="1227"/>
      <c r="CN66" s="1227"/>
      <c r="CO66" s="1227"/>
      <c r="CP66" s="1227"/>
      <c r="CQ66" s="1227"/>
      <c r="CR66" s="1227"/>
      <c r="CS66" s="1227"/>
      <c r="CT66" s="1227"/>
      <c r="CU66" s="1227"/>
      <c r="CV66" s="1227"/>
      <c r="CW66" s="1227"/>
      <c r="CX66" s="1227"/>
      <c r="CY66" s="1227"/>
      <c r="CZ66" s="1227"/>
      <c r="DA66" s="1227"/>
      <c r="DB66" s="1227"/>
      <c r="DC66" s="1226"/>
    </row>
    <row r="67" spans="2:107" ht="13.2" x14ac:dyDescent="0.2">
      <c r="B67" s="247"/>
      <c r="AN67" s="1228"/>
      <c r="AO67" s="1227"/>
      <c r="AP67" s="1227"/>
      <c r="AQ67" s="1227"/>
      <c r="AR67" s="1227"/>
      <c r="AS67" s="1227"/>
      <c r="AT67" s="1227"/>
      <c r="AU67" s="1227"/>
      <c r="AV67" s="1227"/>
      <c r="AW67" s="1227"/>
      <c r="AX67" s="1227"/>
      <c r="AY67" s="1227"/>
      <c r="AZ67" s="1227"/>
      <c r="BA67" s="1227"/>
      <c r="BB67" s="1227"/>
      <c r="BC67" s="1227"/>
      <c r="BD67" s="1227"/>
      <c r="BE67" s="1227"/>
      <c r="BF67" s="1227"/>
      <c r="BG67" s="1227"/>
      <c r="BH67" s="1227"/>
      <c r="BI67" s="1227"/>
      <c r="BJ67" s="1227"/>
      <c r="BK67" s="1227"/>
      <c r="BL67" s="1227"/>
      <c r="BM67" s="1227"/>
      <c r="BN67" s="1227"/>
      <c r="BO67" s="1227"/>
      <c r="BP67" s="1227"/>
      <c r="BQ67" s="1227"/>
      <c r="BR67" s="1227"/>
      <c r="BS67" s="1227"/>
      <c r="BT67" s="1227"/>
      <c r="BU67" s="1227"/>
      <c r="BV67" s="1227"/>
      <c r="BW67" s="1227"/>
      <c r="BX67" s="1227"/>
      <c r="BY67" s="1227"/>
      <c r="BZ67" s="1227"/>
      <c r="CA67" s="1227"/>
      <c r="CB67" s="1227"/>
      <c r="CC67" s="1227"/>
      <c r="CD67" s="1227"/>
      <c r="CE67" s="1227"/>
      <c r="CF67" s="1227"/>
      <c r="CG67" s="1227"/>
      <c r="CH67" s="1227"/>
      <c r="CI67" s="1227"/>
      <c r="CJ67" s="1227"/>
      <c r="CK67" s="1227"/>
      <c r="CL67" s="1227"/>
      <c r="CM67" s="1227"/>
      <c r="CN67" s="1227"/>
      <c r="CO67" s="1227"/>
      <c r="CP67" s="1227"/>
      <c r="CQ67" s="1227"/>
      <c r="CR67" s="1227"/>
      <c r="CS67" s="1227"/>
      <c r="CT67" s="1227"/>
      <c r="CU67" s="1227"/>
      <c r="CV67" s="1227"/>
      <c r="CW67" s="1227"/>
      <c r="CX67" s="1227"/>
      <c r="CY67" s="1227"/>
      <c r="CZ67" s="1227"/>
      <c r="DA67" s="1227"/>
      <c r="DB67" s="1227"/>
      <c r="DC67" s="1226"/>
    </row>
    <row r="68" spans="2:107" ht="13.2" x14ac:dyDescent="0.2">
      <c r="B68" s="247"/>
      <c r="AN68" s="1228"/>
      <c r="AO68" s="1227"/>
      <c r="AP68" s="1227"/>
      <c r="AQ68" s="1227"/>
      <c r="AR68" s="1227"/>
      <c r="AS68" s="1227"/>
      <c r="AT68" s="1227"/>
      <c r="AU68" s="1227"/>
      <c r="AV68" s="1227"/>
      <c r="AW68" s="1227"/>
      <c r="AX68" s="1227"/>
      <c r="AY68" s="1227"/>
      <c r="AZ68" s="1227"/>
      <c r="BA68" s="1227"/>
      <c r="BB68" s="1227"/>
      <c r="BC68" s="1227"/>
      <c r="BD68" s="1227"/>
      <c r="BE68" s="1227"/>
      <c r="BF68" s="1227"/>
      <c r="BG68" s="1227"/>
      <c r="BH68" s="1227"/>
      <c r="BI68" s="1227"/>
      <c r="BJ68" s="1227"/>
      <c r="BK68" s="1227"/>
      <c r="BL68" s="1227"/>
      <c r="BM68" s="1227"/>
      <c r="BN68" s="1227"/>
      <c r="BO68" s="1227"/>
      <c r="BP68" s="1227"/>
      <c r="BQ68" s="1227"/>
      <c r="BR68" s="1227"/>
      <c r="BS68" s="1227"/>
      <c r="BT68" s="1227"/>
      <c r="BU68" s="1227"/>
      <c r="BV68" s="1227"/>
      <c r="BW68" s="1227"/>
      <c r="BX68" s="1227"/>
      <c r="BY68" s="1227"/>
      <c r="BZ68" s="1227"/>
      <c r="CA68" s="1227"/>
      <c r="CB68" s="1227"/>
      <c r="CC68" s="1227"/>
      <c r="CD68" s="1227"/>
      <c r="CE68" s="1227"/>
      <c r="CF68" s="1227"/>
      <c r="CG68" s="1227"/>
      <c r="CH68" s="1227"/>
      <c r="CI68" s="1227"/>
      <c r="CJ68" s="1227"/>
      <c r="CK68" s="1227"/>
      <c r="CL68" s="1227"/>
      <c r="CM68" s="1227"/>
      <c r="CN68" s="1227"/>
      <c r="CO68" s="1227"/>
      <c r="CP68" s="1227"/>
      <c r="CQ68" s="1227"/>
      <c r="CR68" s="1227"/>
      <c r="CS68" s="1227"/>
      <c r="CT68" s="1227"/>
      <c r="CU68" s="1227"/>
      <c r="CV68" s="1227"/>
      <c r="CW68" s="1227"/>
      <c r="CX68" s="1227"/>
      <c r="CY68" s="1227"/>
      <c r="CZ68" s="1227"/>
      <c r="DA68" s="1227"/>
      <c r="DB68" s="1227"/>
      <c r="DC68" s="1226"/>
    </row>
    <row r="69" spans="2:107" ht="13.2" x14ac:dyDescent="0.2">
      <c r="B69" s="247"/>
      <c r="AN69" s="1225"/>
      <c r="AO69" s="1224"/>
      <c r="AP69" s="1224"/>
      <c r="AQ69" s="1224"/>
      <c r="AR69" s="1224"/>
      <c r="AS69" s="1224"/>
      <c r="AT69" s="1224"/>
      <c r="AU69" s="1224"/>
      <c r="AV69" s="1224"/>
      <c r="AW69" s="1224"/>
      <c r="AX69" s="1224"/>
      <c r="AY69" s="1224"/>
      <c r="AZ69" s="1224"/>
      <c r="BA69" s="1224"/>
      <c r="BB69" s="1224"/>
      <c r="BC69" s="1224"/>
      <c r="BD69" s="1224"/>
      <c r="BE69" s="1224"/>
      <c r="BF69" s="1224"/>
      <c r="BG69" s="1224"/>
      <c r="BH69" s="1224"/>
      <c r="BI69" s="1224"/>
      <c r="BJ69" s="1224"/>
      <c r="BK69" s="1224"/>
      <c r="BL69" s="1224"/>
      <c r="BM69" s="1224"/>
      <c r="BN69" s="1224"/>
      <c r="BO69" s="1224"/>
      <c r="BP69" s="1224"/>
      <c r="BQ69" s="1224"/>
      <c r="BR69" s="1224"/>
      <c r="BS69" s="1224"/>
      <c r="BT69" s="1224"/>
      <c r="BU69" s="1224"/>
      <c r="BV69" s="1224"/>
      <c r="BW69" s="1224"/>
      <c r="BX69" s="1224"/>
      <c r="BY69" s="1224"/>
      <c r="BZ69" s="1224"/>
      <c r="CA69" s="1224"/>
      <c r="CB69" s="1224"/>
      <c r="CC69" s="1224"/>
      <c r="CD69" s="1224"/>
      <c r="CE69" s="1224"/>
      <c r="CF69" s="1224"/>
      <c r="CG69" s="1224"/>
      <c r="CH69" s="1224"/>
      <c r="CI69" s="1224"/>
      <c r="CJ69" s="1224"/>
      <c r="CK69" s="1224"/>
      <c r="CL69" s="1224"/>
      <c r="CM69" s="1224"/>
      <c r="CN69" s="1224"/>
      <c r="CO69" s="1224"/>
      <c r="CP69" s="1224"/>
      <c r="CQ69" s="1224"/>
      <c r="CR69" s="1224"/>
      <c r="CS69" s="1224"/>
      <c r="CT69" s="1224"/>
      <c r="CU69" s="1224"/>
      <c r="CV69" s="1224"/>
      <c r="CW69" s="1224"/>
      <c r="CX69" s="1224"/>
      <c r="CY69" s="1224"/>
      <c r="CZ69" s="1224"/>
      <c r="DA69" s="1224"/>
      <c r="DB69" s="1224"/>
      <c r="DC69" s="1223"/>
    </row>
    <row r="70" spans="2:107" ht="13.2" x14ac:dyDescent="0.2">
      <c r="B70" s="247"/>
      <c r="H70" s="1222"/>
      <c r="I70" s="1222"/>
      <c r="J70" s="1220"/>
      <c r="K70" s="1220"/>
      <c r="L70" s="1219"/>
      <c r="M70" s="1220"/>
      <c r="N70" s="1219"/>
      <c r="AN70" s="1210"/>
      <c r="AO70" s="1210"/>
      <c r="AP70" s="1210"/>
      <c r="AZ70" s="1210"/>
      <c r="BA70" s="1210"/>
      <c r="BB70" s="1210"/>
      <c r="BL70" s="1210"/>
      <c r="BM70" s="1210"/>
      <c r="BN70" s="1210"/>
      <c r="BX70" s="1210"/>
      <c r="BY70" s="1210"/>
      <c r="BZ70" s="1210"/>
      <c r="CJ70" s="1210"/>
      <c r="CK70" s="1210"/>
      <c r="CL70" s="1210"/>
      <c r="CV70" s="1210"/>
      <c r="CW70" s="1210"/>
      <c r="CX70" s="1210"/>
    </row>
    <row r="71" spans="2:107" ht="13.2" x14ac:dyDescent="0.2">
      <c r="B71" s="247"/>
      <c r="G71" s="1218"/>
      <c r="I71" s="1221"/>
      <c r="J71" s="1220"/>
      <c r="K71" s="1220"/>
      <c r="L71" s="1219"/>
      <c r="M71" s="1220"/>
      <c r="N71" s="1219"/>
      <c r="AM71" s="1218"/>
      <c r="AN71" s="243" t="s">
        <v>571</v>
      </c>
    </row>
    <row r="72" spans="2:107" ht="13.2" x14ac:dyDescent="0.2">
      <c r="B72" s="247"/>
      <c r="G72" s="1208"/>
      <c r="H72" s="1208"/>
      <c r="I72" s="1208"/>
      <c r="J72" s="1208"/>
      <c r="K72" s="1217"/>
      <c r="L72" s="1217"/>
      <c r="M72" s="1216"/>
      <c r="N72" s="1216"/>
      <c r="AN72" s="1215"/>
      <c r="AO72" s="1214"/>
      <c r="AP72" s="1214"/>
      <c r="AQ72" s="1214"/>
      <c r="AR72" s="1214"/>
      <c r="AS72" s="1214"/>
      <c r="AT72" s="1214"/>
      <c r="AU72" s="1214"/>
      <c r="AV72" s="1214"/>
      <c r="AW72" s="1214"/>
      <c r="AX72" s="1214"/>
      <c r="AY72" s="1214"/>
      <c r="AZ72" s="1214"/>
      <c r="BA72" s="1214"/>
      <c r="BB72" s="1214"/>
      <c r="BC72" s="1214"/>
      <c r="BD72" s="1214"/>
      <c r="BE72" s="1214"/>
      <c r="BF72" s="1214"/>
      <c r="BG72" s="1214"/>
      <c r="BH72" s="1214"/>
      <c r="BI72" s="1214"/>
      <c r="BJ72" s="1214"/>
      <c r="BK72" s="1214"/>
      <c r="BL72" s="1214"/>
      <c r="BM72" s="1214"/>
      <c r="BN72" s="1214"/>
      <c r="BO72" s="1213"/>
      <c r="BP72" s="1205" t="s">
        <v>525</v>
      </c>
      <c r="BQ72" s="1205"/>
      <c r="BR72" s="1205"/>
      <c r="BS72" s="1205"/>
      <c r="BT72" s="1205"/>
      <c r="BU72" s="1205"/>
      <c r="BV72" s="1205"/>
      <c r="BW72" s="1205"/>
      <c r="BX72" s="1205" t="s">
        <v>526</v>
      </c>
      <c r="BY72" s="1205"/>
      <c r="BZ72" s="1205"/>
      <c r="CA72" s="1205"/>
      <c r="CB72" s="1205"/>
      <c r="CC72" s="1205"/>
      <c r="CD72" s="1205"/>
      <c r="CE72" s="1205"/>
      <c r="CF72" s="1205" t="s">
        <v>527</v>
      </c>
      <c r="CG72" s="1205"/>
      <c r="CH72" s="1205"/>
      <c r="CI72" s="1205"/>
      <c r="CJ72" s="1205"/>
      <c r="CK72" s="1205"/>
      <c r="CL72" s="1205"/>
      <c r="CM72" s="1205"/>
      <c r="CN72" s="1205" t="s">
        <v>528</v>
      </c>
      <c r="CO72" s="1205"/>
      <c r="CP72" s="1205"/>
      <c r="CQ72" s="1205"/>
      <c r="CR72" s="1205"/>
      <c r="CS72" s="1205"/>
      <c r="CT72" s="1205"/>
      <c r="CU72" s="1205"/>
      <c r="CV72" s="1205" t="s">
        <v>529</v>
      </c>
      <c r="CW72" s="1205"/>
      <c r="CX72" s="1205"/>
      <c r="CY72" s="1205"/>
      <c r="CZ72" s="1205"/>
      <c r="DA72" s="1205"/>
      <c r="DB72" s="1205"/>
      <c r="DC72" s="1205"/>
    </row>
    <row r="73" spans="2:107" ht="13.2" x14ac:dyDescent="0.2">
      <c r="B73" s="247"/>
      <c r="G73" s="1212"/>
      <c r="H73" s="1212"/>
      <c r="I73" s="1212"/>
      <c r="J73" s="1212"/>
      <c r="K73" s="1209"/>
      <c r="L73" s="1209"/>
      <c r="M73" s="1209"/>
      <c r="N73" s="1209"/>
      <c r="AM73" s="1210"/>
      <c r="AN73" s="1204" t="s">
        <v>570</v>
      </c>
      <c r="AO73" s="1204"/>
      <c r="AP73" s="1204"/>
      <c r="AQ73" s="1204"/>
      <c r="AR73" s="1204"/>
      <c r="AS73" s="1204"/>
      <c r="AT73" s="1204"/>
      <c r="AU73" s="1204"/>
      <c r="AV73" s="1204"/>
      <c r="AW73" s="1204"/>
      <c r="AX73" s="1204"/>
      <c r="AY73" s="1204"/>
      <c r="AZ73" s="1204"/>
      <c r="BA73" s="1204"/>
      <c r="BB73" s="1204" t="s">
        <v>568</v>
      </c>
      <c r="BC73" s="1204"/>
      <c r="BD73" s="1204"/>
      <c r="BE73" s="1204"/>
      <c r="BF73" s="1204"/>
      <c r="BG73" s="1204"/>
      <c r="BH73" s="1204"/>
      <c r="BI73" s="1204"/>
      <c r="BJ73" s="1204"/>
      <c r="BK73" s="1204"/>
      <c r="BL73" s="1204"/>
      <c r="BM73" s="1204"/>
      <c r="BN73" s="1204"/>
      <c r="BO73" s="1204"/>
      <c r="BP73" s="1203">
        <v>66.2</v>
      </c>
      <c r="BQ73" s="1203"/>
      <c r="BR73" s="1203"/>
      <c r="BS73" s="1203"/>
      <c r="BT73" s="1203"/>
      <c r="BU73" s="1203"/>
      <c r="BV73" s="1203"/>
      <c r="BW73" s="1203"/>
      <c r="BX73" s="1203">
        <v>44.7</v>
      </c>
      <c r="BY73" s="1203"/>
      <c r="BZ73" s="1203"/>
      <c r="CA73" s="1203"/>
      <c r="CB73" s="1203"/>
      <c r="CC73" s="1203"/>
      <c r="CD73" s="1203"/>
      <c r="CE73" s="1203"/>
      <c r="CF73" s="1203">
        <v>35.299999999999997</v>
      </c>
      <c r="CG73" s="1203"/>
      <c r="CH73" s="1203"/>
      <c r="CI73" s="1203"/>
      <c r="CJ73" s="1203"/>
      <c r="CK73" s="1203"/>
      <c r="CL73" s="1203"/>
      <c r="CM73" s="1203"/>
      <c r="CN73" s="1203">
        <v>36.200000000000003</v>
      </c>
      <c r="CO73" s="1203"/>
      <c r="CP73" s="1203"/>
      <c r="CQ73" s="1203"/>
      <c r="CR73" s="1203"/>
      <c r="CS73" s="1203"/>
      <c r="CT73" s="1203"/>
      <c r="CU73" s="1203"/>
      <c r="CV73" s="1203">
        <v>44.9</v>
      </c>
      <c r="CW73" s="1203"/>
      <c r="CX73" s="1203"/>
      <c r="CY73" s="1203"/>
      <c r="CZ73" s="1203"/>
      <c r="DA73" s="1203"/>
      <c r="DB73" s="1203"/>
      <c r="DC73" s="1203"/>
    </row>
    <row r="74" spans="2:107" ht="13.2" x14ac:dyDescent="0.2">
      <c r="B74" s="247"/>
      <c r="G74" s="1212"/>
      <c r="H74" s="1212"/>
      <c r="I74" s="1212"/>
      <c r="J74" s="1212"/>
      <c r="K74" s="1209"/>
      <c r="L74" s="1209"/>
      <c r="M74" s="1209"/>
      <c r="N74" s="1209"/>
      <c r="AM74" s="1210"/>
      <c r="AN74" s="1204"/>
      <c r="AO74" s="1204"/>
      <c r="AP74" s="1204"/>
      <c r="AQ74" s="1204"/>
      <c r="AR74" s="1204"/>
      <c r="AS74" s="1204"/>
      <c r="AT74" s="1204"/>
      <c r="AU74" s="1204"/>
      <c r="AV74" s="1204"/>
      <c r="AW74" s="1204"/>
      <c r="AX74" s="1204"/>
      <c r="AY74" s="1204"/>
      <c r="AZ74" s="1204"/>
      <c r="BA74" s="1204"/>
      <c r="BB74" s="1204"/>
      <c r="BC74" s="1204"/>
      <c r="BD74" s="1204"/>
      <c r="BE74" s="1204"/>
      <c r="BF74" s="1204"/>
      <c r="BG74" s="1204"/>
      <c r="BH74" s="1204"/>
      <c r="BI74" s="1204"/>
      <c r="BJ74" s="1204"/>
      <c r="BK74" s="1204"/>
      <c r="BL74" s="1204"/>
      <c r="BM74" s="1204"/>
      <c r="BN74" s="1204"/>
      <c r="BO74" s="1204"/>
      <c r="BP74" s="1203"/>
      <c r="BQ74" s="1203"/>
      <c r="BR74" s="1203"/>
      <c r="BS74" s="1203"/>
      <c r="BT74" s="1203"/>
      <c r="BU74" s="1203"/>
      <c r="BV74" s="1203"/>
      <c r="BW74" s="1203"/>
      <c r="BX74" s="1203"/>
      <c r="BY74" s="1203"/>
      <c r="BZ74" s="1203"/>
      <c r="CA74" s="1203"/>
      <c r="CB74" s="1203"/>
      <c r="CC74" s="1203"/>
      <c r="CD74" s="1203"/>
      <c r="CE74" s="1203"/>
      <c r="CF74" s="1203"/>
      <c r="CG74" s="1203"/>
      <c r="CH74" s="1203"/>
      <c r="CI74" s="1203"/>
      <c r="CJ74" s="1203"/>
      <c r="CK74" s="1203"/>
      <c r="CL74" s="1203"/>
      <c r="CM74" s="1203"/>
      <c r="CN74" s="1203"/>
      <c r="CO74" s="1203"/>
      <c r="CP74" s="1203"/>
      <c r="CQ74" s="1203"/>
      <c r="CR74" s="1203"/>
      <c r="CS74" s="1203"/>
      <c r="CT74" s="1203"/>
      <c r="CU74" s="1203"/>
      <c r="CV74" s="1203"/>
      <c r="CW74" s="1203"/>
      <c r="CX74" s="1203"/>
      <c r="CY74" s="1203"/>
      <c r="CZ74" s="1203"/>
      <c r="DA74" s="1203"/>
      <c r="DB74" s="1203"/>
      <c r="DC74" s="1203"/>
    </row>
    <row r="75" spans="2:107" ht="13.2" x14ac:dyDescent="0.2">
      <c r="B75" s="247"/>
      <c r="G75" s="1212"/>
      <c r="H75" s="1212"/>
      <c r="I75" s="1208"/>
      <c r="J75" s="1208"/>
      <c r="K75" s="1211"/>
      <c r="L75" s="1211"/>
      <c r="M75" s="1211"/>
      <c r="N75" s="1211"/>
      <c r="AM75" s="1210"/>
      <c r="AN75" s="1204"/>
      <c r="AO75" s="1204"/>
      <c r="AP75" s="1204"/>
      <c r="AQ75" s="1204"/>
      <c r="AR75" s="1204"/>
      <c r="AS75" s="1204"/>
      <c r="AT75" s="1204"/>
      <c r="AU75" s="1204"/>
      <c r="AV75" s="1204"/>
      <c r="AW75" s="1204"/>
      <c r="AX75" s="1204"/>
      <c r="AY75" s="1204"/>
      <c r="AZ75" s="1204"/>
      <c r="BA75" s="1204"/>
      <c r="BB75" s="1204" t="s">
        <v>567</v>
      </c>
      <c r="BC75" s="1204"/>
      <c r="BD75" s="1204"/>
      <c r="BE75" s="1204"/>
      <c r="BF75" s="1204"/>
      <c r="BG75" s="1204"/>
      <c r="BH75" s="1204"/>
      <c r="BI75" s="1204"/>
      <c r="BJ75" s="1204"/>
      <c r="BK75" s="1204"/>
      <c r="BL75" s="1204"/>
      <c r="BM75" s="1204"/>
      <c r="BN75" s="1204"/>
      <c r="BO75" s="1204"/>
      <c r="BP75" s="1203">
        <v>3.5</v>
      </c>
      <c r="BQ75" s="1203"/>
      <c r="BR75" s="1203"/>
      <c r="BS75" s="1203"/>
      <c r="BT75" s="1203"/>
      <c r="BU75" s="1203"/>
      <c r="BV75" s="1203"/>
      <c r="BW75" s="1203"/>
      <c r="BX75" s="1203">
        <v>3.6</v>
      </c>
      <c r="BY75" s="1203"/>
      <c r="BZ75" s="1203"/>
      <c r="CA75" s="1203"/>
      <c r="CB75" s="1203"/>
      <c r="CC75" s="1203"/>
      <c r="CD75" s="1203"/>
      <c r="CE75" s="1203"/>
      <c r="CF75" s="1203">
        <v>4.0999999999999996</v>
      </c>
      <c r="CG75" s="1203"/>
      <c r="CH75" s="1203"/>
      <c r="CI75" s="1203"/>
      <c r="CJ75" s="1203"/>
      <c r="CK75" s="1203"/>
      <c r="CL75" s="1203"/>
      <c r="CM75" s="1203"/>
      <c r="CN75" s="1203">
        <v>4.7</v>
      </c>
      <c r="CO75" s="1203"/>
      <c r="CP75" s="1203"/>
      <c r="CQ75" s="1203"/>
      <c r="CR75" s="1203"/>
      <c r="CS75" s="1203"/>
      <c r="CT75" s="1203"/>
      <c r="CU75" s="1203"/>
      <c r="CV75" s="1203">
        <v>5</v>
      </c>
      <c r="CW75" s="1203"/>
      <c r="CX75" s="1203"/>
      <c r="CY75" s="1203"/>
      <c r="CZ75" s="1203"/>
      <c r="DA75" s="1203"/>
      <c r="DB75" s="1203"/>
      <c r="DC75" s="1203"/>
    </row>
    <row r="76" spans="2:107" ht="13.2" x14ac:dyDescent="0.2">
      <c r="B76" s="247"/>
      <c r="G76" s="1212"/>
      <c r="H76" s="1212"/>
      <c r="I76" s="1208"/>
      <c r="J76" s="1208"/>
      <c r="K76" s="1211"/>
      <c r="L76" s="1211"/>
      <c r="M76" s="1211"/>
      <c r="N76" s="1211"/>
      <c r="AM76" s="1210"/>
      <c r="AN76" s="1204"/>
      <c r="AO76" s="1204"/>
      <c r="AP76" s="1204"/>
      <c r="AQ76" s="1204"/>
      <c r="AR76" s="1204"/>
      <c r="AS76" s="1204"/>
      <c r="AT76" s="1204"/>
      <c r="AU76" s="1204"/>
      <c r="AV76" s="1204"/>
      <c r="AW76" s="1204"/>
      <c r="AX76" s="1204"/>
      <c r="AY76" s="1204"/>
      <c r="AZ76" s="1204"/>
      <c r="BA76" s="1204"/>
      <c r="BB76" s="1204"/>
      <c r="BC76" s="1204"/>
      <c r="BD76" s="1204"/>
      <c r="BE76" s="1204"/>
      <c r="BF76" s="1204"/>
      <c r="BG76" s="1204"/>
      <c r="BH76" s="1204"/>
      <c r="BI76" s="1204"/>
      <c r="BJ76" s="1204"/>
      <c r="BK76" s="1204"/>
      <c r="BL76" s="1204"/>
      <c r="BM76" s="1204"/>
      <c r="BN76" s="1204"/>
      <c r="BO76" s="1204"/>
      <c r="BP76" s="1203"/>
      <c r="BQ76" s="1203"/>
      <c r="BR76" s="1203"/>
      <c r="BS76" s="1203"/>
      <c r="BT76" s="1203"/>
      <c r="BU76" s="1203"/>
      <c r="BV76" s="1203"/>
      <c r="BW76" s="1203"/>
      <c r="BX76" s="1203"/>
      <c r="BY76" s="1203"/>
      <c r="BZ76" s="1203"/>
      <c r="CA76" s="1203"/>
      <c r="CB76" s="1203"/>
      <c r="CC76" s="1203"/>
      <c r="CD76" s="1203"/>
      <c r="CE76" s="1203"/>
      <c r="CF76" s="1203"/>
      <c r="CG76" s="1203"/>
      <c r="CH76" s="1203"/>
      <c r="CI76" s="1203"/>
      <c r="CJ76" s="1203"/>
      <c r="CK76" s="1203"/>
      <c r="CL76" s="1203"/>
      <c r="CM76" s="1203"/>
      <c r="CN76" s="1203"/>
      <c r="CO76" s="1203"/>
      <c r="CP76" s="1203"/>
      <c r="CQ76" s="1203"/>
      <c r="CR76" s="1203"/>
      <c r="CS76" s="1203"/>
      <c r="CT76" s="1203"/>
      <c r="CU76" s="1203"/>
      <c r="CV76" s="1203"/>
      <c r="CW76" s="1203"/>
      <c r="CX76" s="1203"/>
      <c r="CY76" s="1203"/>
      <c r="CZ76" s="1203"/>
      <c r="DA76" s="1203"/>
      <c r="DB76" s="1203"/>
      <c r="DC76" s="1203"/>
    </row>
    <row r="77" spans="2:107" ht="13.2" x14ac:dyDescent="0.2">
      <c r="B77" s="247"/>
      <c r="G77" s="1208"/>
      <c r="H77" s="1208"/>
      <c r="I77" s="1208"/>
      <c r="J77" s="1208"/>
      <c r="K77" s="1209"/>
      <c r="L77" s="1209"/>
      <c r="M77" s="1209"/>
      <c r="N77" s="1209"/>
      <c r="AN77" s="1205" t="s">
        <v>569</v>
      </c>
      <c r="AO77" s="1205"/>
      <c r="AP77" s="1205"/>
      <c r="AQ77" s="1205"/>
      <c r="AR77" s="1205"/>
      <c r="AS77" s="1205"/>
      <c r="AT77" s="1205"/>
      <c r="AU77" s="1205"/>
      <c r="AV77" s="1205"/>
      <c r="AW77" s="1205"/>
      <c r="AX77" s="1205"/>
      <c r="AY77" s="1205"/>
      <c r="AZ77" s="1205"/>
      <c r="BA77" s="1205"/>
      <c r="BB77" s="1204" t="s">
        <v>568</v>
      </c>
      <c r="BC77" s="1204"/>
      <c r="BD77" s="1204"/>
      <c r="BE77" s="1204"/>
      <c r="BF77" s="1204"/>
      <c r="BG77" s="1204"/>
      <c r="BH77" s="1204"/>
      <c r="BI77" s="1204"/>
      <c r="BJ77" s="1204"/>
      <c r="BK77" s="1204"/>
      <c r="BL77" s="1204"/>
      <c r="BM77" s="1204"/>
      <c r="BN77" s="1204"/>
      <c r="BO77" s="1204"/>
      <c r="BP77" s="1203">
        <v>13.5</v>
      </c>
      <c r="BQ77" s="1203"/>
      <c r="BR77" s="1203"/>
      <c r="BS77" s="1203"/>
      <c r="BT77" s="1203"/>
      <c r="BU77" s="1203"/>
      <c r="BV77" s="1203"/>
      <c r="BW77" s="1203"/>
      <c r="BX77" s="1203">
        <v>0</v>
      </c>
      <c r="BY77" s="1203"/>
      <c r="BZ77" s="1203"/>
      <c r="CA77" s="1203"/>
      <c r="CB77" s="1203"/>
      <c r="CC77" s="1203"/>
      <c r="CD77" s="1203"/>
      <c r="CE77" s="1203"/>
      <c r="CF77" s="1203">
        <v>0</v>
      </c>
      <c r="CG77" s="1203"/>
      <c r="CH77" s="1203"/>
      <c r="CI77" s="1203"/>
      <c r="CJ77" s="1203"/>
      <c r="CK77" s="1203"/>
      <c r="CL77" s="1203"/>
      <c r="CM77" s="1203"/>
      <c r="CN77" s="1203">
        <v>0</v>
      </c>
      <c r="CO77" s="1203"/>
      <c r="CP77" s="1203"/>
      <c r="CQ77" s="1203"/>
      <c r="CR77" s="1203"/>
      <c r="CS77" s="1203"/>
      <c r="CT77" s="1203"/>
      <c r="CU77" s="1203"/>
      <c r="CV77" s="1203">
        <v>0</v>
      </c>
      <c r="CW77" s="1203"/>
      <c r="CX77" s="1203"/>
      <c r="CY77" s="1203"/>
      <c r="CZ77" s="1203"/>
      <c r="DA77" s="1203"/>
      <c r="DB77" s="1203"/>
      <c r="DC77" s="1203"/>
    </row>
    <row r="78" spans="2:107" ht="13.2" x14ac:dyDescent="0.2">
      <c r="B78" s="247"/>
      <c r="G78" s="1208"/>
      <c r="H78" s="1208"/>
      <c r="I78" s="1208"/>
      <c r="J78" s="1208"/>
      <c r="K78" s="1209"/>
      <c r="L78" s="1209"/>
      <c r="M78" s="1209"/>
      <c r="N78" s="1209"/>
      <c r="AN78" s="1205"/>
      <c r="AO78" s="1205"/>
      <c r="AP78" s="1205"/>
      <c r="AQ78" s="1205"/>
      <c r="AR78" s="1205"/>
      <c r="AS78" s="1205"/>
      <c r="AT78" s="1205"/>
      <c r="AU78" s="1205"/>
      <c r="AV78" s="1205"/>
      <c r="AW78" s="1205"/>
      <c r="AX78" s="1205"/>
      <c r="AY78" s="1205"/>
      <c r="AZ78" s="1205"/>
      <c r="BA78" s="1205"/>
      <c r="BB78" s="1204"/>
      <c r="BC78" s="1204"/>
      <c r="BD78" s="1204"/>
      <c r="BE78" s="1204"/>
      <c r="BF78" s="1204"/>
      <c r="BG78" s="1204"/>
      <c r="BH78" s="1204"/>
      <c r="BI78" s="1204"/>
      <c r="BJ78" s="1204"/>
      <c r="BK78" s="1204"/>
      <c r="BL78" s="1204"/>
      <c r="BM78" s="1204"/>
      <c r="BN78" s="1204"/>
      <c r="BO78" s="1204"/>
      <c r="BP78" s="1203"/>
      <c r="BQ78" s="1203"/>
      <c r="BR78" s="1203"/>
      <c r="BS78" s="1203"/>
      <c r="BT78" s="1203"/>
      <c r="BU78" s="1203"/>
      <c r="BV78" s="1203"/>
      <c r="BW78" s="1203"/>
      <c r="BX78" s="1203"/>
      <c r="BY78" s="1203"/>
      <c r="BZ78" s="1203"/>
      <c r="CA78" s="1203"/>
      <c r="CB78" s="1203"/>
      <c r="CC78" s="1203"/>
      <c r="CD78" s="1203"/>
      <c r="CE78" s="1203"/>
      <c r="CF78" s="1203"/>
      <c r="CG78" s="1203"/>
      <c r="CH78" s="1203"/>
      <c r="CI78" s="1203"/>
      <c r="CJ78" s="1203"/>
      <c r="CK78" s="1203"/>
      <c r="CL78" s="1203"/>
      <c r="CM78" s="1203"/>
      <c r="CN78" s="1203"/>
      <c r="CO78" s="1203"/>
      <c r="CP78" s="1203"/>
      <c r="CQ78" s="1203"/>
      <c r="CR78" s="1203"/>
      <c r="CS78" s="1203"/>
      <c r="CT78" s="1203"/>
      <c r="CU78" s="1203"/>
      <c r="CV78" s="1203"/>
      <c r="CW78" s="1203"/>
      <c r="CX78" s="1203"/>
      <c r="CY78" s="1203"/>
      <c r="CZ78" s="1203"/>
      <c r="DA78" s="1203"/>
      <c r="DB78" s="1203"/>
      <c r="DC78" s="1203"/>
    </row>
    <row r="79" spans="2:107" ht="13.2" x14ac:dyDescent="0.2">
      <c r="B79" s="247"/>
      <c r="G79" s="1208"/>
      <c r="H79" s="1208"/>
      <c r="I79" s="1207"/>
      <c r="J79" s="1207"/>
      <c r="K79" s="1206"/>
      <c r="L79" s="1206"/>
      <c r="M79" s="1206"/>
      <c r="N79" s="1206"/>
      <c r="AN79" s="1205"/>
      <c r="AO79" s="1205"/>
      <c r="AP79" s="1205"/>
      <c r="AQ79" s="1205"/>
      <c r="AR79" s="1205"/>
      <c r="AS79" s="1205"/>
      <c r="AT79" s="1205"/>
      <c r="AU79" s="1205"/>
      <c r="AV79" s="1205"/>
      <c r="AW79" s="1205"/>
      <c r="AX79" s="1205"/>
      <c r="AY79" s="1205"/>
      <c r="AZ79" s="1205"/>
      <c r="BA79" s="1205"/>
      <c r="BB79" s="1204" t="s">
        <v>567</v>
      </c>
      <c r="BC79" s="1204"/>
      <c r="BD79" s="1204"/>
      <c r="BE79" s="1204"/>
      <c r="BF79" s="1204"/>
      <c r="BG79" s="1204"/>
      <c r="BH79" s="1204"/>
      <c r="BI79" s="1204"/>
      <c r="BJ79" s="1204"/>
      <c r="BK79" s="1204"/>
      <c r="BL79" s="1204"/>
      <c r="BM79" s="1204"/>
      <c r="BN79" s="1204"/>
      <c r="BO79" s="1204"/>
      <c r="BP79" s="1203">
        <v>8.3000000000000007</v>
      </c>
      <c r="BQ79" s="1203"/>
      <c r="BR79" s="1203"/>
      <c r="BS79" s="1203"/>
      <c r="BT79" s="1203"/>
      <c r="BU79" s="1203"/>
      <c r="BV79" s="1203"/>
      <c r="BW79" s="1203"/>
      <c r="BX79" s="1203">
        <v>8</v>
      </c>
      <c r="BY79" s="1203"/>
      <c r="BZ79" s="1203"/>
      <c r="CA79" s="1203"/>
      <c r="CB79" s="1203"/>
      <c r="CC79" s="1203"/>
      <c r="CD79" s="1203"/>
      <c r="CE79" s="1203"/>
      <c r="CF79" s="1203">
        <v>8.1</v>
      </c>
      <c r="CG79" s="1203"/>
      <c r="CH79" s="1203"/>
      <c r="CI79" s="1203"/>
      <c r="CJ79" s="1203"/>
      <c r="CK79" s="1203"/>
      <c r="CL79" s="1203"/>
      <c r="CM79" s="1203"/>
      <c r="CN79" s="1203">
        <v>8.1</v>
      </c>
      <c r="CO79" s="1203"/>
      <c r="CP79" s="1203"/>
      <c r="CQ79" s="1203"/>
      <c r="CR79" s="1203"/>
      <c r="CS79" s="1203"/>
      <c r="CT79" s="1203"/>
      <c r="CU79" s="1203"/>
      <c r="CV79" s="1203">
        <v>8</v>
      </c>
      <c r="CW79" s="1203"/>
      <c r="CX79" s="1203"/>
      <c r="CY79" s="1203"/>
      <c r="CZ79" s="1203"/>
      <c r="DA79" s="1203"/>
      <c r="DB79" s="1203"/>
      <c r="DC79" s="1203"/>
    </row>
    <row r="80" spans="2:107" ht="13.2" x14ac:dyDescent="0.2">
      <c r="B80" s="247"/>
      <c r="G80" s="1208"/>
      <c r="H80" s="1208"/>
      <c r="I80" s="1207"/>
      <c r="J80" s="1207"/>
      <c r="K80" s="1206"/>
      <c r="L80" s="1206"/>
      <c r="M80" s="1206"/>
      <c r="N80" s="1206"/>
      <c r="AN80" s="1205"/>
      <c r="AO80" s="1205"/>
      <c r="AP80" s="1205"/>
      <c r="AQ80" s="1205"/>
      <c r="AR80" s="1205"/>
      <c r="AS80" s="1205"/>
      <c r="AT80" s="1205"/>
      <c r="AU80" s="1205"/>
      <c r="AV80" s="1205"/>
      <c r="AW80" s="1205"/>
      <c r="AX80" s="1205"/>
      <c r="AY80" s="1205"/>
      <c r="AZ80" s="1205"/>
      <c r="BA80" s="1205"/>
      <c r="BB80" s="1204"/>
      <c r="BC80" s="1204"/>
      <c r="BD80" s="1204"/>
      <c r="BE80" s="1204"/>
      <c r="BF80" s="1204"/>
      <c r="BG80" s="1204"/>
      <c r="BH80" s="1204"/>
      <c r="BI80" s="1204"/>
      <c r="BJ80" s="1204"/>
      <c r="BK80" s="1204"/>
      <c r="BL80" s="1204"/>
      <c r="BM80" s="1204"/>
      <c r="BN80" s="1204"/>
      <c r="BO80" s="1204"/>
      <c r="BP80" s="1203"/>
      <c r="BQ80" s="1203"/>
      <c r="BR80" s="1203"/>
      <c r="BS80" s="1203"/>
      <c r="BT80" s="1203"/>
      <c r="BU80" s="1203"/>
      <c r="BV80" s="1203"/>
      <c r="BW80" s="1203"/>
      <c r="BX80" s="1203"/>
      <c r="BY80" s="1203"/>
      <c r="BZ80" s="1203"/>
      <c r="CA80" s="1203"/>
      <c r="CB80" s="1203"/>
      <c r="CC80" s="1203"/>
      <c r="CD80" s="1203"/>
      <c r="CE80" s="1203"/>
      <c r="CF80" s="1203"/>
      <c r="CG80" s="1203"/>
      <c r="CH80" s="1203"/>
      <c r="CI80" s="1203"/>
      <c r="CJ80" s="1203"/>
      <c r="CK80" s="1203"/>
      <c r="CL80" s="1203"/>
      <c r="CM80" s="1203"/>
      <c r="CN80" s="1203"/>
      <c r="CO80" s="1203"/>
      <c r="CP80" s="1203"/>
      <c r="CQ80" s="1203"/>
      <c r="CR80" s="1203"/>
      <c r="CS80" s="1203"/>
      <c r="CT80" s="1203"/>
      <c r="CU80" s="1203"/>
      <c r="CV80" s="1203"/>
      <c r="CW80" s="1203"/>
      <c r="CX80" s="1203"/>
      <c r="CY80" s="1203"/>
      <c r="CZ80" s="1203"/>
      <c r="DA80" s="1203"/>
      <c r="DB80" s="1203"/>
      <c r="DC80" s="1203"/>
    </row>
    <row r="81" spans="2:109" ht="13.2" x14ac:dyDescent="0.2">
      <c r="B81" s="247"/>
    </row>
    <row r="82" spans="2:109" ht="16.2" x14ac:dyDescent="0.2">
      <c r="B82" s="247"/>
      <c r="K82" s="1202"/>
      <c r="L82" s="1202"/>
      <c r="M82" s="1202"/>
      <c r="N82" s="1202"/>
      <c r="AQ82" s="1202"/>
      <c r="AR82" s="1202"/>
      <c r="AS82" s="1202"/>
      <c r="AT82" s="1202"/>
      <c r="BC82" s="1202"/>
      <c r="BD82" s="1202"/>
      <c r="BE82" s="1202"/>
      <c r="BF82" s="1202"/>
      <c r="BO82" s="1202"/>
      <c r="BP82" s="1202"/>
      <c r="BQ82" s="1202"/>
      <c r="BR82" s="1202"/>
      <c r="CA82" s="1202"/>
      <c r="CB82" s="1202"/>
      <c r="CC82" s="1202"/>
      <c r="CD82" s="1202"/>
      <c r="CM82" s="1202"/>
      <c r="CN82" s="1202"/>
      <c r="CO82" s="1202"/>
      <c r="CP82" s="1202"/>
      <c r="CY82" s="1202"/>
      <c r="CZ82" s="1202"/>
      <c r="DA82" s="1202"/>
      <c r="DB82" s="1202"/>
      <c r="DC82" s="1202"/>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N6rf4Zxbp14eaZO3h89nldQO4vc2sB5yRt/vGQm6ozMEFQZO8+WtSwuRePZjjuc0qUr7EpXnC7nDIbY1VLk2Tg==" saltValue="a3tAXIaHKAvy/Mqu5gud4w==" spinCount="100000" sheet="1" objects="1" scenarios="1" formatCells="0"/>
  <dataConsolidate/>
  <mergeCells count="112">
    <mergeCell ref="CF77:CM78"/>
    <mergeCell ref="CF79:CM80"/>
    <mergeCell ref="BX79:CE80"/>
    <mergeCell ref="N77:N78"/>
    <mergeCell ref="AN77:BA80"/>
    <mergeCell ref="BB77:BO78"/>
    <mergeCell ref="BP77:BW78"/>
    <mergeCell ref="BX77:CE78"/>
    <mergeCell ref="CV79:DC80"/>
    <mergeCell ref="CN77:CU78"/>
    <mergeCell ref="CV77:DC78"/>
    <mergeCell ref="I79:J80"/>
    <mergeCell ref="K79:K80"/>
    <mergeCell ref="L79:L80"/>
    <mergeCell ref="M79:M80"/>
    <mergeCell ref="N79:N80"/>
    <mergeCell ref="BB79:BO80"/>
    <mergeCell ref="BP79:BW80"/>
    <mergeCell ref="BX75:CE76"/>
    <mergeCell ref="CF75:CM76"/>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N53:N54"/>
    <mergeCell ref="BB53:BO54"/>
    <mergeCell ref="BP53:BW54"/>
    <mergeCell ref="BX53:CE54"/>
    <mergeCell ref="CF53:CM54"/>
    <mergeCell ref="AN51:BA54"/>
    <mergeCell ref="BB51:BO52"/>
    <mergeCell ref="BP51:BW52"/>
    <mergeCell ref="I57:J58"/>
    <mergeCell ref="K57:K58"/>
    <mergeCell ref="I53:J54"/>
    <mergeCell ref="K53:K54"/>
    <mergeCell ref="L53:L54"/>
    <mergeCell ref="M53:M54"/>
    <mergeCell ref="BX57:CE58"/>
    <mergeCell ref="CF57:CM58"/>
    <mergeCell ref="CN57:CU58"/>
    <mergeCell ref="CV57:DC58"/>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CV50:DC50"/>
    <mergeCell ref="CV51:DC52"/>
    <mergeCell ref="CN51:CU52"/>
    <mergeCell ref="G51:H54"/>
    <mergeCell ref="G55:H58"/>
    <mergeCell ref="I55:J56"/>
    <mergeCell ref="K55:K56"/>
    <mergeCell ref="L55:L56"/>
    <mergeCell ref="M55:M56"/>
    <mergeCell ref="N55:N56"/>
    <mergeCell ref="BX51:CE52"/>
    <mergeCell ref="CF51:CM52"/>
    <mergeCell ref="AN43:DC47"/>
    <mergeCell ref="CV53:DC54"/>
    <mergeCell ref="G50:J50"/>
    <mergeCell ref="AN50:BO50"/>
    <mergeCell ref="BP50:BW50"/>
    <mergeCell ref="BX50:CE50"/>
    <mergeCell ref="CF50:CM50"/>
    <mergeCell ref="CN50:CU50"/>
  </mergeCells>
  <phoneticPr fontId="2"/>
  <printOptions horizontalCentered="1" verticalCentered="1"/>
  <pageMargins left="0" right="0" top="0.19685039370078741" bottom="0.31496062992125984" header="0.39370078740157483" footer="0"/>
  <pageSetup paperSize="8" scale="7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DB2CA-21B4-4770-A29B-487249EE847A}">
  <sheetPr>
    <pageSetUpPr fitToPage="1"/>
  </sheetPr>
  <dimension ref="A1:DR125"/>
  <sheetViews>
    <sheetView showGridLines="0" zoomScale="85" zoomScaleNormal="85" zoomScaleSheetLayoutView="70" workbookViewId="0">
      <selection activeCell="AE105" sqref="AE105"/>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9gjCPtW33bj9wlzZLhBfvYbkGqUCohM9isEyP/1rhxqgqpCCP7IzlAuW4vaogWzwesPKu15HeMi0McqekD1A2Q==" saltValue="ZXkt2E4nMsfjGhfB6C9r/g==" spinCount="100000" sheet="1" objects="1" scenarios="1"/>
  <dataConsolidate/>
  <phoneticPr fontId="2"/>
  <printOptions horizontalCentered="1" verticalCentered="1"/>
  <pageMargins left="0" right="0" top="0.19685039370078741" bottom="0" header="0.39370078740157483" footer="0"/>
  <pageSetup paperSize="8" scale="52"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2374C-8743-451F-A157-61BC27D9B585}">
  <sheetPr>
    <pageSetUpPr fitToPage="1"/>
  </sheetPr>
  <dimension ref="A1:DR125"/>
  <sheetViews>
    <sheetView showGridLines="0" tabSelected="1" zoomScale="130" zoomScaleNormal="130" zoomScaleSheetLayoutView="55" workbookViewId="0">
      <selection activeCell="AD105" sqref="AD105"/>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ZcbmZapfnntr/VBQX9ZTFTYpxCo1F6PLw+UVmmmpv01o/Gtnsw96x5lgbwkhI2PrU0UHZ1+/yGkrHDMnTTpZHg==" saltValue="RK8FeGFQ4quC/fCa13NRag==" spinCount="100000" sheet="1" objects="1" scenarios="1"/>
  <dataConsolidate/>
  <phoneticPr fontId="2"/>
  <printOptions horizontalCentered="1" verticalCentered="1"/>
  <pageMargins left="0" right="0" top="0.19685039370078741" bottom="0" header="0.39370078740157483" footer="0"/>
  <pageSetup paperSize="8" scale="52"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33797</v>
      </c>
      <c r="E3" s="142"/>
      <c r="F3" s="143">
        <v>84459</v>
      </c>
      <c r="G3" s="144"/>
      <c r="H3" s="145"/>
    </row>
    <row r="4" spans="1:8" x14ac:dyDescent="0.2">
      <c r="A4" s="146"/>
      <c r="B4" s="147"/>
      <c r="C4" s="148"/>
      <c r="D4" s="149">
        <v>24022</v>
      </c>
      <c r="E4" s="150"/>
      <c r="F4" s="151">
        <v>47314</v>
      </c>
      <c r="G4" s="152"/>
      <c r="H4" s="153"/>
    </row>
    <row r="5" spans="1:8" x14ac:dyDescent="0.2">
      <c r="A5" s="134" t="s">
        <v>519</v>
      </c>
      <c r="B5" s="139"/>
      <c r="C5" s="140"/>
      <c r="D5" s="141">
        <v>16567</v>
      </c>
      <c r="E5" s="142"/>
      <c r="F5" s="143">
        <v>74568</v>
      </c>
      <c r="G5" s="144"/>
      <c r="H5" s="145"/>
    </row>
    <row r="6" spans="1:8" x14ac:dyDescent="0.2">
      <c r="A6" s="146"/>
      <c r="B6" s="147"/>
      <c r="C6" s="148"/>
      <c r="D6" s="149">
        <v>14159</v>
      </c>
      <c r="E6" s="150"/>
      <c r="F6" s="151">
        <v>42558</v>
      </c>
      <c r="G6" s="152"/>
      <c r="H6" s="153"/>
    </row>
    <row r="7" spans="1:8" x14ac:dyDescent="0.2">
      <c r="A7" s="134" t="s">
        <v>520</v>
      </c>
      <c r="B7" s="139"/>
      <c r="C7" s="140"/>
      <c r="D7" s="141">
        <v>22626</v>
      </c>
      <c r="E7" s="142"/>
      <c r="F7" s="143">
        <v>73693</v>
      </c>
      <c r="G7" s="144"/>
      <c r="H7" s="145"/>
    </row>
    <row r="8" spans="1:8" x14ac:dyDescent="0.2">
      <c r="A8" s="146"/>
      <c r="B8" s="147"/>
      <c r="C8" s="148"/>
      <c r="D8" s="149">
        <v>17899</v>
      </c>
      <c r="E8" s="150"/>
      <c r="F8" s="151">
        <v>44203</v>
      </c>
      <c r="G8" s="152"/>
      <c r="H8" s="153"/>
    </row>
    <row r="9" spans="1:8" x14ac:dyDescent="0.2">
      <c r="A9" s="134" t="s">
        <v>521</v>
      </c>
      <c r="B9" s="139"/>
      <c r="C9" s="140"/>
      <c r="D9" s="141">
        <v>23880</v>
      </c>
      <c r="E9" s="142"/>
      <c r="F9" s="143">
        <v>79401</v>
      </c>
      <c r="G9" s="144"/>
      <c r="H9" s="145"/>
    </row>
    <row r="10" spans="1:8" x14ac:dyDescent="0.2">
      <c r="A10" s="146"/>
      <c r="B10" s="147"/>
      <c r="C10" s="148"/>
      <c r="D10" s="149">
        <v>19825</v>
      </c>
      <c r="E10" s="150"/>
      <c r="F10" s="151">
        <v>49347</v>
      </c>
      <c r="G10" s="152"/>
      <c r="H10" s="153"/>
    </row>
    <row r="11" spans="1:8" x14ac:dyDescent="0.2">
      <c r="A11" s="134" t="s">
        <v>522</v>
      </c>
      <c r="B11" s="139"/>
      <c r="C11" s="140"/>
      <c r="D11" s="141">
        <v>46363</v>
      </c>
      <c r="E11" s="142"/>
      <c r="F11" s="143">
        <v>87379</v>
      </c>
      <c r="G11" s="144"/>
      <c r="H11" s="145"/>
    </row>
    <row r="12" spans="1:8" x14ac:dyDescent="0.2">
      <c r="A12" s="146"/>
      <c r="B12" s="147"/>
      <c r="C12" s="154"/>
      <c r="D12" s="149">
        <v>22188</v>
      </c>
      <c r="E12" s="150"/>
      <c r="F12" s="151">
        <v>55855</v>
      </c>
      <c r="G12" s="152"/>
      <c r="H12" s="153"/>
    </row>
    <row r="13" spans="1:8" x14ac:dyDescent="0.2">
      <c r="A13" s="134"/>
      <c r="B13" s="139"/>
      <c r="C13" s="140"/>
      <c r="D13" s="141">
        <v>28647</v>
      </c>
      <c r="E13" s="142"/>
      <c r="F13" s="143">
        <v>79900</v>
      </c>
      <c r="G13" s="155"/>
      <c r="H13" s="145"/>
    </row>
    <row r="14" spans="1:8" x14ac:dyDescent="0.2">
      <c r="A14" s="146"/>
      <c r="B14" s="147"/>
      <c r="C14" s="148"/>
      <c r="D14" s="149">
        <v>19619</v>
      </c>
      <c r="E14" s="150"/>
      <c r="F14" s="151">
        <v>47855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9.84</v>
      </c>
      <c r="C19" s="156">
        <f>ROUND(VALUE(SUBSTITUTE(実質収支比率等に係る経年分析!G$48,"▲","-")),2)</f>
        <v>11.69</v>
      </c>
      <c r="D19" s="156">
        <f>ROUND(VALUE(SUBSTITUTE(実質収支比率等に係る経年分析!H$48,"▲","-")),2)</f>
        <v>5.0599999999999996</v>
      </c>
      <c r="E19" s="156">
        <f>ROUND(VALUE(SUBSTITUTE(実質収支比率等に係る経年分析!I$48,"▲","-")),2)</f>
        <v>7.26</v>
      </c>
      <c r="F19" s="156">
        <f>ROUND(VALUE(SUBSTITUTE(実質収支比率等に係る経年分析!J$48,"▲","-")),2)</f>
        <v>7.25</v>
      </c>
    </row>
    <row r="20" spans="1:11" x14ac:dyDescent="0.2">
      <c r="A20" s="156" t="s">
        <v>53</v>
      </c>
      <c r="B20" s="156">
        <f>ROUND(VALUE(SUBSTITUTE(実質収支比率等に係る経年分析!F$47,"▲","-")),2)</f>
        <v>22.3</v>
      </c>
      <c r="C20" s="156">
        <f>ROUND(VALUE(SUBSTITUTE(実質収支比率等に係る経年分析!G$47,"▲","-")),2)</f>
        <v>31.84</v>
      </c>
      <c r="D20" s="156">
        <f>ROUND(VALUE(SUBSTITUTE(実質収支比率等に係る経年分析!H$47,"▲","-")),2)</f>
        <v>41.11</v>
      </c>
      <c r="E20" s="156">
        <f>ROUND(VALUE(SUBSTITUTE(実質収支比率等に係る経年分析!I$47,"▲","-")),2)</f>
        <v>37.950000000000003</v>
      </c>
      <c r="F20" s="156">
        <f>ROUND(VALUE(SUBSTITUTE(実質収支比率等に係る経年分析!J$47,"▲","-")),2)</f>
        <v>32.29</v>
      </c>
    </row>
    <row r="21" spans="1:11" x14ac:dyDescent="0.2">
      <c r="A21" s="156" t="s">
        <v>54</v>
      </c>
      <c r="B21" s="156">
        <f>IF(ISNUMBER(VALUE(SUBSTITUTE(実質収支比率等に係る経年分析!F$49,"▲","-"))),ROUND(VALUE(SUBSTITUTE(実質収支比率等に係る経年分析!F$49,"▲","-")),2),NA())</f>
        <v>4.3099999999999996</v>
      </c>
      <c r="C21" s="156">
        <f>IF(ISNUMBER(VALUE(SUBSTITUTE(実質収支比率等に係る経年分析!G$49,"▲","-"))),ROUND(VALUE(SUBSTITUTE(実質収支比率等に係る経年分析!G$49,"▲","-")),2),NA())</f>
        <v>13.06</v>
      </c>
      <c r="D21" s="156">
        <f>IF(ISNUMBER(VALUE(SUBSTITUTE(実質収支比率等に係る経年分析!H$49,"▲","-"))),ROUND(VALUE(SUBSTITUTE(実質収支比率等に係る経年分析!H$49,"▲","-")),2),NA())</f>
        <v>1.6</v>
      </c>
      <c r="E21" s="156">
        <f>IF(ISNUMBER(VALUE(SUBSTITUTE(実質収支比率等に係る経年分析!I$49,"▲","-"))),ROUND(VALUE(SUBSTITUTE(実質収支比率等に係る経年分析!I$49,"▲","-")),2),NA())</f>
        <v>0.01</v>
      </c>
      <c r="F21" s="156">
        <f>IF(ISNUMBER(VALUE(SUBSTITUTE(実質収支比率等に係る経年分析!J$49,"▲","-"))),ROUND(VALUE(SUBSTITUTE(実質収支比率等に係る経年分析!J$49,"▲","-")),2),NA())</f>
        <v>-4.42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0.8</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0.34</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0.54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0.6</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学校給食事業特別会計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0.04</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障がい福祉サービス事業特別会計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7.0000000000000007E-2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7.0000000000000007E-2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0.11</v>
      </c>
    </row>
    <row r="32" spans="1:11" x14ac:dyDescent="0.2">
      <c r="A32" s="157" t="str">
        <f>IF(連結実質赤字比率に係る赤字・黒字の構成分析!C$38="",NA(),連結実質赤字比率に係る赤字・黒字の構成分析!C$38)</f>
        <v>神戸町後期高齢者医療特別会計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0.14000000000000001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v>
      </c>
    </row>
    <row r="33" spans="1:16" x14ac:dyDescent="0.2">
      <c r="A33" s="157" t="str">
        <f>IF(連結実質赤字比率に係る赤字・黒字の構成分析!C$37="",NA(),連結実質赤字比率に係る赤字・黒字の構成分析!C$37)</f>
        <v>神戸町下水道事業会計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1.1599999999999999</v>
      </c>
    </row>
    <row r="34" spans="1:16" x14ac:dyDescent="0.2">
      <c r="A34" s="157" t="str">
        <f>IF(連結実質赤字比率に係る赤字・黒字の構成分析!C$36="",NA(),連結実質赤字比率に係る赤字・黒字の構成分析!C$36)</f>
        <v>神戸町国民健康保険特別会計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1.33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0.88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0.78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1.2</v>
      </c>
    </row>
    <row r="35" spans="1:16" x14ac:dyDescent="0.2">
      <c r="A35" s="157" t="str">
        <f>IF(連結実質赤字比率に係る赤字・黒字の構成分析!C$35="",NA(),連結実質赤字比率に係る赤字・黒字の構成分析!C$35)</f>
        <v>神戸町水道事業会計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9.84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6.74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6.14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6.44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5.94</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9.76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4.97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7.17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7.13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550</v>
      </c>
      <c r="E42" s="158"/>
      <c r="F42" s="158"/>
      <c r="G42" s="158">
        <f>'実質公債費比率（分子）の構造'!L$52</f>
        <v>555</v>
      </c>
      <c r="H42" s="158"/>
      <c r="I42" s="158"/>
      <c r="J42" s="158">
        <f>'実質公債費比率（分子）の構造'!M$52</f>
        <v>558</v>
      </c>
      <c r="K42" s="158"/>
      <c r="L42" s="158"/>
      <c r="M42" s="158">
        <f>'実質公債費比率（分子）の構造'!N$52</f>
        <v>536</v>
      </c>
      <c r="N42" s="158"/>
      <c r="O42" s="158"/>
      <c r="P42" s="158">
        <f>'実質公債費比率（分子）の構造'!O$52</f>
        <v>527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224</v>
      </c>
      <c r="C46" s="158"/>
      <c r="D46" s="158"/>
      <c r="E46" s="158">
        <f>'実質公債費比率（分子）の構造'!L$48</f>
        <v>237</v>
      </c>
      <c r="F46" s="158"/>
      <c r="G46" s="158"/>
      <c r="H46" s="158">
        <f>'実質公債費比率（分子）の構造'!M$48</f>
        <v>261</v>
      </c>
      <c r="I46" s="158"/>
      <c r="J46" s="158"/>
      <c r="K46" s="158">
        <f>'実質公債費比率（分子）の構造'!N$48</f>
        <v>292</v>
      </c>
      <c r="L46" s="158"/>
      <c r="M46" s="158"/>
      <c r="N46" s="158">
        <f>'実質公債費比率（分子）の構造'!O$48</f>
        <v>294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467</v>
      </c>
      <c r="C49" s="158"/>
      <c r="D49" s="158"/>
      <c r="E49" s="158">
        <f>'実質公債費比率（分子）の構造'!L$45</f>
        <v>506</v>
      </c>
      <c r="F49" s="158"/>
      <c r="G49" s="158"/>
      <c r="H49" s="158">
        <f>'実質公債費比率（分子）の構造'!M$45</f>
        <v>511</v>
      </c>
      <c r="I49" s="158"/>
      <c r="J49" s="158"/>
      <c r="K49" s="158">
        <f>'実質公債費比率（分子）の構造'!N$45</f>
        <v>481</v>
      </c>
      <c r="L49" s="158"/>
      <c r="M49" s="158"/>
      <c r="N49" s="158">
        <f>'実質公債費比率（分子）の構造'!O$45</f>
        <v>461</v>
      </c>
      <c r="O49" s="158"/>
      <c r="P49" s="158"/>
    </row>
    <row r="50" spans="1:16" x14ac:dyDescent="0.2">
      <c r="A50" s="158" t="s">
        <v>67</v>
      </c>
      <c r="B50" s="158" t="e">
        <f>NA()</f>
        <v>#N/A</v>
      </c>
      <c r="C50" s="158">
        <f>IF(ISNUMBER('実質公債費比率（分子）の構造'!K$53),'実質公債費比率（分子）の構造'!K$53,NA())</f>
        <v>141</v>
      </c>
      <c r="D50" s="158" t="e">
        <f>NA()</f>
        <v>#N/A</v>
      </c>
      <c r="E50" s="158" t="e">
        <f>NA()</f>
        <v>#N/A</v>
      </c>
      <c r="F50" s="158">
        <f>IF(ISNUMBER('実質公債費比率（分子）の構造'!L$53),'実質公債費比率（分子）の構造'!L$53,NA())</f>
        <v>188</v>
      </c>
      <c r="G50" s="158" t="e">
        <f>NA()</f>
        <v>#N/A</v>
      </c>
      <c r="H50" s="158" t="e">
        <f>NA()</f>
        <v>#N/A</v>
      </c>
      <c r="I50" s="158">
        <f>IF(ISNUMBER('実質公債費比率（分子）の構造'!M$53),'実質公債費比率（分子）の構造'!M$53,NA())</f>
        <v>214</v>
      </c>
      <c r="J50" s="158" t="e">
        <f>NA()</f>
        <v>#N/A</v>
      </c>
      <c r="K50" s="158" t="e">
        <f>NA()</f>
        <v>#N/A</v>
      </c>
      <c r="L50" s="158">
        <f>IF(ISNUMBER('実質公債費比率（分子）の構造'!N$53),'実質公債費比率（分子）の構造'!N$53,NA())</f>
        <v>237</v>
      </c>
      <c r="M50" s="158" t="e">
        <f>NA()</f>
        <v>#N/A</v>
      </c>
      <c r="N50" s="158" t="e">
        <f>NA()</f>
        <v>#N/A</v>
      </c>
      <c r="O50" s="158">
        <f>IF(ISNUMBER('実質公債費比率（分子）の構造'!O$53),'実質公債費比率（分子）の構造'!O$53,NA())</f>
        <v>228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6756</v>
      </c>
      <c r="E56" s="157"/>
      <c r="F56" s="157"/>
      <c r="G56" s="157">
        <f>'将来負担比率（分子）の構造'!J$52</f>
        <v>6897</v>
      </c>
      <c r="H56" s="157"/>
      <c r="I56" s="157"/>
      <c r="J56" s="157">
        <f>'将来負担比率（分子）の構造'!K$52</f>
        <v>6727</v>
      </c>
      <c r="K56" s="157"/>
      <c r="L56" s="157"/>
      <c r="M56" s="157">
        <f>'将来負担比率（分子）の構造'!L$52</f>
        <v>6522</v>
      </c>
      <c r="N56" s="157"/>
      <c r="O56" s="157"/>
      <c r="P56" s="157">
        <f>'将来負担比率（分子）の構造'!M$52</f>
        <v>6250</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2820</v>
      </c>
      <c r="E58" s="157"/>
      <c r="F58" s="157"/>
      <c r="G58" s="157">
        <f>'将来負担比率（分子）の構造'!J$50</f>
        <v>3526</v>
      </c>
      <c r="H58" s="157"/>
      <c r="I58" s="157"/>
      <c r="J58" s="157">
        <f>'将来負担比率（分子）の構造'!K$50</f>
        <v>3954</v>
      </c>
      <c r="K58" s="157"/>
      <c r="L58" s="157"/>
      <c r="M58" s="157">
        <f>'将来負担比率（分子）の構造'!L$50</f>
        <v>3843</v>
      </c>
      <c r="N58" s="157"/>
      <c r="O58" s="157"/>
      <c r="P58" s="157">
        <f>'将来負担比率（分子）の構造'!M$50</f>
        <v>3693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1046</v>
      </c>
      <c r="C62" s="157"/>
      <c r="D62" s="157"/>
      <c r="E62" s="157">
        <f>'将来負担比率（分子）の構造'!J$45</f>
        <v>1033</v>
      </c>
      <c r="F62" s="157"/>
      <c r="G62" s="157"/>
      <c r="H62" s="157">
        <f>'将来負担比率（分子）の構造'!K$45</f>
        <v>1045</v>
      </c>
      <c r="I62" s="157"/>
      <c r="J62" s="157"/>
      <c r="K62" s="157">
        <f>'将来負担比率（分子）の構造'!L$45</f>
        <v>1040</v>
      </c>
      <c r="L62" s="157"/>
      <c r="M62" s="157"/>
      <c r="N62" s="157">
        <f>'将来負担比率（分子）の構造'!M$45</f>
        <v>1058</v>
      </c>
      <c r="O62" s="157"/>
      <c r="P62" s="157"/>
    </row>
    <row r="63" spans="1:16" x14ac:dyDescent="0.2">
      <c r="A63" s="157" t="s">
        <v>34</v>
      </c>
      <c r="B63" s="157">
        <f>'将来負担比率（分子）の構造'!I$44</f>
        <v>339</v>
      </c>
      <c r="C63" s="157"/>
      <c r="D63" s="157"/>
      <c r="E63" s="157">
        <f>'将来負担比率（分子）の構造'!J$44</f>
        <v>322</v>
      </c>
      <c r="F63" s="157"/>
      <c r="G63" s="157"/>
      <c r="H63" s="157">
        <f>'将来負担比率（分子）の構造'!K$44</f>
        <v>353</v>
      </c>
      <c r="I63" s="157"/>
      <c r="J63" s="157"/>
      <c r="K63" s="157">
        <f>'将来負担比率（分子）の構造'!L$44</f>
        <v>340</v>
      </c>
      <c r="L63" s="157"/>
      <c r="M63" s="157"/>
      <c r="N63" s="157">
        <f>'将来負担比率（分子）の構造'!M$44</f>
        <v>331</v>
      </c>
      <c r="O63" s="157"/>
      <c r="P63" s="157"/>
    </row>
    <row r="64" spans="1:16" x14ac:dyDescent="0.2">
      <c r="A64" s="157" t="s">
        <v>33</v>
      </c>
      <c r="B64" s="157">
        <f>'将来負担比率（分子）の構造'!I$43</f>
        <v>5819</v>
      </c>
      <c r="C64" s="157"/>
      <c r="D64" s="157"/>
      <c r="E64" s="157">
        <f>'将来負担比率（分子）の構造'!J$43</f>
        <v>5997</v>
      </c>
      <c r="F64" s="157"/>
      <c r="G64" s="157"/>
      <c r="H64" s="157">
        <f>'将来負担比率（分子）の構造'!K$43</f>
        <v>6158</v>
      </c>
      <c r="I64" s="157"/>
      <c r="J64" s="157"/>
      <c r="K64" s="157">
        <f>'将来負担比率（分子）の構造'!L$43</f>
        <v>6302</v>
      </c>
      <c r="L64" s="157"/>
      <c r="M64" s="157"/>
      <c r="N64" s="157">
        <f>'将来負担比率（分子）の構造'!M$43</f>
        <v>6366</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5168</v>
      </c>
      <c r="C66" s="157"/>
      <c r="D66" s="157"/>
      <c r="E66" s="157">
        <f>'将来負担比率（分子）の構造'!J$41</f>
        <v>5076</v>
      </c>
      <c r="F66" s="157"/>
      <c r="G66" s="157"/>
      <c r="H66" s="157">
        <f>'将来負担比率（分子）の構造'!K$41</f>
        <v>4665</v>
      </c>
      <c r="I66" s="157"/>
      <c r="J66" s="157"/>
      <c r="K66" s="157">
        <f>'将来負担比率（分子）の構造'!L$41</f>
        <v>4308</v>
      </c>
      <c r="L66" s="157"/>
      <c r="M66" s="157"/>
      <c r="N66" s="157">
        <f>'将来負担比率（分子）の構造'!M$41</f>
        <v>4276</v>
      </c>
      <c r="O66" s="157"/>
      <c r="P66" s="157"/>
    </row>
    <row r="67" spans="1:16" x14ac:dyDescent="0.2">
      <c r="A67" s="157" t="s">
        <v>71</v>
      </c>
      <c r="B67" s="157" t="e">
        <f>NA()</f>
        <v>#N/A</v>
      </c>
      <c r="C67" s="157">
        <f>IF(ISNUMBER('将来負担比率（分子）の構造'!I$53), IF('将来負担比率（分子）の構造'!I$53 &lt; 0, 0, '将来負担比率（分子）の構造'!I$53), NA())</f>
        <v>2797</v>
      </c>
      <c r="D67" s="157" t="e">
        <f>NA()</f>
        <v>#N/A</v>
      </c>
      <c r="E67" s="157" t="e">
        <f>NA()</f>
        <v>#N/A</v>
      </c>
      <c r="F67" s="157">
        <f>IF(ISNUMBER('将来負担比率（分子）の構造'!J$53), IF('将来負担比率（分子）の構造'!J$53 &lt; 0, 0, '将来負担比率（分子）の構造'!J$53), NA())</f>
        <v>2006</v>
      </c>
      <c r="G67" s="157" t="e">
        <f>NA()</f>
        <v>#N/A</v>
      </c>
      <c r="H67" s="157" t="e">
        <f>NA()</f>
        <v>#N/A</v>
      </c>
      <c r="I67" s="157">
        <f>IF(ISNUMBER('将来負担比率（分子）の構造'!K$53), IF('将来負担比率（分子）の構造'!K$53 &lt; 0, 0, '将来負担比率（分子）の構造'!K$53), NA())</f>
        <v>1539</v>
      </c>
      <c r="J67" s="157" t="e">
        <f>NA()</f>
        <v>#N/A</v>
      </c>
      <c r="K67" s="157" t="e">
        <f>NA()</f>
        <v>#N/A</v>
      </c>
      <c r="L67" s="157">
        <f>IF(ISNUMBER('将来負担比率（分子）の構造'!L$53), IF('将来負担比率（分子）の構造'!L$53 &lt; 0, 0, '将来負担比率（分子）の構造'!L$53), NA())</f>
        <v>1625</v>
      </c>
      <c r="M67" s="157" t="e">
        <f>NA()</f>
        <v>#N/A</v>
      </c>
      <c r="N67" s="157" t="e">
        <f>NA()</f>
        <v>#N/A</v>
      </c>
      <c r="O67" s="157">
        <f>IF(ISNUMBER('将来負担比率（分子）の構造'!M$53), IF('将来負担比率（分子）の構造'!M$53 &lt; 0, 0, '将来負担比率（分子）の構造'!M$53), NA())</f>
        <v>2087</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2021</v>
      </c>
      <c r="C72" s="161">
        <f>基金残高に係る経年分析!G55</f>
        <v>1906</v>
      </c>
      <c r="D72" s="161">
        <f>基金残高に係る経年分析!H55</f>
        <v>1668</v>
      </c>
    </row>
    <row r="73" spans="1:16" x14ac:dyDescent="0.2">
      <c r="A73" s="160" t="s">
        <v>74</v>
      </c>
      <c r="B73" s="161">
        <f>基金残高に係る経年分析!F56</f>
        <v>328</v>
      </c>
      <c r="C73" s="161">
        <f>基金残高に係る経年分析!G56</f>
        <v>328</v>
      </c>
      <c r="D73" s="161">
        <f>基金残高に係る経年分析!H56</f>
        <v>329</v>
      </c>
    </row>
    <row r="74" spans="1:16" x14ac:dyDescent="0.2">
      <c r="A74" s="160" t="s">
        <v>75</v>
      </c>
      <c r="B74" s="161">
        <f>基金残高に係る経年分析!F57</f>
        <v>1357</v>
      </c>
      <c r="C74" s="161">
        <f>基金残高に係る経年分析!G57</f>
        <v>1401</v>
      </c>
      <c r="D74" s="161">
        <f>基金残高に係る経年分析!H57</f>
        <v>1519</v>
      </c>
    </row>
  </sheetData>
  <sheetProtection algorithmName="SHA-512" hashValue="yJnJJjeO36KTUwmMMrgv+766vifmeN8sPMKd/GzIPMygAz56c0bIbrKmOttPZ0vSNYeJ55YoAAdQhjyqpE8knw==" saltValue="PlpU75NTWXq/in+Pwg5Mcw=="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総務課 PC07_R</dc:creator>
  <cp:lastModifiedBy>鈴木 敬典</cp:lastModifiedBy>
  <cp:lastPrinted>2026-03-18T05:41:57Z</cp:lastPrinted>
  <dcterms:created xsi:type="dcterms:W3CDTF">2026-03-10T01:02:02Z</dcterms:created>
  <dcterms:modified xsi:type="dcterms:W3CDTF">2026-09-29T05:06:34Z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2026-09-29T05:06:34Z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ab65e324-1086-49d7-a346-c923eaa88b50</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