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共有ドライブ\10140_財務課\02財政係\09 調査・報告\1　県関係\⑩その他調査\Ｒ８年度\20260817【依頼】令和６年度財政状況資料集の作成について（2回目・地方公会計関係）\HPアップ用\"/>
    </mc:Choice>
  </mc:AlternateContent>
  <xr:revisionPtr revIDLastSave="0" documentId="13_ncr:1_{16DC7948-2B3A-4B52-A8BE-ED7E3730C73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E37" i="10"/>
  <c r="C37" i="10"/>
  <c r="BE36" i="10"/>
  <c r="C36" i="10"/>
  <c r="BE35" i="10"/>
  <c r="CO34" i="10"/>
  <c r="CO35" i="10" s="1"/>
  <c r="CO36" i="10" s="1"/>
  <c r="BW34" i="10"/>
  <c r="BW35" i="10" s="1"/>
  <c r="BW36" i="10" s="1"/>
  <c r="BW37"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AM34" i="10" l="1"/>
  <c r="AM35" i="10" s="1"/>
  <c r="AM36" i="10" s="1"/>
  <c r="AM37" i="10" s="1"/>
</calcChain>
</file>

<file path=xl/sharedStrings.xml><?xml version="1.0" encoding="utf-8"?>
<sst xmlns="http://schemas.openxmlformats.org/spreadsheetml/2006/main" count="1136" uniqueCount="582">
  <si>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</si>
  <si>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</si>
  <si>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</si>
  <si>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</si>
  <si>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</si>
  <si>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</si>
  <si>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</si>
  <si>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</si>
  <si>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</si>
  <si>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</si>
  <si>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</si>
  <si>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</si>
  <si>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</si>
  <si>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</si>
  <si>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</si>
  <si>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</si>
  <si>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</si>
  <si>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</si>
  <si>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</si>
  <si>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</si>
  <si>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</si>
  <si>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</si>
  <si>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</si>
  <si>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</si>
  <si>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</si>
  <si>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</si>
  <si>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</si>
  <si>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</si>
  <si>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</si>
  <si>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</si>
  <si>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</si>
  <si>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</si>
  <si>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</si>
  <si>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</si>
  <si>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</si>
  <si>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</si>
  <si>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</si>
  <si>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</si>
  <si>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</si>
  <si>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</si>
  <si>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</si>
  <si>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</si>
  <si>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</si>
  <si>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</si>
  <si>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</si>
  <si>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</si>
  <si>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</si>
  <si>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</si>
  <si>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</si>
  <si>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</si>
  <si>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</si>
  <si>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</si>
  <si>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</si>
  <si>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</si>
  <si>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</si>
  <si>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</si>
  <si>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</si>
  <si>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</si>
  <si>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</si>
  <si>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</si>
  <si>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</si>
  <si>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</si>
  <si>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</si>
  <si>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</si>
  <si>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</si>
  <si>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</si>
  <si>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</si>
  <si>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</si>
  <si>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</si>
  <si>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</si>
  <si>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</si>
  <si>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</si>
  <si>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</si>
  <si>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</si>
  <si>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</si>
  <si>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</si>
  <si>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</si>
  <si>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</si>
  <si>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</si>
  <si>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</si>
  <si>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</si>
  <si>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</si>
  <si>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</si>
  <si>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</si>
  <si>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</si>
  <si>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</si>
  <si>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</si>
  <si>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</si>
  <si>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</si>
  <si>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</si>
  <si>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</si>
  <si>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</si>
  <si>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</si>
  <si>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</si>
  <si>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下呂市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</si>
  <si>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</si>
  <si>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</si>
  <si>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</si>
  <si>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</si>
  <si>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</si>
  <si>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</si>
  <si>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</si>
  <si>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</si>
  <si>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</si>
  <si>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</si>
  <si>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</si>
  <si>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</si>
  <si>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</si>
  <si>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</si>
  <si>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</si>
  <si>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</si>
  <si>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</si>
  <si>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</si>
  <si>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</si>
  <si>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</si>
  <si>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</si>
  <si>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</si>
  <si>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</si>
  <si>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</si>
  <si>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</si>
  <si>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</si>
  <si>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</si>
  <si>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</si>
  <si>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</si>
  <si>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</si>
  <si>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</si>
  <si>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</si>
  <si>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</si>
  <si>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</si>
  <si>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</si>
  <si>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</si>
  <si>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</si>
  <si>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</si>
  <si>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</si>
  <si>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</si>
  <si>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</si>
  <si>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</si>
  <si>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</si>
  <si>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</si>
  <si>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</si>
  <si>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</si>
  <si>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</si>
  <si>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</si>
  <si>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金山病院事業会計</t>
    <phoneticPr fontId="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</si>
  <si>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</si>
  <si>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</si>
  <si>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</si>
  <si>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</si>
  <si>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</si>
  <si>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</si>
  <si>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</si>
  <si>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</si>
  <si>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</si>
  <si>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</si>
  <si>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</si>
  <si>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</si>
  <si>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</si>
  <si>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</si>
  <si>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</si>
  <si>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</si>
  <si>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</si>
  <si>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</si>
  <si>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</si>
  <si>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</si>
  <si>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</si>
  <si>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</si>
  <si>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</si>
  <si>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</si>
  <si>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</si>
  <si>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</si>
  <si>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</si>
  <si>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</si>
  <si>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</si>
  <si>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</si>
  <si>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</si>
  <si>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</si>
  <si>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</si>
  <si>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</si>
  <si>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</si>
  <si>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</si>
  <si>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</si>
  <si>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</si>
  <si>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</si>
  <si>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</si>
  <si>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</si>
  <si>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</si>
  <si>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</si>
  <si>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</si>
  <si>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</si>
  <si>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</si>
  <si>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</si>
  <si>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</si>
  <si>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</si>
  <si>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</si>
  <si>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</si>
  <si>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</si>
  <si>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</si>
  <si>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</si>
  <si>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</si>
  <si>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</si>
  <si>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</si>
  <si>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</si>
  <si>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</si>
  <si>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</si>
  <si>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岐阜県下呂市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</si>
  <si>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</si>
  <si>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</si>
  <si>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</si>
  <si>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</si>
  <si>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</si>
  <si>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</si>
  <si>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</si>
  <si>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</si>
  <si>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</si>
  <si>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</si>
  <si>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</si>
  <si>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</si>
  <si>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</si>
  <si>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</si>
  <si>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</si>
  <si>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</si>
  <si>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</si>
  <si>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</si>
  <si>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</si>
  <si>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</si>
  <si>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</si>
  <si>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</si>
  <si>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</si>
  <si>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</si>
  <si>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</si>
  <si>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</si>
  <si>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</si>
  <si>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</si>
  <si>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</si>
  <si>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</si>
  <si>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</si>
  <si>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</si>
  <si>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</si>
  <si>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</si>
  <si>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</si>
  <si>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</si>
  <si>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</si>
  <si>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</si>
  <si>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</si>
  <si>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</si>
  <si>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</si>
  <si>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</si>
  <si>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</si>
  <si>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</si>
  <si>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</si>
  <si>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</si>
  <si>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</si>
  <si>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</si>
  <si>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</si>
  <si>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</si>
  <si>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</si>
  <si>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</si>
  <si>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</si>
  <si>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</si>
  <si>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</si>
  <si>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</si>
  <si>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</si>
  <si>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</si>
  <si>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</si>
  <si>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</si>
  <si>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</si>
  <si>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</si>
  <si>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</si>
  <si>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</si>
  <si>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</si>
  <si>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</si>
  <si>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</si>
  <si>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</si>
  <si>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</si>
  <si>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</si>
  <si>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</si>
  <si>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</si>
  <si>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</si>
  <si>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</si>
  <si>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</si>
  <si>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</si>
  <si>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</si>
  <si>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</si>
  <si>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</si>
  <si>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</si>
  <si>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</si>
  <si>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</si>
  <si>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</si>
  <si>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</si>
  <si>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</si>
  <si>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</si>
  <si>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</si>
  <si>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</si>
  <si>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</si>
  <si>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</si>
  <si>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</si>
  <si>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</si>
  <si>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</si>
  <si>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</si>
  <si>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</si>
  <si>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</si>
  <si>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</si>
  <si>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</si>
  <si>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</si>
  <si>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</si>
  <si>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</si>
  <si>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</si>
  <si>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</si>
  <si>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</si>
  <si>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</si>
  <si>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</si>
  <si>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</si>
  <si>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</si>
  <si>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</si>
  <si>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</si>
  <si>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</si>
  <si>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</si>
  <si>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</si>
  <si>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</si>
  <si>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</si>
  <si>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</si>
  <si>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</si>
  <si>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</si>
  <si>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</si>
  <si>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</si>
  <si>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</si>
  <si>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</si>
  <si>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</si>
  <si>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</si>
  <si>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</si>
  <si>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</si>
  <si>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</si>
  <si>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</si>
  <si>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</si>
  <si>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</si>
  <si>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</si>
  <si>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</si>
  <si>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</si>
  <si>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</si>
  <si>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</si>
  <si>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</si>
  <si>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</si>
  <si>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</si>
  <si>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</si>
  <si>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</si>
  <si>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</si>
  <si>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</si>
  <si>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</si>
  <si>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</si>
  <si>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</si>
  <si>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</si>
  <si>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</si>
  <si>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</si>
  <si>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</si>
  <si>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</si>
  <si>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岐阜県下呂市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</si>
  <si>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</si>
  <si>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</si>
  <si>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</si>
  <si>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</si>
  <si>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</si>
  <si>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</si>
  <si>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</si>
  <si>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</si>
  <si>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</si>
  <si>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</si>
  <si>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</si>
  <si>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</si>
  <si>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</si>
  <si>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</si>
  <si>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</si>
  <si>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</si>
  <si>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</si>
  <si>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</si>
  <si>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</si>
  <si>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</si>
  <si>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</si>
  <si>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</si>
  <si>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</si>
  <si>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</si>
  <si>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</si>
  <si>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</si>
  <si>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</si>
  <si>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</si>
  <si>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</si>
  <si>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</si>
  <si>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</si>
  <si>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</si>
  <si>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</si>
  <si>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</si>
  <si>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</si>
  <si>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後期高齢者医療特別会計</t>
    <phoneticPr fontId="5"/>
  </si>
  <si>
    <t>介護保険特別会計（介護サービス事業勘定）</t>
    <phoneticPr fontId="5"/>
  </si>
  <si>
    <t>介護保険特別会計（保険事業勘定）</t>
    <phoneticPr fontId="5"/>
  </si>
  <si>
    <t>国民健康保険事業特別会計（診療施設勘定）</t>
    <phoneticPr fontId="5"/>
  </si>
  <si>
    <t>水道事業会計</t>
    <phoneticPr fontId="5"/>
  </si>
  <si>
    <t>法適用企業</t>
    <phoneticPr fontId="5"/>
  </si>
  <si>
    <t>下水道事業会計</t>
    <phoneticPr fontId="5"/>
  </si>
  <si>
    <t>下呂温泉合掌村事業会計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</si>
  <si>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</si>
  <si>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</si>
  <si>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</si>
  <si>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</si>
  <si>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</si>
  <si>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</si>
  <si>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</si>
  <si>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</si>
  <si>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</si>
  <si>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</si>
  <si>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</si>
  <si>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</si>
  <si>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</si>
  <si>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</si>
  <si>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</si>
  <si>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</si>
  <si>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</si>
  <si>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</si>
  <si>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</si>
  <si>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</si>
  <si>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</si>
  <si>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</si>
  <si>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</si>
  <si>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</si>
  <si>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</si>
  <si>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</si>
  <si>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</si>
  <si>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</si>
  <si>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</si>
  <si>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</si>
  <si>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</si>
  <si>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</si>
  <si>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</si>
  <si>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</si>
  <si>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</si>
  <si>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</si>
  <si>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</si>
  <si>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</si>
  <si>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</si>
  <si>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</si>
  <si>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</si>
  <si>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</si>
  <si>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</si>
  <si>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</si>
  <si>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</si>
  <si>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</si>
  <si>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</si>
  <si>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</si>
  <si>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</si>
  <si>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</si>
  <si>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</si>
  <si>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</si>
  <si>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</si>
  <si>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</si>
  <si>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</si>
  <si>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</si>
  <si>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</si>
  <si>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</si>
  <si>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</si>
  <si>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</si>
  <si>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</si>
  <si>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</si>
  <si>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</si>
  <si>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</si>
  <si>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</si>
  <si>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</si>
  <si>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</si>
  <si>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</si>
  <si>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</si>
  <si>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</si>
  <si>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</si>
  <si>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</si>
  <si>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</si>
  <si>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</si>
  <si>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</si>
  <si>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</si>
  <si>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</si>
  <si>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</si>
  <si>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</si>
  <si>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</si>
  <si>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</si>
  <si>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</si>
  <si>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</si>
  <si>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</si>
  <si>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</si>
  <si>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</si>
  <si>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</si>
  <si>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</si>
  <si>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</si>
  <si>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</si>
  <si>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</si>
  <si>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</si>
  <si>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</si>
  <si>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</si>
  <si>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</si>
  <si>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</si>
  <si>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</si>
  <si>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</si>
  <si>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</si>
  <si>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</si>
  <si>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</si>
  <si>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</si>
  <si>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</si>
  <si>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</si>
  <si>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</si>
  <si>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</si>
  <si>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</si>
  <si>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</si>
  <si>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</si>
  <si>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</si>
  <si>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</si>
  <si>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</si>
  <si>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</si>
  <si>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</si>
  <si>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</si>
  <si>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</si>
  <si>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</si>
  <si>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</si>
  <si>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</si>
  <si>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</si>
  <si>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</si>
  <si>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</si>
  <si>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</si>
  <si>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</si>
  <si>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</si>
  <si>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</si>
  <si>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</si>
  <si>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</si>
  <si>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</si>
  <si>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</si>
  <si>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</si>
  <si>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</si>
  <si>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</si>
  <si>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</si>
  <si>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</si>
  <si>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3.07</t>
  </si>
  <si>
    <t>▲ 0.90</t>
  </si>
  <si>
    <t>▲ 0.85</t>
  </si>
  <si>
    <t>金山病院事業会計</t>
  </si>
  <si>
    <t>▲ 0.08</t>
  </si>
  <si>
    <t>一般会計</t>
  </si>
  <si>
    <t>水道事業会計</t>
  </si>
  <si>
    <t>下水道事業会計</t>
  </si>
  <si>
    <t>下呂温泉合掌村事業会計</t>
  </si>
  <si>
    <t>▲ 0.04</t>
  </si>
  <si>
    <t>介護保険特別会計（保険事業勘定）</t>
  </si>
  <si>
    <t>国民健康保険事業特別会計（事業勘定）</t>
  </si>
  <si>
    <t>国民健康保険事業特別会計（診療施設勘定）</t>
  </si>
  <si>
    <t>その他会計（赤字）</t>
  </si>
  <si>
    <t>その他会計（黒字）</t>
  </si>
  <si>
    <t>R02</t>
    <phoneticPr fontId="5"/>
  </si>
  <si>
    <t>R03</t>
    <phoneticPr fontId="5"/>
  </si>
  <si>
    <t>R04</t>
    <phoneticPr fontId="5"/>
  </si>
  <si>
    <t>R05</t>
    <phoneticPr fontId="5"/>
  </si>
  <si>
    <t>R06</t>
    <phoneticPr fontId="5"/>
  </si>
  <si>
    <t>基金から1,802百万円繰入、財産区から2百万円繰入</t>
    <rPh sb="0" eb="2">
      <t>キキン</t>
    </rPh>
    <rPh sb="9" eb="12">
      <t>ヒャクマンエン</t>
    </rPh>
    <rPh sb="12" eb="14">
      <t>クリイレ</t>
    </rPh>
    <rPh sb="15" eb="18">
      <t>ザイサンク</t>
    </rPh>
    <rPh sb="21" eb="24">
      <t>ヒャクマンエン</t>
    </rPh>
    <rPh sb="24" eb="26">
      <t>クリイレ</t>
    </rPh>
    <phoneticPr fontId="2"/>
  </si>
  <si>
    <t>-</t>
    <phoneticPr fontId="2"/>
  </si>
  <si>
    <t>基金から110百万円繰入</t>
    <rPh sb="0" eb="2">
      <t>キキン</t>
    </rPh>
    <phoneticPr fontId="2"/>
  </si>
  <si>
    <t>基金から53百万円繰入</t>
    <rPh sb="0" eb="2">
      <t>キキン</t>
    </rPh>
    <rPh sb="6" eb="9">
      <t>ヒャクマンエン</t>
    </rPh>
    <rPh sb="9" eb="11">
      <t>クリイレ</t>
    </rPh>
    <phoneticPr fontId="2"/>
  </si>
  <si>
    <t>岐阜県市町村会館組合</t>
    <rPh sb="0" eb="3">
      <t>ギフケン</t>
    </rPh>
    <rPh sb="3" eb="6">
      <t>シチョウソン</t>
    </rPh>
    <rPh sb="6" eb="8">
      <t>カイカン</t>
    </rPh>
    <rPh sb="8" eb="10">
      <t>クミアイ</t>
    </rPh>
    <phoneticPr fontId="2"/>
  </si>
  <si>
    <t>岐阜県市町村職員退職手当組合</t>
    <rPh sb="0" eb="3">
      <t>ギフケン</t>
    </rPh>
    <rPh sb="3" eb="6">
      <t>シチョウソン</t>
    </rPh>
    <rPh sb="6" eb="8">
      <t>ショクイン</t>
    </rPh>
    <rPh sb="8" eb="10">
      <t>タイショク</t>
    </rPh>
    <rPh sb="10" eb="12">
      <t>テアテ</t>
    </rPh>
    <rPh sb="12" eb="14">
      <t>クミアイ</t>
    </rPh>
    <phoneticPr fontId="2"/>
  </si>
  <si>
    <t>後期高齢者医療連合(一般会計分)</t>
    <rPh sb="0" eb="2">
      <t>コウキ</t>
    </rPh>
    <rPh sb="2" eb="4">
      <t>コウレイ</t>
    </rPh>
    <rPh sb="4" eb="5">
      <t>シャ</t>
    </rPh>
    <rPh sb="5" eb="7">
      <t>イリョウ</t>
    </rPh>
    <rPh sb="7" eb="9">
      <t>レンゴウ</t>
    </rPh>
    <rPh sb="10" eb="12">
      <t>イッパン</t>
    </rPh>
    <rPh sb="12" eb="14">
      <t>カイケイ</t>
    </rPh>
    <rPh sb="14" eb="15">
      <t>ブン</t>
    </rPh>
    <phoneticPr fontId="2"/>
  </si>
  <si>
    <t>後期高齢者医療連合(特別会計分)</t>
    <rPh sb="0" eb="2">
      <t>コウキ</t>
    </rPh>
    <rPh sb="2" eb="4">
      <t>コウレイ</t>
    </rPh>
    <rPh sb="4" eb="5">
      <t>シャ</t>
    </rPh>
    <rPh sb="5" eb="7">
      <t>イリョウ</t>
    </rPh>
    <rPh sb="7" eb="9">
      <t>レンゴウ</t>
    </rPh>
    <rPh sb="10" eb="12">
      <t>トクベツ</t>
    </rPh>
    <rPh sb="12" eb="14">
      <t>カイケイ</t>
    </rPh>
    <rPh sb="14" eb="15">
      <t>ブン</t>
    </rPh>
    <phoneticPr fontId="2"/>
  </si>
  <si>
    <t>ホリスティック南飛騨</t>
    <rPh sb="7" eb="10">
      <t>ミナミヒダ</t>
    </rPh>
    <phoneticPr fontId="2"/>
  </si>
  <si>
    <t>飛騨小坂観光</t>
    <rPh sb="0" eb="6">
      <t>ヒダオサカカンコウ</t>
    </rPh>
    <phoneticPr fontId="2"/>
  </si>
  <si>
    <t>下呂ふるさと文化財団</t>
    <rPh sb="0" eb="2">
      <t>ゲロ</t>
    </rPh>
    <rPh sb="6" eb="10">
      <t>ブンカザイダン</t>
    </rPh>
    <phoneticPr fontId="2"/>
  </si>
  <si>
    <t>〇</t>
  </si>
  <si>
    <t>地域振興基金</t>
    <rPh sb="0" eb="6">
      <t>チイキシンコウキキン</t>
    </rPh>
    <phoneticPr fontId="5"/>
  </si>
  <si>
    <t>公共事業基金</t>
    <rPh sb="0" eb="6">
      <t>コウキョウジギョウキキン</t>
    </rPh>
    <phoneticPr fontId="2"/>
  </si>
  <si>
    <t>ふるさと応援基金</t>
    <rPh sb="4" eb="8">
      <t>オウエンキキン</t>
    </rPh>
    <phoneticPr fontId="2"/>
  </si>
  <si>
    <t>地域福祉基金</t>
    <rPh sb="0" eb="6">
      <t>チイキフクシキキン</t>
    </rPh>
    <phoneticPr fontId="2"/>
  </si>
  <si>
    <t>災害対策基金</t>
    <rPh sb="0" eb="2">
      <t>サイガイ</t>
    </rPh>
    <rPh sb="2" eb="4">
      <t>タイサク</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</si>
  <si>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</si>
  <si>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</si>
  <si>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rPr>
        <sz val="11"/>
        <rFont val="ＭＳ Ｐゴシック"/>
        <family val="3"/>
        <charset val="128"/>
      </rPr>
      <t>将来負担比率は地方債残高が減少したことなどが寄与し、類似団体より低い水準で推移している（令和6年度はなし）。</t>
    </r>
    <r>
      <rPr>
        <sz val="11"/>
        <color indexed="8"/>
        <rFont val="ＭＳ Ｐゴシック"/>
        <family val="3"/>
        <charset val="128"/>
      </rPr>
      <t>有形固定資産減価償却率は、施設の除却や更新の推進により数値は改善し全国平均を下回っているものの、依然として高い水準にあり資産の老朽化が着実に進んでいる。合併市である当市は合併前の団体が設置した公共施設をそのまま引き継ぎ、その後、類似施設の整理統合を進めてきたが、現状では同種の機能を持つ施設が重複しているものもある。今後、公共施設等総合管理計画に基づき、必要な施設を見定め老朽化対策等に取り組んでいく必要がある。</t>
    </r>
    <rPh sb="34" eb="36">
      <t>スイジュン</t>
    </rPh>
    <rPh sb="37" eb="39">
      <t>スイイ</t>
    </rPh>
    <rPh sb="44" eb="46">
      <t>レイワ</t>
    </rPh>
    <rPh sb="47" eb="49">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</si>
  <si>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</si>
  <si>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</si>
  <si>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</si>
  <si>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</si>
  <si>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</si>
  <si>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</si>
  <si>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他団体と比較して高いものの、早期健全化基準である25%は大きく下回っており、また将来負担比率は類似団体と比べて低くなっている。これは財政計画基本方針において「地方債の借入額は償還額を超えない範囲」と定め地方債残高を抑制してきたためであり、今後についても交付税措置がある有利な地方債を活用し、毎年上限額を設定するなど地方債残高抑制に努め、2040年までに実質公債費比率を10%以下にすることを目標とする。</t>
    <rPh sb="0" eb="2">
      <t>ジッシツ</t>
    </rPh>
    <rPh sb="2" eb="4">
      <t>コウサイ</t>
    </rPh>
    <rPh sb="4" eb="5">
      <t>ヒ</t>
    </rPh>
    <rPh sb="5" eb="7">
      <t>ヒリツ</t>
    </rPh>
    <rPh sb="8" eb="10">
      <t>ルイジ</t>
    </rPh>
    <rPh sb="10" eb="13">
      <t>タダンタイ</t>
    </rPh>
    <rPh sb="14" eb="16">
      <t>ヒカク</t>
    </rPh>
    <rPh sb="18" eb="19">
      <t>タカ</t>
    </rPh>
    <rPh sb="24" eb="26">
      <t>ソウキ</t>
    </rPh>
    <rPh sb="26" eb="29">
      <t>ケンゼンカ</t>
    </rPh>
    <rPh sb="29" eb="31">
      <t>キジュン</t>
    </rPh>
    <rPh sb="38" eb="39">
      <t>オオ</t>
    </rPh>
    <rPh sb="41" eb="43">
      <t>シタマワ</t>
    </rPh>
    <rPh sb="50" eb="52">
      <t>ショウライ</t>
    </rPh>
    <rPh sb="52" eb="56">
      <t>フタンヒリツ</t>
    </rPh>
    <rPh sb="57" eb="59">
      <t>ルイジ</t>
    </rPh>
    <rPh sb="62" eb="63">
      <t>クラ</t>
    </rPh>
    <rPh sb="65" eb="66">
      <t>ヒク</t>
    </rPh>
    <rPh sb="76" eb="78">
      <t>ザイセイ</t>
    </rPh>
    <rPh sb="78" eb="80">
      <t>ケイカク</t>
    </rPh>
    <rPh sb="80" eb="84">
      <t>キホンホウシン</t>
    </rPh>
    <rPh sb="89" eb="92">
      <t>チホウサイ</t>
    </rPh>
    <rPh sb="93" eb="96">
      <t>カリイレガク</t>
    </rPh>
    <rPh sb="97" eb="100">
      <t>ショウカンガク</t>
    </rPh>
    <rPh sb="101" eb="102">
      <t>コ</t>
    </rPh>
    <rPh sb="105" eb="107">
      <t>ハンイ</t>
    </rPh>
    <rPh sb="109" eb="110">
      <t>サダ</t>
    </rPh>
    <rPh sb="111" eb="114">
      <t>チホウサイ</t>
    </rPh>
    <rPh sb="114" eb="116">
      <t>ザンダカ</t>
    </rPh>
    <rPh sb="117" eb="119">
      <t>ヨクセイ</t>
    </rPh>
    <rPh sb="129" eb="131">
      <t>コンゴ</t>
    </rPh>
    <rPh sb="136" eb="139">
      <t>コウフゼイ</t>
    </rPh>
    <rPh sb="139" eb="141">
      <t>ソチ</t>
    </rPh>
    <rPh sb="144" eb="146">
      <t>ユウリ</t>
    </rPh>
    <rPh sb="147" eb="150">
      <t>チホウサイ</t>
    </rPh>
    <rPh sb="151" eb="153">
      <t>カツヨウ</t>
    </rPh>
    <rPh sb="155" eb="157">
      <t>マイトシ</t>
    </rPh>
    <rPh sb="157" eb="160">
      <t>ジョウゲンガク</t>
    </rPh>
    <rPh sb="161" eb="163">
      <t>セッテイ</t>
    </rPh>
    <rPh sb="167" eb="170">
      <t>チホウサイ</t>
    </rPh>
    <rPh sb="170" eb="172">
      <t>ザンダカ</t>
    </rPh>
    <rPh sb="172" eb="174">
      <t>ヨクセイ</t>
    </rPh>
    <rPh sb="175" eb="176">
      <t>ツト</t>
    </rPh>
    <rPh sb="182" eb="183">
      <t>ネン</t>
    </rPh>
    <rPh sb="186" eb="188">
      <t>ジッシツ</t>
    </rPh>
    <rPh sb="188" eb="190">
      <t>コウサイ</t>
    </rPh>
    <rPh sb="190" eb="191">
      <t>ヒ</t>
    </rPh>
    <rPh sb="191" eb="193">
      <t>ヒリツ</t>
    </rPh>
    <rPh sb="197" eb="199">
      <t>イカ</t>
    </rPh>
    <rPh sb="205" eb="207">
      <t>モクヒョウ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</si>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</sst>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0916D2-96D0-42D2-938D-54BDC508768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69604</c:v>
                </c:pt>
                <c:pt idx="2">
                  <c:v>68410</c:v>
                </c:pt>
                <c:pt idx="3">
                  <c:v>73019</c:v>
                </c:pt>
                <c:pt idx="4">
                  <c:v>76590</c:v>
                </c:pt>
              </c:numCache>
            </c:numRef>
          </c:val>
          <c:smooth val="0"/>
          <c:extLst>
            <c:ext xmlns:c16="http://schemas.microsoft.com/office/drawing/2014/chart" uri="{C3380CC4-5D6E-409C-BE32-E72D297353CC}">
              <c16:uniqueId val="{00000000-5B05-45C6-AC04-54185063FC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97119</c:v>
                </c:pt>
                <c:pt idx="1">
                  <c:v>152762</c:v>
                </c:pt>
                <c:pt idx="2">
                  <c:v>104572</c:v>
                </c:pt>
                <c:pt idx="3">
                  <c:v>99134</c:v>
                </c:pt>
                <c:pt idx="4">
                  <c:v>144906</c:v>
                </c:pt>
              </c:numCache>
            </c:numRef>
          </c:val>
          <c:smooth val="0"/>
          <c:extLst>
            <c:ext xmlns:c16="http://schemas.microsoft.com/office/drawing/2014/chart" uri="{C3380CC4-5D6E-409C-BE32-E72D297353CC}">
              <c16:uniqueId val="{00000001-5B05-45C6-AC04-54185063FC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c:v>
                </c:pt>
                <c:pt idx="1">
                  <c:v>8.9</c:v>
                </c:pt>
                <c:pt idx="2">
                  <c:v>10</c:v>
                </c:pt>
                <c:pt idx="3">
                  <c:v>7.57</c:v>
                </c:pt>
                <c:pt idx="4">
                  <c:v>7.19</c:v>
                </c:pt>
              </c:numCache>
            </c:numRef>
          </c:val>
          <c:extLst>
            <c:ext xmlns:c16="http://schemas.microsoft.com/office/drawing/2014/chart" uri="{C3380CC4-5D6E-409C-BE32-E72D297353CC}">
              <c16:uniqueId val="{00000000-F8CB-43D5-B996-47A241D6864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31.97</c:v>
                </c:pt>
                <c:pt idx="1">
                  <c:v>33.270000000000003</c:v>
                </c:pt>
                <c:pt idx="2">
                  <c:v>33.119999999999997</c:v>
                </c:pt>
                <c:pt idx="3">
                  <c:v>35.090000000000003</c:v>
                </c:pt>
                <c:pt idx="4">
                  <c:v>35.92</c:v>
                </c:pt>
              </c:numCache>
            </c:numRef>
          </c:val>
          <c:extLst>
            <c:ext xmlns:c16="http://schemas.microsoft.com/office/drawing/2014/chart" uri="{C3380CC4-5D6E-409C-BE32-E72D297353CC}">
              <c16:uniqueId val="{00000001-F8CB-43D5-B996-47A241D6864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-3.07</c:v>
                </c:pt>
                <c:pt idx="1">
                  <c:v>2.4300000000000002</c:v>
                </c:pt>
                <c:pt idx="2">
                  <c:v>-0.9</c:v>
                </c:pt>
                <c:pt idx="3">
                  <c:v>-0.85</c:v>
                </c:pt>
                <c:pt idx="4">
                  <c:v>0.45</c:v>
                </c:pt>
              </c:numCache>
            </c:numRef>
          </c:val>
          <c:smooth val="0"/>
          <c:extLst>
            <c:ext xmlns:c16="http://schemas.microsoft.com/office/drawing/2014/chart" uri="{C3380CC4-5D6E-409C-BE32-E72D297353CC}">
              <c16:uniqueId val="{00000002-F8CB-43D5-B996-47A241D6864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c:v>
                </c:pt>
                <c:pt idx="2">
                  <c:v>#N/A</c:v>
                </c:pt>
                <c:pt idx="3">
                  <c:v>0.2</c:v>
                </c:pt>
                <c:pt idx="4">
                  <c:v>#N/A</c:v>
                </c:pt>
                <c:pt idx="5">
                  <c:v>0.33</c:v>
                </c:pt>
                <c:pt idx="6">
                  <c:v>#N/A</c:v>
                </c:pt>
                <c:pt idx="7">
                  <c:v>0.2</c:v>
                </c:pt>
                <c:pt idx="8">
                  <c:v>#N/A</c:v>
                </c:pt>
                <c:pt idx="9">
                  <c:v>0.27</c:v>
                </c:pt>
              </c:numCache>
            </c:numRef>
          </c:val>
          <c:extLst>
            <c:ext xmlns:c16="http://schemas.microsoft.com/office/drawing/2014/chart" uri="{C3380CC4-5D6E-409C-BE32-E72D297353CC}">
              <c16:uniqueId val="{00000000-D6E8-4A88-89AE-566A3BE1D3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6E8-4A88-89AE-566A3BE1D305}"/>
            </c:ext>
          </c:extLst>
        </c:ser>
        <c:ser>
          <c:idx val="2"/>
          <c:order val="2"/>
          <c:tx>
            <c:strRef>
              <c:f>データシート!$A$29</c:f>
              <c:strCache>
                <c:ptCount val="1"/>
                <c:pt idx="0">
                  <c:v>国民健康保険事業特別会計（診療施設勘定）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0.08</c:v>
                </c:pt>
                <c:pt idx="4">
                  <c:v>#N/A</c:v>
                </c:pt>
                <c:pt idx="5">
                  <c:v>0.14000000000000001</c:v>
                </c:pt>
                <c:pt idx="6">
                  <c:v>#N/A</c:v>
                </c:pt>
                <c:pt idx="7">
                  <c:v>0.16</c:v>
                </c:pt>
                <c:pt idx="8">
                  <c:v>#N/A</c:v>
                </c:pt>
                <c:pt idx="9">
                  <c:v>0.23</c:v>
                </c:pt>
              </c:numCache>
            </c:numRef>
          </c:val>
          <c:extLst>
            <c:ext xmlns:c16="http://schemas.microsoft.com/office/drawing/2014/chart" uri="{C3380CC4-5D6E-409C-BE32-E72D297353CC}">
              <c16:uniqueId val="{00000002-D6E8-4A88-89AE-566A3BE1D305}"/>
            </c:ext>
          </c:extLst>
        </c:ser>
        <c:ser>
          <c:idx val="3"/>
          <c:order val="3"/>
          <c:tx>
            <c:strRef>
              <c:f>データシート!$A$30</c:f>
              <c:strCache>
                <c:ptCount val="1"/>
                <c:pt idx="0">
                  <c:v>国民健康保険事業特別会計（事業勘定）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0.71</c:v>
                </c:pt>
                <c:pt idx="2">
                  <c:v>#N/A</c:v>
                </c:pt>
                <c:pt idx="3">
                  <c:v>0.79</c:v>
                </c:pt>
                <c:pt idx="4">
                  <c:v>#N/A</c:v>
                </c:pt>
                <c:pt idx="5">
                  <c:v>0.76</c:v>
                </c:pt>
                <c:pt idx="6">
                  <c:v>#N/A</c:v>
                </c:pt>
                <c:pt idx="7">
                  <c:v>0.55000000000000004</c:v>
                </c:pt>
                <c:pt idx="8">
                  <c:v>#N/A</c:v>
                </c:pt>
                <c:pt idx="9">
                  <c:v>0.48</c:v>
                </c:pt>
              </c:numCache>
            </c:numRef>
          </c:val>
          <c:extLst>
            <c:ext xmlns:c16="http://schemas.microsoft.com/office/drawing/2014/chart" uri="{C3380CC4-5D6E-409C-BE32-E72D297353CC}">
              <c16:uniqueId val="{00000003-D6E8-4A88-89AE-566A3BE1D305}"/>
            </c:ext>
          </c:extLst>
        </c:ser>
        <c:ser>
          <c:idx val="4"/>
          <c:order val="4"/>
          <c:tx>
            <c:strRef>
              <c:f>データシート!$A$31</c:f>
              <c:strCache>
                <c:ptCount val="1"/>
                <c:pt idx="0">
                  <c:v>介護保険特別会計（保険事業勘定）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0.73</c:v>
                </c:pt>
                <c:pt idx="2">
                  <c:v>#N/A</c:v>
                </c:pt>
                <c:pt idx="3">
                  <c:v>1.1299999999999999</c:v>
                </c:pt>
                <c:pt idx="4">
                  <c:v>#N/A</c:v>
                </c:pt>
                <c:pt idx="5">
                  <c:v>1.49</c:v>
                </c:pt>
                <c:pt idx="6">
                  <c:v>#N/A</c:v>
                </c:pt>
                <c:pt idx="7">
                  <c:v>1.1100000000000001</c:v>
                </c:pt>
                <c:pt idx="8">
                  <c:v>#N/A</c:v>
                </c:pt>
                <c:pt idx="9">
                  <c:v>0.86</c:v>
                </c:pt>
              </c:numCache>
            </c:numRef>
          </c:val>
          <c:extLst>
            <c:ext xmlns:c16="http://schemas.microsoft.com/office/drawing/2014/chart" uri="{C3380CC4-5D6E-409C-BE32-E72D297353CC}">
              <c16:uniqueId val="{00000004-D6E8-4A88-89AE-566A3BE1D305}"/>
            </c:ext>
          </c:extLst>
        </c:ser>
        <c:ser>
          <c:idx val="5"/>
          <c:order val="5"/>
          <c:tx>
            <c:strRef>
              <c:f>データシート!$A$32</c:f>
              <c:strCache>
                <c:ptCount val="1"/>
                <c:pt idx="0">
                  <c:v>下呂温泉合掌村事業会計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0.04</c:v>
                </c:pt>
                <c:pt idx="3">
                  <c:v>#N/A</c:v>
                </c:pt>
                <c:pt idx="4">
                  <c:v>#N/A</c:v>
                </c:pt>
                <c:pt idx="5">
                  <c:v>0.27</c:v>
                </c:pt>
                <c:pt idx="6">
                  <c:v>#N/A</c:v>
                </c:pt>
                <c:pt idx="7">
                  <c:v>0.85</c:v>
                </c:pt>
                <c:pt idx="8">
                  <c:v>#N/A</c:v>
                </c:pt>
                <c:pt idx="9">
                  <c:v>1.1000000000000001</c:v>
                </c:pt>
              </c:numCache>
            </c:numRef>
          </c:val>
          <c:extLst>
            <c:ext xmlns:c16="http://schemas.microsoft.com/office/drawing/2014/chart" uri="{C3380CC4-5D6E-409C-BE32-E72D297353CC}">
              <c16:uniqueId val="{00000005-D6E8-4A88-89AE-566A3BE1D30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c:v>
                </c:pt>
                <c:pt idx="2">
                  <c:v>#N/A</c:v>
                </c:pt>
                <c:pt idx="3">
                  <c:v>1.32</c:v>
                </c:pt>
                <c:pt idx="4">
                  <c:v>#N/A</c:v>
                </c:pt>
                <c:pt idx="5">
                  <c:v>2.02</c:v>
                </c:pt>
                <c:pt idx="6">
                  <c:v>#N/A</c:v>
                </c:pt>
                <c:pt idx="7">
                  <c:v>2.11</c:v>
                </c:pt>
                <c:pt idx="8">
                  <c:v>#N/A</c:v>
                </c:pt>
                <c:pt idx="9">
                  <c:v>2.73</c:v>
                </c:pt>
              </c:numCache>
            </c:numRef>
          </c:val>
          <c:extLst>
            <c:ext xmlns:c16="http://schemas.microsoft.com/office/drawing/2014/chart" uri="{C3380CC4-5D6E-409C-BE32-E72D297353CC}">
              <c16:uniqueId val="{00000006-D6E8-4A88-89AE-566A3BE1D305}"/>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7.82</c:v>
                </c:pt>
                <c:pt idx="2">
                  <c:v>#N/A</c:v>
                </c:pt>
                <c:pt idx="3">
                  <c:v>7.03</c:v>
                </c:pt>
                <c:pt idx="4">
                  <c:v>#N/A</c:v>
                </c:pt>
                <c:pt idx="5">
                  <c:v>7.11</c:v>
                </c:pt>
                <c:pt idx="6">
                  <c:v>#N/A</c:v>
                </c:pt>
                <c:pt idx="7">
                  <c:v>6.15</c:v>
                </c:pt>
                <c:pt idx="8">
                  <c:v>#N/A</c:v>
                </c:pt>
                <c:pt idx="9">
                  <c:v>4.8</c:v>
                </c:pt>
              </c:numCache>
            </c:numRef>
          </c:val>
          <c:extLst>
            <c:ext xmlns:c16="http://schemas.microsoft.com/office/drawing/2014/chart" uri="{C3380CC4-5D6E-409C-BE32-E72D297353CC}">
              <c16:uniqueId val="{00000007-D6E8-4A88-89AE-566A3BE1D30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8.8699999999999992</c:v>
                </c:pt>
                <c:pt idx="2">
                  <c:v>#N/A</c:v>
                </c:pt>
                <c:pt idx="3">
                  <c:v>8.89</c:v>
                </c:pt>
                <c:pt idx="4">
                  <c:v>#N/A</c:v>
                </c:pt>
                <c:pt idx="5">
                  <c:v>9.99</c:v>
                </c:pt>
                <c:pt idx="6">
                  <c:v>#N/A</c:v>
                </c:pt>
                <c:pt idx="7">
                  <c:v>7.56</c:v>
                </c:pt>
                <c:pt idx="8">
                  <c:v>#N/A</c:v>
                </c:pt>
                <c:pt idx="9">
                  <c:v>7.18</c:v>
                </c:pt>
              </c:numCache>
            </c:numRef>
          </c:val>
          <c:extLst>
            <c:ext xmlns:c16="http://schemas.microsoft.com/office/drawing/2014/chart" uri="{C3380CC4-5D6E-409C-BE32-E72D297353CC}">
              <c16:uniqueId val="{00000008-D6E8-4A88-89AE-566A3BE1D305}"/>
            </c:ext>
          </c:extLst>
        </c:ser>
        <c:ser>
          <c:idx val="9"/>
          <c:order val="9"/>
          <c:tx>
            <c:strRef>
              <c:f>データシート!$A$36</c:f>
              <c:strCache>
                <c:ptCount val="1"/>
                <c:pt idx="0">
                  <c:v>金山病院事業会計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0.08</c:v>
                </c:pt>
                <c:pt idx="9">
                  <c:v>#N/A</c:v>
                </c:pt>
              </c:numCache>
            </c:numRef>
          </c:val>
          <c:extLst>
            <c:ext xmlns:c16="http://schemas.microsoft.com/office/drawing/2014/chart" uri="{C3380CC4-5D6E-409C-BE32-E72D297353CC}">
              <c16:uniqueId val="{00000009-D6E8-4A88-89AE-566A3BE1D3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3264</c:v>
                </c:pt>
                <c:pt idx="5">
                  <c:v>3151</c:v>
                </c:pt>
                <c:pt idx="8">
                  <c:v>2908</c:v>
                </c:pt>
                <c:pt idx="11">
                  <c:v>2692</c:v>
                </c:pt>
                <c:pt idx="14">
                  <c:v>2490</c:v>
                </c:pt>
              </c:numCache>
            </c:numRef>
          </c:val>
          <c:extLst>
            <c:ext xmlns:c16="http://schemas.microsoft.com/office/drawing/2014/chart" uri="{C3380CC4-5D6E-409C-BE32-E72D297353CC}">
              <c16:uniqueId val="{00000000-3993-4842-8F08-9CB7DB3A8CF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993-4842-8F08-9CB7DB3A8CF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16</c:v>
                </c:pt>
                <c:pt idx="6">
                  <c:v>8</c:v>
                </c:pt>
                <c:pt idx="9">
                  <c:v>8</c:v>
                </c:pt>
                <c:pt idx="12">
                  <c:v>8</c:v>
                </c:pt>
              </c:numCache>
            </c:numRef>
          </c:val>
          <c:extLst>
            <c:ext xmlns:c16="http://schemas.microsoft.com/office/drawing/2014/chart" uri="{C3380CC4-5D6E-409C-BE32-E72D297353CC}">
              <c16:uniqueId val="{00000002-3993-4842-8F08-9CB7DB3A8CF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993-4842-8F08-9CB7DB3A8CF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1666</c:v>
                </c:pt>
                <c:pt idx="3">
                  <c:v>1582</c:v>
                </c:pt>
                <c:pt idx="6">
                  <c:v>1620</c:v>
                </c:pt>
                <c:pt idx="9">
                  <c:v>1319</c:v>
                </c:pt>
                <c:pt idx="12">
                  <c:v>1139</c:v>
                </c:pt>
              </c:numCache>
            </c:numRef>
          </c:val>
          <c:extLst>
            <c:ext xmlns:c16="http://schemas.microsoft.com/office/drawing/2014/chart" uri="{C3380CC4-5D6E-409C-BE32-E72D297353CC}">
              <c16:uniqueId val="{00000004-3993-4842-8F08-9CB7DB3A8CF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93-4842-8F08-9CB7DB3A8CF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93-4842-8F08-9CB7DB3A8CF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2874</c:v>
                </c:pt>
                <c:pt idx="3">
                  <c:v>2752</c:v>
                </c:pt>
                <c:pt idx="6">
                  <c:v>2607</c:v>
                </c:pt>
                <c:pt idx="9">
                  <c:v>2497</c:v>
                </c:pt>
                <c:pt idx="12">
                  <c:v>2445</c:v>
                </c:pt>
              </c:numCache>
            </c:numRef>
          </c:val>
          <c:extLst>
            <c:ext xmlns:c16="http://schemas.microsoft.com/office/drawing/2014/chart" uri="{C3380CC4-5D6E-409C-BE32-E72D297353CC}">
              <c16:uniqueId val="{00000007-3993-4842-8F08-9CB7DB3A8CF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1293</c:v>
                </c:pt>
                <c:pt idx="2">
                  <c:v>#N/A</c:v>
                </c:pt>
                <c:pt idx="3">
                  <c:v>#N/A</c:v>
                </c:pt>
                <c:pt idx="4">
                  <c:v>1199</c:v>
                </c:pt>
                <c:pt idx="5">
                  <c:v>#N/A</c:v>
                </c:pt>
                <c:pt idx="6">
                  <c:v>#N/A</c:v>
                </c:pt>
                <c:pt idx="7">
                  <c:v>1327</c:v>
                </c:pt>
                <c:pt idx="8">
                  <c:v>#N/A</c:v>
                </c:pt>
                <c:pt idx="9">
                  <c:v>#N/A</c:v>
                </c:pt>
                <c:pt idx="10">
                  <c:v>1132</c:v>
                </c:pt>
                <c:pt idx="11">
                  <c:v>#N/A</c:v>
                </c:pt>
                <c:pt idx="12">
                  <c:v>#N/A</c:v>
                </c:pt>
                <c:pt idx="13">
                  <c:v>1102</c:v>
                </c:pt>
                <c:pt idx="14">
                  <c:v>#N/A</c:v>
                </c:pt>
              </c:numCache>
            </c:numRef>
          </c:val>
          <c:smooth val="0"/>
          <c:extLst>
            <c:ext xmlns:c16="http://schemas.microsoft.com/office/drawing/2014/chart" uri="{C3380CC4-5D6E-409C-BE32-E72D297353CC}">
              <c16:uniqueId val="{00000008-3993-4842-8F08-9CB7DB3A8CF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25901</c:v>
                </c:pt>
                <c:pt idx="5">
                  <c:v>25724</c:v>
                </c:pt>
                <c:pt idx="8">
                  <c:v>24846</c:v>
                </c:pt>
                <c:pt idx="11">
                  <c:v>23735</c:v>
                </c:pt>
                <c:pt idx="14">
                  <c:v>22787</c:v>
                </c:pt>
              </c:numCache>
            </c:numRef>
          </c:val>
          <c:extLst>
            <c:ext xmlns:c16="http://schemas.microsoft.com/office/drawing/2014/chart" uri="{C3380CC4-5D6E-409C-BE32-E72D297353CC}">
              <c16:uniqueId val="{00000000-ED60-419D-A818-89539D01D2F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c:v>
                </c:pt>
                <c:pt idx="5">
                  <c:v>85</c:v>
                </c:pt>
                <c:pt idx="8">
                  <c:v>53</c:v>
                </c:pt>
                <c:pt idx="11">
                  <c:v>34</c:v>
                </c:pt>
                <c:pt idx="14">
                  <c:v>15</c:v>
                </c:pt>
              </c:numCache>
            </c:numRef>
          </c:val>
          <c:extLst>
            <c:ext xmlns:c16="http://schemas.microsoft.com/office/drawing/2014/chart" uri="{C3380CC4-5D6E-409C-BE32-E72D297353CC}">
              <c16:uniqueId val="{00000001-ED60-419D-A818-89539D01D2F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10360</c:v>
                </c:pt>
                <c:pt idx="5">
                  <c:v>10767</c:v>
                </c:pt>
                <c:pt idx="8">
                  <c:v>10560</c:v>
                </c:pt>
                <c:pt idx="11">
                  <c:v>11389</c:v>
                </c:pt>
                <c:pt idx="14">
                  <c:v>11565</c:v>
                </c:pt>
              </c:numCache>
            </c:numRef>
          </c:val>
          <c:extLst>
            <c:ext xmlns:c16="http://schemas.microsoft.com/office/drawing/2014/chart" uri="{C3380CC4-5D6E-409C-BE32-E72D297353CC}">
              <c16:uniqueId val="{00000002-ED60-419D-A818-89539D01D2F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D60-419D-A818-89539D01D2F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D60-419D-A818-89539D01D2F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60-419D-A818-89539D01D2F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3976</c:v>
                </c:pt>
                <c:pt idx="3">
                  <c:v>3783</c:v>
                </c:pt>
                <c:pt idx="6">
                  <c:v>3597</c:v>
                </c:pt>
                <c:pt idx="9">
                  <c:v>3996</c:v>
                </c:pt>
                <c:pt idx="12">
                  <c:v>4104</c:v>
                </c:pt>
              </c:numCache>
            </c:numRef>
          </c:val>
          <c:extLst>
            <c:ext xmlns:c16="http://schemas.microsoft.com/office/drawing/2014/chart" uri="{C3380CC4-5D6E-409C-BE32-E72D297353CC}">
              <c16:uniqueId val="{00000006-ED60-419D-A818-89539D01D2F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D60-419D-A818-89539D01D2F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13146</c:v>
                </c:pt>
                <c:pt idx="3">
                  <c:v>11725</c:v>
                </c:pt>
                <c:pt idx="6">
                  <c:v>10599</c:v>
                </c:pt>
                <c:pt idx="9">
                  <c:v>9316</c:v>
                </c:pt>
                <c:pt idx="12">
                  <c:v>8312</c:v>
                </c:pt>
              </c:numCache>
            </c:numRef>
          </c:val>
          <c:extLst>
            <c:ext xmlns:c16="http://schemas.microsoft.com/office/drawing/2014/chart" uri="{C3380CC4-5D6E-409C-BE32-E72D297353CC}">
              <c16:uniqueId val="{00000008-ED60-419D-A818-89539D01D2F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63</c:v>
                </c:pt>
                <c:pt idx="3">
                  <c:v>47</c:v>
                </c:pt>
                <c:pt idx="6">
                  <c:v>39</c:v>
                </c:pt>
                <c:pt idx="9">
                  <c:v>31</c:v>
                </c:pt>
                <c:pt idx="12">
                  <c:v>23</c:v>
                </c:pt>
              </c:numCache>
            </c:numRef>
          </c:val>
          <c:extLst>
            <c:ext xmlns:c16="http://schemas.microsoft.com/office/drawing/2014/chart" uri="{C3380CC4-5D6E-409C-BE32-E72D297353CC}">
              <c16:uniqueId val="{00000009-ED60-419D-A818-89539D01D2F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21003</c:v>
                </c:pt>
                <c:pt idx="3">
                  <c:v>22168</c:v>
                </c:pt>
                <c:pt idx="6">
                  <c:v>22299</c:v>
                </c:pt>
                <c:pt idx="9">
                  <c:v>22026</c:v>
                </c:pt>
                <c:pt idx="12">
                  <c:v>21861</c:v>
                </c:pt>
              </c:numCache>
            </c:numRef>
          </c:val>
          <c:extLst>
            <c:ext xmlns:c16="http://schemas.microsoft.com/office/drawing/2014/chart" uri="{C3380CC4-5D6E-409C-BE32-E72D297353CC}">
              <c16:uniqueId val="{0000000A-ED60-419D-A818-89539D01D2F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1800</c:v>
                </c:pt>
                <c:pt idx="2">
                  <c:v>#N/A</c:v>
                </c:pt>
                <c:pt idx="3">
                  <c:v>#N/A</c:v>
                </c:pt>
                <c:pt idx="4">
                  <c:v>1147</c:v>
                </c:pt>
                <c:pt idx="5">
                  <c:v>#N/A</c:v>
                </c:pt>
                <c:pt idx="6">
                  <c:v>#N/A</c:v>
                </c:pt>
                <c:pt idx="7">
                  <c:v>1074</c:v>
                </c:pt>
                <c:pt idx="8">
                  <c:v>#N/A</c:v>
                </c:pt>
                <c:pt idx="9">
                  <c:v>#N/A</c:v>
                </c:pt>
                <c:pt idx="10">
                  <c:v>211</c:v>
                </c:pt>
                <c:pt idx="11">
                  <c:v>#N/A</c:v>
                </c:pt>
                <c:pt idx="12">
                  <c:v>#N/A</c:v>
                </c:pt>
                <c:pt idx="13">
                  <c:v>0</c:v>
                </c:pt>
                <c:pt idx="14">
                  <c:v>#N/A</c:v>
                </c:pt>
              </c:numCache>
            </c:numRef>
          </c:val>
          <c:smooth val="0"/>
          <c:extLst>
            <c:ext xmlns:c16="http://schemas.microsoft.com/office/drawing/2014/chart" uri="{C3380CC4-5D6E-409C-BE32-E72D297353CC}">
              <c16:uniqueId val="{0000000B-ED60-419D-A818-89539D01D2F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4563</c:v>
                </c:pt>
                <c:pt idx="1">
                  <c:v>4791</c:v>
                </c:pt>
                <c:pt idx="2">
                  <c:v>4905</c:v>
                </c:pt>
              </c:numCache>
            </c:numRef>
          </c:val>
          <c:extLst>
            <c:ext xmlns:c16="http://schemas.microsoft.com/office/drawing/2014/chart" uri="{C3380CC4-5D6E-409C-BE32-E72D297353CC}">
              <c16:uniqueId val="{00000000-362F-4FD4-B0F5-66C4A4AA136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851</c:v>
                </c:pt>
                <c:pt idx="1">
                  <c:v>851</c:v>
                </c:pt>
                <c:pt idx="2">
                  <c:v>852</c:v>
                </c:pt>
              </c:numCache>
            </c:numRef>
          </c:val>
          <c:extLst>
            <c:ext xmlns:c16="http://schemas.microsoft.com/office/drawing/2014/chart" uri="{C3380CC4-5D6E-409C-BE32-E72D297353CC}">
              <c16:uniqueId val="{00000001-362F-4FD4-B0F5-66C4A4AA136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5923</c:v>
                </c:pt>
                <c:pt idx="1">
                  <c:v>7510</c:v>
                </c:pt>
                <c:pt idx="2">
                  <c:v>7570</c:v>
                </c:pt>
              </c:numCache>
            </c:numRef>
          </c:val>
          <c:extLst>
            <c:ext xmlns:c16="http://schemas.microsoft.com/office/drawing/2014/chart" uri="{C3380CC4-5D6E-409C-BE32-E72D297353CC}">
              <c16:uniqueId val="{00000002-362F-4FD4-B0F5-66C4A4AA136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{870FA1B5-252D-488E-B6E1-277D24639082}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245-418F-9564-1F9BEAE64B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{D000414F-5939-438F-8C28-2F3EB09184E0}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45-418F-9564-1F9BEAE64B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{8EF40D1B-A36E-4D1C-A02D-839C9427F9EB}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45-418F-9564-1F9BEAE64B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{14BCDADA-F5C2-4438-9767-BEE140730EFD}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45-418F-9564-1F9BEAE64B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{2099875E-353A-42F2-A087-22377E742492}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45-418F-9564-1F9BEAE64B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{0D7CBE53-A44D-4407-A98B-BE3217FD2843}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245-418F-9564-1F9BEAE64B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{933EC49E-2525-460B-92CA-79FBA589F143}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245-418F-9564-1F9BEAE64B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{5A05B1EB-0853-4870-AFED-6238DFF79191}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245-418F-9564-1F9BEAE64B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{A2D9E2A7-3E0E-4D47-915D-B8C2B4E86221}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245-418F-9564-1F9BEAE64B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64.099999999999994</c:v>
                </c:pt>
                <c:pt idx="16">
                  <c:v>65.8</c:v>
                </c:pt>
                <c:pt idx="24">
                  <c:v>64.099999999999994</c:v>
                </c:pt>
                <c:pt idx="32">
                  <c:v>64</c:v>
                </c:pt>
              </c:numCache>
            </c:numRef>
          </c:xVal>
          <c:yVal>
            <c:numRef>
              <c:f>公会計指標分析・財政指標組合せ分析表!$BP$51:$DC$51</c:f>
              <c:numCache>
                <c:formatCode>#,##0.0;"▲ "#,##0.0</c:formatCode>
                <c:ptCount val="40"/>
                <c:pt idx="0">
                  <c:v>16.7</c:v>
                </c:pt>
                <c:pt idx="8">
                  <c:v>10.1</c:v>
                </c:pt>
                <c:pt idx="16">
                  <c:v>9.8000000000000007</c:v>
                </c:pt>
                <c:pt idx="24">
                  <c:v>1.9</c:v>
                </c:pt>
              </c:numCache>
            </c:numRef>
          </c:yVal>
          <c:smooth val="0"/>
          <c:extLst>
            <c:ext xmlns:c16="http://schemas.microsoft.com/office/drawing/2014/chart" uri="{C3380CC4-5D6E-409C-BE32-E72D297353CC}">
              <c16:uniqueId val="{00000009-E245-418F-9564-1F9BEAE64BA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{A9B5DFC2-DAE6-429A-850C-CF6CE343F39E}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245-418F-9564-1F9BEAE64BA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{C245454C-1A89-4C7B-822B-6E0B799ADCF0}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45-418F-9564-1F9BEAE64B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{20152CCA-50D0-4FBE-8A85-90D7209C89BF}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45-418F-9564-1F9BEAE64B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{E56659B7-C0B8-496C-84B2-98F5BE5E0B85}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45-418F-9564-1F9BEAE64B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{DE9A75CC-4A69-41DC-A526-A066AD104E35}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45-418F-9564-1F9BEAE64B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{DF146170-7A31-4266-9E2B-577F6FE89B96}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245-418F-9564-1F9BEAE64B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{D2EF1B0E-181E-4C6D-A7F4-E05BAF5717B5}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245-418F-9564-1F9BEAE64B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{5E790796-33A1-4B06-B828-D79489ED73FB}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245-418F-9564-1F9BEAE64B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{02668815-7DE1-41A7-962D-C2E8053D1A61}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245-418F-9564-1F9BEAE64B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32.5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245-418F-9564-1F9BEAE64BAD}"/>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{9F857862-29CB-4991-9C9D-1B07D3ED12D8}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728-4847-B446-10A9E37254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{75C61C15-6E61-45AE-8521-A7A104622CC7}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728-4847-B446-10A9E37254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{BD5BFC6F-8B91-40E2-9831-B80A6174376D}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728-4847-B446-10A9E37254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{64F9A61E-C4DC-404F-8E3E-A2EDA027C9C4}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728-4847-B446-10A9E37254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{41E54D73-DD94-4D8E-B5A1-5A2882690365}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728-4847-B446-10A9E37254CC}"/>
                </c:ext>
              </c:extLst>
            </c:dLbl>
            <c:dLbl>
              <c:idx val="8"/>
              <c:layout>
                <c:manualLayout>
                  <c:x val="-3.7842225392624447E-2"/>
                  <c:y val="-4.583339897678413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{B14E7F5C-2079-464F-824C-E4C0A2DA00B1}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728-4847-B446-10A9E37254CC}"/>
                </c:ext>
              </c:extLst>
            </c:dLbl>
            <c:dLbl>
              <c:idx val="16"/>
              <c:layout>
                <c:manualLayout>
                  <c:x val="-2.5298460057526753E-2"/>
                  <c:y val="-7.899989519880376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{F309F5BF-7BD4-439D-A057-7CFD7BF6A844}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728-4847-B446-10A9E37254C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{43FA6E1C-4CBF-4AA7-8D63-2FE5E81C7AEE}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728-4847-B446-10A9E37254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{DD0AC0B6-76C8-4B2D-9ECA-087847AE66C0}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728-4847-B446-10A9E37254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11.7</c:v>
                </c:pt>
                <c:pt idx="16">
                  <c:v>11.6</c:v>
                </c:pt>
                <c:pt idx="24">
                  <c:v>11</c:v>
                </c:pt>
                <c:pt idx="32">
                  <c:v>10.7</c:v>
                </c:pt>
              </c:numCache>
            </c:numRef>
          </c:xVal>
          <c:yVal>
            <c:numRef>
              <c:f>公会計指標分析・財政指標組合せ分析表!$BP$73:$DC$73</c:f>
              <c:numCache>
                <c:formatCode>#,##0.0;"▲ "#,##0.0</c:formatCode>
                <c:ptCount val="40"/>
                <c:pt idx="0">
                  <c:v>16.7</c:v>
                </c:pt>
                <c:pt idx="8">
                  <c:v>10.1</c:v>
                </c:pt>
                <c:pt idx="16">
                  <c:v>9.8000000000000007</c:v>
                </c:pt>
                <c:pt idx="24">
                  <c:v>1.9</c:v>
                </c:pt>
              </c:numCache>
            </c:numRef>
          </c:yVal>
          <c:smooth val="0"/>
          <c:extLst>
            <c:ext xmlns:c16="http://schemas.microsoft.com/office/drawing/2014/chart" uri="{C3380CC4-5D6E-409C-BE32-E72D297353CC}">
              <c16:uniqueId val="{00000009-4728-4847-B446-10A9E37254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{5E528FFD-42CD-42DC-8C72-58625A50835E}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728-4847-B446-10A9E37254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{DAABC71A-5A8B-46BE-B493-C2CA77E89E52}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728-4847-B446-10A9E37254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{E79167B4-4162-4A22-B690-533EF29610D0}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728-4847-B446-10A9E37254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{6CDC35A1-7227-4464-82F2-510D8BC2EA59}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728-4847-B446-10A9E37254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{DC28D89D-D802-49D2-8DA1-A018686D2E43}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728-4847-B446-10A9E37254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{8C576B02-07B0-4993-8EF7-254173F0F440}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728-4847-B446-10A9E37254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{67C41E0C-7261-4F0B-A745-C16791B1300C}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728-4847-B446-10A9E37254CC}"/>
                </c:ext>
              </c:extLst>
            </c:dLbl>
            <c:dLbl>
              <c:idx val="24"/>
              <c:layout>
                <c:manualLayout>
                  <c:x val="0"/>
                  <c:y val="1.03503168352503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{BB0654E7-DF94-4F10-AF88-BE066E02C449}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728-4847-B446-10A9E37254CC}"/>
                </c:ext>
              </c:extLst>
            </c:dLbl>
            <c:dLbl>
              <c:idx val="32"/>
              <c:layout>
                <c:manualLayout>
                  <c:x val="0"/>
                  <c:y val="-1.035031683525046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{55DC5DE6-25D8-4053-A531-CBA18D79CB2F}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728-4847-B446-10A9E37254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32.5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4728-4847-B446-10A9E37254CC}"/>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28,915
27,974
851.21
26,874,620
25,538,522
981,685
13,653,176
21,860,946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ポイント改善したものの、引き続き類似団体平均を下回った。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当市の現状から市税の大幅な増加は見込めないため、徴収率の向上により歳入の確保に努めるとともに、継続的な事務事業の見直しを行うことによって歳出削減を実現し、財政基盤の強化を図る。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155575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078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43</xdr:row>
      <xdr:rowOff>155575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43</xdr:row>
      <xdr:rowOff>155575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155575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151994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104775</xdr:rowOff>
    </xdr:from>
    <xdr:to>
      <xdr:col>19</xdr:col>
      <xdr:colOff>184150</xdr:colOff>
      <xdr:row>44</xdr:row>
      <xdr:rowOff>34925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19702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地方交付税は減額となったものの、投資及び出資金の減、地域特例交付金の増などにより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％となった。今後も分母となる歳入の減少が予想されるため、経常経費の見直しによって弾力性のある財政構造を維持する。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154517</xdr:rowOff>
    </xdr:from>
    <xdr:to>
      <xdr:col>23</xdr:col>
      <xdr:colOff>133350</xdr:colOff>
      <xdr:row>64</xdr:row>
      <xdr:rowOff>71544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55867"/>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64</xdr:row>
      <xdr:rowOff>71544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98480"/>
          <a:ext cx="889000" cy="3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30904</xdr:rowOff>
    </xdr:from>
    <xdr:to>
      <xdr:col>15</xdr:col>
      <xdr:colOff>82550</xdr:colOff>
      <xdr:row>62</xdr:row>
      <xdr:rowOff>68580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89354"/>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30904</xdr:rowOff>
    </xdr:from>
    <xdr:to>
      <xdr:col>11</xdr:col>
      <xdr:colOff>31750</xdr:colOff>
      <xdr:row>63</xdr:row>
      <xdr:rowOff>17780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89354"/>
          <a:ext cx="889000" cy="32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123207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120244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20744</xdr:rowOff>
    </xdr:from>
    <xdr:to>
      <xdr:col>19</xdr:col>
      <xdr:colOff>184150</xdr:colOff>
      <xdr:row>64</xdr:row>
      <xdr:rowOff>122344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107121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7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129557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151554</xdr:rowOff>
    </xdr:from>
    <xdr:to>
      <xdr:col>11</xdr:col>
      <xdr:colOff>82550</xdr:colOff>
      <xdr:row>61</xdr:row>
      <xdr:rowOff>81704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91881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[302,407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当市の広大な面積による行政効率の悪さが大きな要因となり、引き続き全国・県・類似団体平均を大幅に上回っており、人口減少も歯止めがかかっていない状況である。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物件費は公共施設等総合管理計画による公共施設の計画的・継続的な見直し、長寿命化の推進、効率的な施設運営を図ることで管理運営費の削減を図る。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人件費については、定員適正化計画に基づき市民ニーズと業務量に応じた適正な職員数を確保しつつ削減に努める。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163292</xdr:rowOff>
    </xdr:from>
    <xdr:to>
      <xdr:col>23</xdr:col>
      <xdr:colOff>133350</xdr:colOff>
      <xdr:row>86</xdr:row>
      <xdr:rowOff>113216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736542"/>
          <a:ext cx="838200" cy="1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74137</xdr:rowOff>
    </xdr:from>
    <xdr:to>
      <xdr:col>19</xdr:col>
      <xdr:colOff>133350</xdr:colOff>
      <xdr:row>85</xdr:row>
      <xdr:rowOff>163292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647387"/>
          <a:ext cx="889000" cy="8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164196</xdr:rowOff>
    </xdr:from>
    <xdr:to>
      <xdr:col>15</xdr:col>
      <xdr:colOff>82550</xdr:colOff>
      <xdr:row>85</xdr:row>
      <xdr:rowOff>74137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65996"/>
          <a:ext cx="889000" cy="8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134854</xdr:rowOff>
    </xdr:from>
    <xdr:to>
      <xdr:col>11</xdr:col>
      <xdr:colOff>31750</xdr:colOff>
      <xdr:row>84</xdr:row>
      <xdr:rowOff>164196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536654"/>
          <a:ext cx="889000" cy="2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166804</xdr:rowOff>
    </xdr:from>
    <xdr:to>
      <xdr:col>7</xdr:col>
      <xdr:colOff>31750</xdr:colOff>
      <xdr:row>83</xdr:row>
      <xdr:rowOff>96954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107131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94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62416</xdr:rowOff>
    </xdr:from>
    <xdr:to>
      <xdr:col>23</xdr:col>
      <xdr:colOff>184150</xdr:colOff>
      <xdr:row>86</xdr:row>
      <xdr:rowOff>164016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8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34493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77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112492</xdr:rowOff>
    </xdr:from>
    <xdr:to>
      <xdr:col>19</xdr:col>
      <xdr:colOff>184150</xdr:colOff>
      <xdr:row>86</xdr:row>
      <xdr:rowOff>42642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68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27419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772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23337</xdr:rowOff>
    </xdr:from>
    <xdr:to>
      <xdr:col>15</xdr:col>
      <xdr:colOff>133350</xdr:colOff>
      <xdr:row>85</xdr:row>
      <xdr:rowOff>124937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9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109714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82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113396</xdr:rowOff>
    </xdr:from>
    <xdr:to>
      <xdr:col>11</xdr:col>
      <xdr:colOff>82550</xdr:colOff>
      <xdr:row>85</xdr:row>
      <xdr:rowOff>43546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1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28323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60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84054</xdr:rowOff>
    </xdr:from>
    <xdr:to>
      <xdr:col>7</xdr:col>
      <xdr:colOff>31750</xdr:colOff>
      <xdr:row>85</xdr:row>
      <xdr:rowOff>14204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8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170431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7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前年度からほぼ横ばいの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今後も定員適正化計画に基づき、更なる適正化に努める。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83457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050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85</xdr:row>
      <xdr:rowOff>83457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56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85</xdr:row>
      <xdr:rowOff>100693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5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100693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222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32657</xdr:rowOff>
    </xdr:from>
    <xdr:to>
      <xdr:col>77</xdr:col>
      <xdr:colOff>95250</xdr:colOff>
      <xdr:row>85</xdr:row>
      <xdr:rowOff>134257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49893</xdr:rowOff>
    </xdr:from>
    <xdr:to>
      <xdr:col>68</xdr:col>
      <xdr:colOff>203200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169636</xdr:rowOff>
    </xdr:from>
    <xdr:to>
      <xdr:col>64</xdr:col>
      <xdr:colOff>152400</xdr:colOff>
      <xdr:row>85</xdr:row>
      <xdr:rowOff>99786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109963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月の合併時から旧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町村の庁舎を振興事務所として使用していることで行政効率が悪いうえ、多くの人員を配置する必要があることから、全国・県・類似団体平均を大幅に上回る要因となっている。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第</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次定員適正化計画から、第</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次計画にかけて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の人員削減を行い職員数の適正化を図ってきたが、地理的な要因や分庁方式を継続する中で、さらなる大幅な人員削減は困難な状況である。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68762</xdr:rowOff>
    </xdr:from>
    <xdr:to>
      <xdr:col>81</xdr:col>
      <xdr:colOff>44450</xdr:colOff>
      <xdr:row>66</xdr:row>
      <xdr:rowOff>104382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384462"/>
          <a:ext cx="8382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61867</xdr:rowOff>
    </xdr:from>
    <xdr:to>
      <xdr:col>77</xdr:col>
      <xdr:colOff>44450</xdr:colOff>
      <xdr:row>66</xdr:row>
      <xdr:rowOff>68762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377567"/>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152884</xdr:rowOff>
    </xdr:from>
    <xdr:to>
      <xdr:col>72</xdr:col>
      <xdr:colOff>203200</xdr:colOff>
      <xdr:row>66</xdr:row>
      <xdr:rowOff>61867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29713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117263</xdr:rowOff>
    </xdr:from>
    <xdr:to>
      <xdr:col>68</xdr:col>
      <xdr:colOff>152400</xdr:colOff>
      <xdr:row>65</xdr:row>
      <xdr:rowOff>152884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261513"/>
          <a:ext cx="889000" cy="3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12035</xdr:rowOff>
    </xdr:from>
    <xdr:to>
      <xdr:col>64</xdr:col>
      <xdr:colOff>152400</xdr:colOff>
      <xdr:row>62</xdr:row>
      <xdr:rowOff>113635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6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123812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410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53582</xdr:rowOff>
    </xdr:from>
    <xdr:to>
      <xdr:col>81</xdr:col>
      <xdr:colOff>95250</xdr:colOff>
      <xdr:row>66</xdr:row>
      <xdr:rowOff>155182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36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120909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265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17962</xdr:rowOff>
    </xdr:from>
    <xdr:to>
      <xdr:col>77</xdr:col>
      <xdr:colOff>95250</xdr:colOff>
      <xdr:row>66</xdr:row>
      <xdr:rowOff>119562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33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104339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420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11067</xdr:rowOff>
    </xdr:from>
    <xdr:to>
      <xdr:col>73</xdr:col>
      <xdr:colOff>44450</xdr:colOff>
      <xdr:row>66</xdr:row>
      <xdr:rowOff>112667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32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97444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413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102084</xdr:rowOff>
    </xdr:from>
    <xdr:to>
      <xdr:col>68</xdr:col>
      <xdr:colOff>203200</xdr:colOff>
      <xdr:row>66</xdr:row>
      <xdr:rowOff>32234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2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17011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3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66463</xdr:rowOff>
    </xdr:from>
    <xdr:to>
      <xdr:col>64</xdr:col>
      <xdr:colOff>152400</xdr:colOff>
      <xdr:row>65</xdr:row>
      <xdr:rowOff>168063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152840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％となった。前年度との単年度の比較では標準財政規模等が減となった一方で、控除する元利、準元利償還金基準財政需要額がそれを上回る減少となったことにより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ポイント改善した。将来負担の軽減のため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％以下とすることを第３次総合計画の重点プロジェクトとして設定し、引き続き選択と集中による市債の発行抑制に努める。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11995</xdr:rowOff>
    </xdr:from>
    <xdr:to>
      <xdr:col>81</xdr:col>
      <xdr:colOff>44450</xdr:colOff>
      <xdr:row>42</xdr:row>
      <xdr:rowOff>52211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2128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52211</xdr:rowOff>
    </xdr:from>
    <xdr:to>
      <xdr:col>77</xdr:col>
      <xdr:colOff>44450</xdr:colOff>
      <xdr:row>42</xdr:row>
      <xdr:rowOff>132645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25311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132645</xdr:rowOff>
    </xdr:from>
    <xdr:to>
      <xdr:col>72</xdr:col>
      <xdr:colOff>203200</xdr:colOff>
      <xdr:row>42</xdr:row>
      <xdr:rowOff>146050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43</xdr:row>
      <xdr:rowOff>55033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4695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132645</xdr:rowOff>
    </xdr:from>
    <xdr:to>
      <xdr:col>81</xdr:col>
      <xdr:colOff>95250</xdr:colOff>
      <xdr:row>42</xdr:row>
      <xdr:rowOff>62795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104722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3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1411</xdr:rowOff>
    </xdr:from>
    <xdr:to>
      <xdr:col>77</xdr:col>
      <xdr:colOff>95250</xdr:colOff>
      <xdr:row>42</xdr:row>
      <xdr:rowOff>103011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87788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81845</xdr:rowOff>
    </xdr:from>
    <xdr:to>
      <xdr:col>73</xdr:col>
      <xdr:colOff>44450</xdr:colOff>
      <xdr:row>43</xdr:row>
      <xdr:rowOff>11995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168222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95250</xdr:rowOff>
    </xdr:from>
    <xdr:to>
      <xdr:col>68</xdr:col>
      <xdr:colOff>203200</xdr:colOff>
      <xdr:row>43</xdr:row>
      <xdr:rowOff>25400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4233</xdr:rowOff>
    </xdr:from>
    <xdr:to>
      <xdr:col>64</xdr:col>
      <xdr:colOff>152400</xdr:colOff>
      <xdr:row>43</xdr:row>
      <xdr:rowOff>105833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90610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皆減となった。公営企業債残高の減に伴う公営企業債等繰入見込額が減となったことや償還に充当可能な基金が増となったことが主な要因となった。今後も計画的な市債発行による抑制と、将来を見据えた計画的な基金積立により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59969</xdr:rowOff>
    </xdr:from>
    <xdr:to>
      <xdr:col>77</xdr:col>
      <xdr:colOff>44450</xdr:colOff>
      <xdr:row>14</xdr:row>
      <xdr:rowOff>98095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2460269"/>
          <a:ext cx="889000" cy="3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98095</xdr:rowOff>
    </xdr:from>
    <xdr:to>
      <xdr:col>72</xdr:col>
      <xdr:colOff>203200</xdr:colOff>
      <xdr:row>14</xdr:row>
      <xdr:rowOff>99543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2498395"/>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169384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56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99543</xdr:rowOff>
    </xdr:from>
    <xdr:to>
      <xdr:col>68</xdr:col>
      <xdr:colOff>152400</xdr:colOff>
      <xdr:row>14</xdr:row>
      <xdr:rowOff>131394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499843"/>
          <a:ext cx="8890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156845</xdr:rowOff>
    </xdr:from>
    <xdr:to>
      <xdr:col>64</xdr:col>
      <xdr:colOff>152400</xdr:colOff>
      <xdr:row>15</xdr:row>
      <xdr:rowOff>86995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55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71772</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4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9169</xdr:rowOff>
    </xdr:from>
    <xdr:to>
      <xdr:col>77</xdr:col>
      <xdr:colOff>95250</xdr:colOff>
      <xdr:row>14</xdr:row>
      <xdr:rowOff>110769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40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120946</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178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47295</xdr:rowOff>
    </xdr:from>
    <xdr:to>
      <xdr:col>73</xdr:col>
      <xdr:colOff>44450</xdr:colOff>
      <xdr:row>14</xdr:row>
      <xdr:rowOff>148895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44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159072</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216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48743</xdr:rowOff>
    </xdr:from>
    <xdr:to>
      <xdr:col>68</xdr:col>
      <xdr:colOff>203200</xdr:colOff>
      <xdr:row>14</xdr:row>
      <xdr:rowOff>150343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4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160520</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21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80594</xdr:rowOff>
    </xdr:from>
    <xdr:to>
      <xdr:col>64</xdr:col>
      <xdr:colOff>152400</xdr:colOff>
      <xdr:row>15</xdr:row>
      <xdr:rowOff>10744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48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20921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24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28,915
27,974
851.21
26,874,620
25,538,522
981,685
13,653,176
21,860,946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人件費に係るものは、職員給や委員等報酬が増加したことなどから、前年度から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今後も定員適正化計画に基づき、将来的に安定した必要な職員数を確保しつつ削減に努める。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37</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9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16510</xdr:rowOff>
    </xdr:from>
    <xdr:to>
      <xdr:col>15</xdr:col>
      <xdr:colOff>98425</xdr:colOff>
      <xdr:row>37</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60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16510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601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102870</xdr:rowOff>
    </xdr:from>
    <xdr:to>
      <xdr:col>24</xdr:col>
      <xdr:colOff>76200</xdr:colOff>
      <xdr:row>38</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74947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137160</xdr:rowOff>
    </xdr:from>
    <xdr:to>
      <xdr:col>11</xdr:col>
      <xdr:colOff>60325</xdr:colOff>
      <xdr:row>37</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物価高騰により需用費が増加したことなどから前年度から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ポイント悪化した。今後も維持管理の効率化や公共施設の計画的・継続的な見直し、効率的な施設運営を図ることで経費削減に努める。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85090</xdr:rowOff>
    </xdr:from>
    <xdr:to>
      <xdr:col>82</xdr:col>
      <xdr:colOff>107950</xdr:colOff>
      <xdr:row>17</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997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85090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15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17</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787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104140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78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34290</xdr:rowOff>
    </xdr:from>
    <xdr:to>
      <xdr:col>78</xdr:col>
      <xdr:colOff>120650</xdr:colOff>
      <xdr:row>17</xdr:row>
      <xdr:rowOff>135890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120667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3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62247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障がい者自立支援給付などが増加したことから扶助費は増加したものの、充当財源が増加したため分子が小さくなり、結果として前年度から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ポイント改善した。今後も市単独事業の見直しや財源の確保に努め、財政圧迫の要因とならないよう支援をしていく。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139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975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167822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55</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9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xdr:rowOff>
    </xdr:from>
    <xdr:to>
      <xdr:col>20</xdr:col>
      <xdr:colOff>38100</xdr:colOff>
      <xdr:row>56</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122662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8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57349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維持補修費は増加したものの企業会計への出資金が減少したことなどから、前年度比で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％となった。今後も上下水道事業の経営改善に取り組むなど、普通会計への負担を減らしていくように努める。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62230</xdr:rowOff>
    </xdr:from>
    <xdr:to>
      <xdr:col>82</xdr:col>
      <xdr:colOff>107950</xdr:colOff>
      <xdr:row>60</xdr:row>
      <xdr:rowOff>149860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7778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16510</xdr:rowOff>
    </xdr:from>
    <xdr:to>
      <xdr:col>78</xdr:col>
      <xdr:colOff>69850</xdr:colOff>
      <xdr:row>60</xdr:row>
      <xdr:rowOff>149860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3206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59</xdr:row>
      <xdr:rowOff>16510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94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73660</xdr:rowOff>
    </xdr:from>
    <xdr:to>
      <xdr:col>69</xdr:col>
      <xdr:colOff>92075</xdr:colOff>
      <xdr:row>58</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67486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11430</xdr:rowOff>
    </xdr:from>
    <xdr:to>
      <xdr:col>82</xdr:col>
      <xdr:colOff>158750</xdr:colOff>
      <xdr:row>59</xdr:row>
      <xdr:rowOff>113030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154957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99060</xdr:rowOff>
    </xdr:from>
    <xdr:to>
      <xdr:col>78</xdr:col>
      <xdr:colOff>120650</xdr:colOff>
      <xdr:row>61</xdr:row>
      <xdr:rowOff>29210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13987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7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137160</xdr:rowOff>
    </xdr:from>
    <xdr:to>
      <xdr:col>74</xdr:col>
      <xdr:colOff>31750</xdr:colOff>
      <xdr:row>59</xdr:row>
      <xdr:rowOff>67310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52087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6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22860</xdr:rowOff>
    </xdr:from>
    <xdr:to>
      <xdr:col>65</xdr:col>
      <xdr:colOff>53975</xdr:colOff>
      <xdr:row>56</xdr:row>
      <xdr:rowOff>124460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134637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金山病院事業会計への補助金は増加したものの、その他のものは減少したことから前年度比で横ばいとなった。今後も補助金や負担金の目的、必要性を再確認し、費用対効果を検証しながら低い水準の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35</xdr:row>
      <xdr:rowOff>156718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57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208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170434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208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117856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7118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105918</xdr:rowOff>
    </xdr:from>
    <xdr:to>
      <xdr:col>78</xdr:col>
      <xdr:colOff>120650</xdr:colOff>
      <xdr:row>36</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69342</xdr:rowOff>
    </xdr:from>
    <xdr:to>
      <xdr:col>74</xdr:col>
      <xdr:colOff>31750</xdr:colOff>
      <xdr:row>35</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9669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119634</xdr:rowOff>
    </xdr:from>
    <xdr:to>
      <xdr:col>69</xdr:col>
      <xdr:colOff>142875</xdr:colOff>
      <xdr:row>36</xdr:row>
      <xdr:rowOff>49784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59961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新たな市債発行が公債費を超えないよう抑制に努めてきた結果である。今後は更なる市債発行抑制として発行上限を定めるとともに、交付税算定に有利となる市債を活用し、世代間負担が公平になるよう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50800</xdr:rowOff>
    </xdr:from>
    <xdr:to>
      <xdr:col>24</xdr:col>
      <xdr:colOff>25400</xdr:colOff>
      <xdr:row>78</xdr:row>
      <xdr:rowOff>96520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239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96520</xdr:rowOff>
    </xdr:from>
    <xdr:to>
      <xdr:col>19</xdr:col>
      <xdr:colOff>187325</xdr:colOff>
      <xdr:row>78</xdr:row>
      <xdr:rowOff>119380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69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119380</xdr:rowOff>
    </xdr:from>
    <xdr:to>
      <xdr:col>15</xdr:col>
      <xdr:colOff>98425</xdr:colOff>
      <xdr:row>78</xdr:row>
      <xdr:rowOff>142239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4924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142239</xdr:rowOff>
    </xdr:from>
    <xdr:to>
      <xdr:col>11</xdr:col>
      <xdr:colOff>9525</xdr:colOff>
      <xdr:row>79</xdr:row>
      <xdr:rowOff>92711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153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165116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9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0</xdr:rowOff>
    </xdr:from>
    <xdr:to>
      <xdr:col>24</xdr:col>
      <xdr:colOff>76200</xdr:colOff>
      <xdr:row>78</xdr:row>
      <xdr:rowOff>101600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143527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45720</xdr:rowOff>
    </xdr:from>
    <xdr:to>
      <xdr:col>20</xdr:col>
      <xdr:colOff>38100</xdr:colOff>
      <xdr:row>78</xdr:row>
      <xdr:rowOff>147320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132097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0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68580</xdr:rowOff>
    </xdr:from>
    <xdr:to>
      <xdr:col>15</xdr:col>
      <xdr:colOff>149225</xdr:colOff>
      <xdr:row>78</xdr:row>
      <xdr:rowOff>170180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154957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91439</xdr:rowOff>
    </xdr:from>
    <xdr:to>
      <xdr:col>11</xdr:col>
      <xdr:colOff>60325</xdr:colOff>
      <xdr:row>79</xdr:row>
      <xdr:rowOff>21589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6366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41911</xdr:rowOff>
    </xdr:from>
    <xdr:to>
      <xdr:col>6</xdr:col>
      <xdr:colOff>171450</xdr:colOff>
      <xdr:row>79</xdr:row>
      <xdr:rowOff>143511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128288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公債費を除いた経費全体の経常収支比率は前年度から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％となり、類似団体平均を下回った。　引き続き継続的な事務事業の見直しによる経費削減、市税徴収率の向上による歳入確保を進め、財政の健全化に努める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78014</xdr:rowOff>
    </xdr:from>
    <xdr:to>
      <xdr:col>82</xdr:col>
      <xdr:colOff>107950</xdr:colOff>
      <xdr:row>76</xdr:row>
      <xdr:rowOff>110671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1082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153126</xdr:rowOff>
    </xdr:from>
    <xdr:to>
      <xdr:col>78</xdr:col>
      <xdr:colOff>69850</xdr:colOff>
      <xdr:row>76</xdr:row>
      <xdr:rowOff>110671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40426"/>
          <a:ext cx="889000" cy="30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135165</xdr:rowOff>
    </xdr:from>
    <xdr:to>
      <xdr:col>73</xdr:col>
      <xdr:colOff>180975</xdr:colOff>
      <xdr:row>74</xdr:row>
      <xdr:rowOff>153126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51015"/>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135165</xdr:rowOff>
    </xdr:from>
    <xdr:to>
      <xdr:col>69</xdr:col>
      <xdr:colOff>92075</xdr:colOff>
      <xdr:row>74</xdr:row>
      <xdr:rowOff>127000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510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66402</xdr:rowOff>
    </xdr:from>
    <xdr:to>
      <xdr:col>65</xdr:col>
      <xdr:colOff>53975</xdr:colOff>
      <xdr:row>76</xdr:row>
      <xdr:rowOff>168002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152779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8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27214</xdr:rowOff>
    </xdr:from>
    <xdr:to>
      <xdr:col>82</xdr:col>
      <xdr:colOff>158750</xdr:colOff>
      <xdr:row>76</xdr:row>
      <xdr:rowOff>128814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43742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59871</xdr:rowOff>
    </xdr:from>
    <xdr:to>
      <xdr:col>78</xdr:col>
      <xdr:colOff>120650</xdr:colOff>
      <xdr:row>76</xdr:row>
      <xdr:rowOff>161471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146248</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76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102326</xdr:rowOff>
    </xdr:from>
    <xdr:to>
      <xdr:col>74</xdr:col>
      <xdr:colOff>31750</xdr:colOff>
      <xdr:row>75</xdr:row>
      <xdr:rowOff>32476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8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42653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58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84365</xdr:rowOff>
    </xdr:from>
    <xdr:to>
      <xdr:col>69</xdr:col>
      <xdr:colOff>142875</xdr:colOff>
      <xdr:row>74</xdr:row>
      <xdr:rowOff>14515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24692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76200</xdr:rowOff>
    </xdr:from>
    <xdr:to>
      <xdr:col>65</xdr:col>
      <xdr:colOff>53975</xdr:colOff>
      <xdr:row>75</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23673</xdr:rowOff>
    </xdr:from>
    <xdr:to>
      <xdr:col>29</xdr:col>
      <xdr:colOff>127000</xdr:colOff>
      <xdr:row>15</xdr:row>
      <xdr:rowOff>2908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71598"/>
          <a:ext cx="647700" cy="150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2908</xdr:rowOff>
    </xdr:from>
    <xdr:to>
      <xdr:col>26</xdr:col>
      <xdr:colOff>50800</xdr:colOff>
      <xdr:row>15</xdr:row>
      <xdr:rowOff>30556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22283"/>
          <a:ext cx="698500" cy="27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30556</xdr:rowOff>
    </xdr:from>
    <xdr:to>
      <xdr:col>22</xdr:col>
      <xdr:colOff>114300</xdr:colOff>
      <xdr:row>15</xdr:row>
      <xdr:rowOff>122161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49931"/>
          <a:ext cx="698500" cy="91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122161</xdr:rowOff>
    </xdr:from>
    <xdr:to>
      <xdr:col>18</xdr:col>
      <xdr:colOff>177800</xdr:colOff>
      <xdr:row>15</xdr:row>
      <xdr:rowOff>141986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41536"/>
          <a:ext cx="698500" cy="19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141313</xdr:rowOff>
    </xdr:from>
    <xdr:to>
      <xdr:col>15</xdr:col>
      <xdr:colOff>101600</xdr:colOff>
      <xdr:row>17</xdr:row>
      <xdr:rowOff>71463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321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56240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1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144323</xdr:rowOff>
    </xdr:from>
    <xdr:to>
      <xdr:col>29</xdr:col>
      <xdr:colOff>177800</xdr:colOff>
      <xdr:row>14</xdr:row>
      <xdr:rowOff>74473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20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160850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65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123558</xdr:rowOff>
    </xdr:from>
    <xdr:to>
      <xdr:col>26</xdr:col>
      <xdr:colOff>101600</xdr:colOff>
      <xdr:row>15</xdr:row>
      <xdr:rowOff>53708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71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63885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40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151206</xdr:rowOff>
    </xdr:from>
    <xdr:to>
      <xdr:col>22</xdr:col>
      <xdr:colOff>165100</xdr:colOff>
      <xdr:row>15</xdr:row>
      <xdr:rowOff>81356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99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91533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6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71361</xdr:rowOff>
    </xdr:from>
    <xdr:to>
      <xdr:col>19</xdr:col>
      <xdr:colOff>38100</xdr:colOff>
      <xdr:row>16</xdr:row>
      <xdr:rowOff>1511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90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11688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5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91186</xdr:rowOff>
    </xdr:from>
    <xdr:to>
      <xdr:col>15</xdr:col>
      <xdr:colOff>101600</xdr:colOff>
      <xdr:row>16</xdr:row>
      <xdr:rowOff>21336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10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31513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7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91763</xdr:rowOff>
    </xdr:from>
    <xdr:to>
      <xdr:col>29</xdr:col>
      <xdr:colOff>127000</xdr:colOff>
      <xdr:row>34</xdr:row>
      <xdr:rowOff>99666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359213"/>
          <a:ext cx="647700" cy="7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248583</xdr:rowOff>
    </xdr:from>
    <xdr:to>
      <xdr:col>26</xdr:col>
      <xdr:colOff>50800</xdr:colOff>
      <xdr:row>34</xdr:row>
      <xdr:rowOff>91763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173133"/>
          <a:ext cx="698500" cy="186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248583</xdr:rowOff>
    </xdr:from>
    <xdr:to>
      <xdr:col>22</xdr:col>
      <xdr:colOff>114300</xdr:colOff>
      <xdr:row>34</xdr:row>
      <xdr:rowOff>67988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173133"/>
          <a:ext cx="698500" cy="162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340676</xdr:rowOff>
    </xdr:from>
    <xdr:to>
      <xdr:col>18</xdr:col>
      <xdr:colOff>177800</xdr:colOff>
      <xdr:row>34</xdr:row>
      <xdr:rowOff>67988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265226"/>
          <a:ext cx="698500" cy="70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225476</xdr:rowOff>
    </xdr:from>
    <xdr:to>
      <xdr:col>15</xdr:col>
      <xdr:colOff>101600</xdr:colOff>
      <xdr:row>35</xdr:row>
      <xdr:rowOff>327076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311853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22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48866</xdr:rowOff>
    </xdr:from>
    <xdr:to>
      <xdr:col>29</xdr:col>
      <xdr:colOff>177800</xdr:colOff>
      <xdr:row>34</xdr:row>
      <xdr:rowOff>150466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316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236843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16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40963</xdr:rowOff>
    </xdr:from>
    <xdr:to>
      <xdr:col>26</xdr:col>
      <xdr:colOff>101600</xdr:colOff>
      <xdr:row>34</xdr:row>
      <xdr:rowOff>142563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308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152740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077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197783</xdr:rowOff>
    </xdr:from>
    <xdr:to>
      <xdr:col>22</xdr:col>
      <xdr:colOff>165100</xdr:colOff>
      <xdr:row>33</xdr:row>
      <xdr:rowOff>299383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122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138110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589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17188</xdr:rowOff>
    </xdr:from>
    <xdr:to>
      <xdr:col>19</xdr:col>
      <xdr:colOff>38100</xdr:colOff>
      <xdr:row>34</xdr:row>
      <xdr:rowOff>118788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284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128965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05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289876</xdr:rowOff>
    </xdr:from>
    <xdr:to>
      <xdr:col>15</xdr:col>
      <xdr:colOff>101600</xdr:colOff>
      <xdr:row>34</xdr:row>
      <xdr:rowOff>48576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214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58753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598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28,915
27,974
851.21
26,874,620
25,538,522
981,685
13,653,176
21,860,946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137516</xdr:rowOff>
    </xdr:from>
    <xdr:to>
      <xdr:col>24</xdr:col>
      <xdr:colOff>63500</xdr:colOff>
      <xdr:row>31</xdr:row>
      <xdr:rowOff>98336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281016"/>
          <a:ext cx="838200" cy="1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98336</xdr:rowOff>
    </xdr:from>
    <xdr:to>
      <xdr:col>19</xdr:col>
      <xdr:colOff>177800</xdr:colOff>
      <xdr:row>31</xdr:row>
      <xdr:rowOff>110909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413286"/>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110909</xdr:rowOff>
    </xdr:from>
    <xdr:to>
      <xdr:col>15</xdr:col>
      <xdr:colOff>50800</xdr:colOff>
      <xdr:row>31</xdr:row>
      <xdr:rowOff>152984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425859"/>
          <a:ext cx="889000" cy="4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152984</xdr:rowOff>
    </xdr:from>
    <xdr:to>
      <xdr:col>10</xdr:col>
      <xdr:colOff>114300</xdr:colOff>
      <xdr:row>32</xdr:row>
      <xdr:rowOff>12929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467934"/>
          <a:ext cx="8890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45060</xdr:rowOff>
    </xdr:from>
    <xdr:to>
      <xdr:col>6</xdr:col>
      <xdr:colOff>38100</xdr:colOff>
      <xdr:row>34</xdr:row>
      <xdr:rowOff>146660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87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137787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96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86716</xdr:rowOff>
    </xdr:from>
    <xdr:to>
      <xdr:col>24</xdr:col>
      <xdr:colOff>114300</xdr:colOff>
      <xdr:row>31</xdr:row>
      <xdr:rowOff>16866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3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1643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4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47536</xdr:rowOff>
    </xdr:from>
    <xdr:to>
      <xdr:col>20</xdr:col>
      <xdr:colOff>38100</xdr:colOff>
      <xdr:row>31</xdr:row>
      <xdr:rowOff>149136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36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165663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13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60109</xdr:rowOff>
    </xdr:from>
    <xdr:to>
      <xdr:col>15</xdr:col>
      <xdr:colOff>101600</xdr:colOff>
      <xdr:row>31</xdr:row>
      <xdr:rowOff>161709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3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6786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150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102184</xdr:rowOff>
    </xdr:from>
    <xdr:to>
      <xdr:col>10</xdr:col>
      <xdr:colOff>165100</xdr:colOff>
      <xdr:row>32</xdr:row>
      <xdr:rowOff>32334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41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48861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192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133579</xdr:rowOff>
    </xdr:from>
    <xdr:to>
      <xdr:col>6</xdr:col>
      <xdr:colOff>38100</xdr:colOff>
      <xdr:row>32</xdr:row>
      <xdr:rowOff>63729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44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80256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22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26284</xdr:rowOff>
    </xdr:from>
    <xdr:to>
      <xdr:col>24</xdr:col>
      <xdr:colOff>63500</xdr:colOff>
      <xdr:row>55</xdr:row>
      <xdr:rowOff>101882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56034"/>
          <a:ext cx="838200" cy="7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101882</xdr:rowOff>
    </xdr:from>
    <xdr:to>
      <xdr:col>19</xdr:col>
      <xdr:colOff>177800</xdr:colOff>
      <xdr:row>56</xdr:row>
      <xdr:rowOff>12491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31632"/>
          <a:ext cx="889000" cy="8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12491</xdr:rowOff>
    </xdr:from>
    <xdr:to>
      <xdr:col>15</xdr:col>
      <xdr:colOff>50800</xdr:colOff>
      <xdr:row>56</xdr:row>
      <xdr:rowOff>115285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13691"/>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115285</xdr:rowOff>
    </xdr:from>
    <xdr:to>
      <xdr:col>10</xdr:col>
      <xdr:colOff>114300</xdr:colOff>
      <xdr:row>56</xdr:row>
      <xdr:rowOff>151763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16485"/>
          <a:ext cx="889000" cy="3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71024</xdr:rowOff>
    </xdr:from>
    <xdr:to>
      <xdr:col>6</xdr:col>
      <xdr:colOff>38100</xdr:colOff>
      <xdr:row>58</xdr:row>
      <xdr:rowOff>1174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4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163751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3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146934</xdr:rowOff>
    </xdr:from>
    <xdr:to>
      <xdr:col>24</xdr:col>
      <xdr:colOff>114300</xdr:colOff>
      <xdr:row>55</xdr:row>
      <xdr:rowOff>77084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0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169811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56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51082</xdr:rowOff>
    </xdr:from>
    <xdr:to>
      <xdr:col>20</xdr:col>
      <xdr:colOff>38100</xdr:colOff>
      <xdr:row>55</xdr:row>
      <xdr:rowOff>152682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8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169209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25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133141</xdr:rowOff>
    </xdr:from>
    <xdr:to>
      <xdr:col>15</xdr:col>
      <xdr:colOff>101600</xdr:colOff>
      <xdr:row>56</xdr:row>
      <xdr:rowOff>63291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6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79818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338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64485</xdr:rowOff>
    </xdr:from>
    <xdr:to>
      <xdr:col>10</xdr:col>
      <xdr:colOff>165100</xdr:colOff>
      <xdr:row>56</xdr:row>
      <xdr:rowOff>166085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11162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40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100963</xdr:rowOff>
    </xdr:from>
    <xdr:to>
      <xdr:col>6</xdr:col>
      <xdr:colOff>38100</xdr:colOff>
      <xdr:row>57</xdr:row>
      <xdr:rowOff>31113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47640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7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1530</xdr:rowOff>
    </xdr:from>
    <xdr:to>
      <xdr:col>24</xdr:col>
      <xdr:colOff>63500</xdr:colOff>
      <xdr:row>77</xdr:row>
      <xdr:rowOff>82017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03180"/>
          <a:ext cx="838200" cy="8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82017</xdr:rowOff>
    </xdr:from>
    <xdr:to>
      <xdr:col>19</xdr:col>
      <xdr:colOff>177800</xdr:colOff>
      <xdr:row>78</xdr:row>
      <xdr:rowOff>10427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283667"/>
          <a:ext cx="889000" cy="9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10427</xdr:rowOff>
    </xdr:from>
    <xdr:to>
      <xdr:col>15</xdr:col>
      <xdr:colOff>50800</xdr:colOff>
      <xdr:row>78</xdr:row>
      <xdr:rowOff>33249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83527"/>
          <a:ext cx="8890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171151</xdr:rowOff>
    </xdr:from>
    <xdr:to>
      <xdr:col>10</xdr:col>
      <xdr:colOff>114300</xdr:colOff>
      <xdr:row>78</xdr:row>
      <xdr:rowOff>33249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72801"/>
          <a:ext cx="889000" cy="3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103503</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122180</xdr:rowOff>
    </xdr:from>
    <xdr:to>
      <xdr:col>24</xdr:col>
      <xdr:colOff>114300</xdr:colOff>
      <xdr:row>77</xdr:row>
      <xdr:rowOff>52330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145057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0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31217</xdr:rowOff>
    </xdr:from>
    <xdr:to>
      <xdr:col>20</xdr:col>
      <xdr:colOff>38100</xdr:colOff>
      <xdr:row>77</xdr:row>
      <xdr:rowOff>132817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3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149344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131077</xdr:rowOff>
    </xdr:from>
    <xdr:to>
      <xdr:col>15</xdr:col>
      <xdr:colOff>101600</xdr:colOff>
      <xdr:row>78</xdr:row>
      <xdr:rowOff>61227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3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77754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10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153899</xdr:rowOff>
    </xdr:from>
    <xdr:to>
      <xdr:col>10</xdr:col>
      <xdr:colOff>165100</xdr:colOff>
      <xdr:row>78</xdr:row>
      <xdr:rowOff>84049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5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100576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30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120351</xdr:rowOff>
    </xdr:from>
    <xdr:to>
      <xdr:col>6</xdr:col>
      <xdr:colOff>38100</xdr:colOff>
      <xdr:row>78</xdr:row>
      <xdr:rowOff>50501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2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67028</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9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72286</xdr:rowOff>
    </xdr:from>
    <xdr:to>
      <xdr:col>24</xdr:col>
      <xdr:colOff>63500</xdr:colOff>
      <xdr:row>97</xdr:row>
      <xdr:rowOff>160807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02936"/>
          <a:ext cx="838200" cy="8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160807</xdr:rowOff>
    </xdr:from>
    <xdr:to>
      <xdr:col>19</xdr:col>
      <xdr:colOff>177800</xdr:colOff>
      <xdr:row>98</xdr:row>
      <xdr:rowOff>36199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91457"/>
          <a:ext cx="889000" cy="4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60114</xdr:rowOff>
    </xdr:from>
    <xdr:to>
      <xdr:col>15</xdr:col>
      <xdr:colOff>50800</xdr:colOff>
      <xdr:row>98</xdr:row>
      <xdr:rowOff>36199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90764"/>
          <a:ext cx="889000" cy="14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60114</xdr:rowOff>
    </xdr:from>
    <xdr:to>
      <xdr:col>10</xdr:col>
      <xdr:colOff>114300</xdr:colOff>
      <xdr:row>98</xdr:row>
      <xdr:rowOff>130925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90764"/>
          <a:ext cx="889000" cy="24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94256</xdr:rowOff>
    </xdr:from>
    <xdr:to>
      <xdr:col>6</xdr:col>
      <xdr:colOff>38100</xdr:colOff>
      <xdr:row>96</xdr:row>
      <xdr:rowOff>24406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382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40933</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157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21486</xdr:rowOff>
    </xdr:from>
    <xdr:to>
      <xdr:col>24</xdr:col>
      <xdr:colOff>114300</xdr:colOff>
      <xdr:row>97</xdr:row>
      <xdr:rowOff>123086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5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171363</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3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110007</xdr:rowOff>
    </xdr:from>
    <xdr:to>
      <xdr:col>20</xdr:col>
      <xdr:colOff>38100</xdr:colOff>
      <xdr:row>98</xdr:row>
      <xdr:rowOff>40157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4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31284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156849</xdr:rowOff>
    </xdr:from>
    <xdr:to>
      <xdr:col>15</xdr:col>
      <xdr:colOff>101600</xdr:colOff>
      <xdr:row>98</xdr:row>
      <xdr:rowOff>86999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8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78126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8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9314</xdr:rowOff>
    </xdr:from>
    <xdr:to>
      <xdr:col>10</xdr:col>
      <xdr:colOff>165100</xdr:colOff>
      <xdr:row>97</xdr:row>
      <xdr:rowOff>110914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3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102041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3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80125</xdr:rowOff>
    </xdr:from>
    <xdr:to>
      <xdr:col>6</xdr:col>
      <xdr:colOff>38100</xdr:colOff>
      <xdr:row>99</xdr:row>
      <xdr:rowOff>10275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1402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7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88242</xdr:rowOff>
    </xdr:from>
    <xdr:to>
      <xdr:col>55</xdr:col>
      <xdr:colOff>0</xdr:colOff>
      <xdr:row>35</xdr:row>
      <xdr:rowOff>90772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88992"/>
          <a:ext cx="838200" cy="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18336</xdr:rowOff>
    </xdr:from>
    <xdr:to>
      <xdr:col>50</xdr:col>
      <xdr:colOff>114300</xdr:colOff>
      <xdr:row>35</xdr:row>
      <xdr:rowOff>90772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019086"/>
          <a:ext cx="889000" cy="7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18336</xdr:rowOff>
    </xdr:from>
    <xdr:to>
      <xdr:col>45</xdr:col>
      <xdr:colOff>177800</xdr:colOff>
      <xdr:row>35</xdr:row>
      <xdr:rowOff>19914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019086"/>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168671</xdr:rowOff>
    </xdr:from>
    <xdr:to>
      <xdr:col>41</xdr:col>
      <xdr:colOff>50800</xdr:colOff>
      <xdr:row>35</xdr:row>
      <xdr:rowOff>19914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40721"/>
          <a:ext cx="889000" cy="87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71702</xdr:rowOff>
    </xdr:from>
    <xdr:to>
      <xdr:col>36</xdr:col>
      <xdr:colOff>165100</xdr:colOff>
      <xdr:row>31</xdr:row>
      <xdr:rowOff>1852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1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164429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07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37442</xdr:rowOff>
    </xdr:from>
    <xdr:to>
      <xdr:col>55</xdr:col>
      <xdr:colOff>50800</xdr:colOff>
      <xdr:row>35</xdr:row>
      <xdr:rowOff>139042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3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15869</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1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39972</xdr:rowOff>
    </xdr:from>
    <xdr:to>
      <xdr:col>50</xdr:col>
      <xdr:colOff>165100</xdr:colOff>
      <xdr:row>35</xdr:row>
      <xdr:rowOff>141572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132699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3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138986</xdr:rowOff>
    </xdr:from>
    <xdr:to>
      <xdr:col>46</xdr:col>
      <xdr:colOff>38100</xdr:colOff>
      <xdr:row>35</xdr:row>
      <xdr:rowOff>69136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6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85663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4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140564</xdr:rowOff>
    </xdr:from>
    <xdr:to>
      <xdr:col>41</xdr:col>
      <xdr:colOff>101600</xdr:colOff>
      <xdr:row>35</xdr:row>
      <xdr:rowOff>70714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6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87241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4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117871</xdr:rowOff>
    </xdr:from>
    <xdr:to>
      <xdr:col>36</xdr:col>
      <xdr:colOff>165100</xdr:colOff>
      <xdr:row>30</xdr:row>
      <xdr:rowOff>48021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08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64548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6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140416</xdr:rowOff>
    </xdr:from>
    <xdr:to>
      <xdr:col>55</xdr:col>
      <xdr:colOff>0</xdr:colOff>
      <xdr:row>54</xdr:row>
      <xdr:rowOff>146299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055816"/>
          <a:ext cx="838200" cy="34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104861</xdr:rowOff>
    </xdr:from>
    <xdr:to>
      <xdr:col>50</xdr:col>
      <xdr:colOff>114300</xdr:colOff>
      <xdr:row>54</xdr:row>
      <xdr:rowOff>146299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363161"/>
          <a:ext cx="889000" cy="4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80553</xdr:rowOff>
    </xdr:from>
    <xdr:to>
      <xdr:col>45</xdr:col>
      <xdr:colOff>177800</xdr:colOff>
      <xdr:row>54</xdr:row>
      <xdr:rowOff>104861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8995953"/>
          <a:ext cx="889000" cy="36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80553</xdr:rowOff>
    </xdr:from>
    <xdr:to>
      <xdr:col>41</xdr:col>
      <xdr:colOff>50800</xdr:colOff>
      <xdr:row>54</xdr:row>
      <xdr:rowOff>161653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8995953"/>
          <a:ext cx="889000" cy="42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32040</xdr:rowOff>
    </xdr:from>
    <xdr:to>
      <xdr:col>36</xdr:col>
      <xdr:colOff>165100</xdr:colOff>
      <xdr:row>55</xdr:row>
      <xdr:rowOff>133640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46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124767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55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89616</xdr:rowOff>
    </xdr:from>
    <xdr:to>
      <xdr:col>55</xdr:col>
      <xdr:colOff>50800</xdr:colOff>
      <xdr:row>53</xdr:row>
      <xdr:rowOff>19766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0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112493</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856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95499</xdr:rowOff>
    </xdr:from>
    <xdr:to>
      <xdr:col>50</xdr:col>
      <xdr:colOff>165100</xdr:colOff>
      <xdr:row>55</xdr:row>
      <xdr:rowOff>25649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35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42176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12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54061</xdr:rowOff>
    </xdr:from>
    <xdr:to>
      <xdr:col>46</xdr:col>
      <xdr:colOff>38100</xdr:colOff>
      <xdr:row>54</xdr:row>
      <xdr:rowOff>155661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738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087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29753</xdr:rowOff>
    </xdr:from>
    <xdr:to>
      <xdr:col>41</xdr:col>
      <xdr:colOff>101600</xdr:colOff>
      <xdr:row>52</xdr:row>
      <xdr:rowOff>131353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894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147880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872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110853</xdr:rowOff>
    </xdr:from>
    <xdr:to>
      <xdr:col>36</xdr:col>
      <xdr:colOff>165100</xdr:colOff>
      <xdr:row>55</xdr:row>
      <xdr:rowOff>41003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6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57530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14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103592</xdr:rowOff>
    </xdr:from>
    <xdr:to>
      <xdr:col>55</xdr:col>
      <xdr:colOff>0</xdr:colOff>
      <xdr:row>78</xdr:row>
      <xdr:rowOff>23473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305242"/>
          <a:ext cx="838200" cy="9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23473</xdr:rowOff>
    </xdr:from>
    <xdr:to>
      <xdr:col>50</xdr:col>
      <xdr:colOff>114300</xdr:colOff>
      <xdr:row>78</xdr:row>
      <xdr:rowOff>89179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396573"/>
          <a:ext cx="889000" cy="6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7590</xdr:rowOff>
    </xdr:from>
    <xdr:to>
      <xdr:col>45</xdr:col>
      <xdr:colOff>177800</xdr:colOff>
      <xdr:row>78</xdr:row>
      <xdr:rowOff>89179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380690"/>
          <a:ext cx="889000" cy="8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7590</xdr:rowOff>
    </xdr:from>
    <xdr:to>
      <xdr:col>41</xdr:col>
      <xdr:colOff>50800</xdr:colOff>
      <xdr:row>78</xdr:row>
      <xdr:rowOff>125985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380690"/>
          <a:ext cx="889000" cy="11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18839</xdr:rowOff>
    </xdr:from>
    <xdr:to>
      <xdr:col>36</xdr:col>
      <xdr:colOff>165100</xdr:colOff>
      <xdr:row>78</xdr:row>
      <xdr:rowOff>120439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9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136966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6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52792</xdr:rowOff>
    </xdr:from>
    <xdr:to>
      <xdr:col>55</xdr:col>
      <xdr:colOff>50800</xdr:colOff>
      <xdr:row>77</xdr:row>
      <xdr:rowOff>154392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25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75669</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10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144123</xdr:rowOff>
    </xdr:from>
    <xdr:to>
      <xdr:col>50</xdr:col>
      <xdr:colOff>165100</xdr:colOff>
      <xdr:row>78</xdr:row>
      <xdr:rowOff>74273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4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90800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12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38379</xdr:rowOff>
    </xdr:from>
    <xdr:to>
      <xdr:col>46</xdr:col>
      <xdr:colOff>38100</xdr:colOff>
      <xdr:row>78</xdr:row>
      <xdr:rowOff>139979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131106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0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128240</xdr:rowOff>
    </xdr:from>
    <xdr:to>
      <xdr:col>41</xdr:col>
      <xdr:colOff>101600</xdr:colOff>
      <xdr:row>78</xdr:row>
      <xdr:rowOff>58390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2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74917</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10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75185</xdr:rowOff>
    </xdr:from>
    <xdr:to>
      <xdr:col>36</xdr:col>
      <xdr:colOff>165100</xdr:colOff>
      <xdr:row>79</xdr:row>
      <xdr:rowOff>5335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4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167912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4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117081</xdr:rowOff>
    </xdr:from>
    <xdr:to>
      <xdr:col>55</xdr:col>
      <xdr:colOff>0</xdr:colOff>
      <xdr:row>94</xdr:row>
      <xdr:rowOff>77939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719031"/>
          <a:ext cx="838200" cy="47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97041</xdr:rowOff>
    </xdr:from>
    <xdr:to>
      <xdr:col>50</xdr:col>
      <xdr:colOff>114300</xdr:colOff>
      <xdr:row>94</xdr:row>
      <xdr:rowOff>77939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041891"/>
          <a:ext cx="889000" cy="15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125361</xdr:rowOff>
    </xdr:from>
    <xdr:to>
      <xdr:col>45</xdr:col>
      <xdr:colOff>177800</xdr:colOff>
      <xdr:row>93</xdr:row>
      <xdr:rowOff>97041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5555861"/>
          <a:ext cx="889000" cy="48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125361</xdr:rowOff>
    </xdr:from>
    <xdr:to>
      <xdr:col>41</xdr:col>
      <xdr:colOff>50800</xdr:colOff>
      <xdr:row>94</xdr:row>
      <xdr:rowOff>25997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5555861"/>
          <a:ext cx="889000" cy="58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130290</xdr:rowOff>
    </xdr:from>
    <xdr:to>
      <xdr:col>36</xdr:col>
      <xdr:colOff>165100</xdr:colOff>
      <xdr:row>95</xdr:row>
      <xdr:rowOff>60440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24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51567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33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66281</xdr:rowOff>
    </xdr:from>
    <xdr:to>
      <xdr:col>55</xdr:col>
      <xdr:colOff>50800</xdr:colOff>
      <xdr:row>91</xdr:row>
      <xdr:rowOff>167881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66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89158</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51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27139</xdr:rowOff>
    </xdr:from>
    <xdr:to>
      <xdr:col>50</xdr:col>
      <xdr:colOff>165100</xdr:colOff>
      <xdr:row>94</xdr:row>
      <xdr:rowOff>128739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14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145266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9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46241</xdr:rowOff>
    </xdr:from>
    <xdr:to>
      <xdr:col>46</xdr:col>
      <xdr:colOff>38100</xdr:colOff>
      <xdr:row>93</xdr:row>
      <xdr:rowOff>147841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599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164368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76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74561</xdr:rowOff>
    </xdr:from>
    <xdr:to>
      <xdr:col>41</xdr:col>
      <xdr:colOff>101600</xdr:colOff>
      <xdr:row>91</xdr:row>
      <xdr:rowOff>4711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550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21238</xdr:rowOff>
    </xdr:from>
    <xdr:ext cx="59901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61795" y="1528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146647</xdr:rowOff>
    </xdr:from>
    <xdr:to>
      <xdr:col>36</xdr:col>
      <xdr:colOff>165100</xdr:colOff>
      <xdr:row>94</xdr:row>
      <xdr:rowOff>76797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09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93324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86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36792</xdr:rowOff>
    </xdr:from>
    <xdr:to>
      <xdr:col>85</xdr:col>
      <xdr:colOff>127000</xdr:colOff>
      <xdr:row>38</xdr:row>
      <xdr:rowOff>66357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51892"/>
          <a:ext cx="838200" cy="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149492</xdr:rowOff>
    </xdr:from>
    <xdr:to>
      <xdr:col>81</xdr:col>
      <xdr:colOff>50800</xdr:colOff>
      <xdr:row>38</xdr:row>
      <xdr:rowOff>36792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5807342"/>
          <a:ext cx="889000" cy="74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142862</xdr:rowOff>
    </xdr:from>
    <xdr:to>
      <xdr:col>76</xdr:col>
      <xdr:colOff>114300</xdr:colOff>
      <xdr:row>33</xdr:row>
      <xdr:rowOff>149492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5457812"/>
          <a:ext cx="889000" cy="3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29</xdr:row>
      <xdr:rowOff>142786</xdr:rowOff>
    </xdr:from>
    <xdr:to>
      <xdr:col>71</xdr:col>
      <xdr:colOff>177800</xdr:colOff>
      <xdr:row>31</xdr:row>
      <xdr:rowOff>142862</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5114836"/>
          <a:ext cx="889000" cy="34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151041</xdr:rowOff>
    </xdr:from>
    <xdr:to>
      <xdr:col>67</xdr:col>
      <xdr:colOff>101600</xdr:colOff>
      <xdr:row>36</xdr:row>
      <xdr:rowOff>81191</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15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72318</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47111" y="62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15557</xdr:rowOff>
    </xdr:from>
    <xdr:to>
      <xdr:col>85</xdr:col>
      <xdr:colOff>177800</xdr:colOff>
      <xdr:row>38</xdr:row>
      <xdr:rowOff>117157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3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165434</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157442</xdr:rowOff>
    </xdr:from>
    <xdr:to>
      <xdr:col>81</xdr:col>
      <xdr:colOff>101600</xdr:colOff>
      <xdr:row>38</xdr:row>
      <xdr:rowOff>87592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0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104119</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7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98692</xdr:rowOff>
    </xdr:from>
    <xdr:to>
      <xdr:col>76</xdr:col>
      <xdr:colOff>165100</xdr:colOff>
      <xdr:row>34</xdr:row>
      <xdr:rowOff>28842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575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45369</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25111" y="553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92062</xdr:rowOff>
    </xdr:from>
    <xdr:to>
      <xdr:col>72</xdr:col>
      <xdr:colOff>38100</xdr:colOff>
      <xdr:row>32</xdr:row>
      <xdr:rowOff>22212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540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38739</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6111" y="518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91986</xdr:rowOff>
    </xdr:from>
    <xdr:to>
      <xdr:col>67</xdr:col>
      <xdr:colOff>101600</xdr:colOff>
      <xdr:row>30</xdr:row>
      <xdr:rowOff>22136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506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38663</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483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71838</xdr:rowOff>
    </xdr:from>
    <xdr:to>
      <xdr:col>85</xdr:col>
      <xdr:colOff>127000</xdr:colOff>
      <xdr:row>73</xdr:row>
      <xdr:rowOff>73243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587688"/>
          <a:ext cx="838200" cy="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40977</xdr:rowOff>
    </xdr:from>
    <xdr:to>
      <xdr:col>81</xdr:col>
      <xdr:colOff>50800</xdr:colOff>
      <xdr:row>73</xdr:row>
      <xdr:rowOff>71838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556827"/>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163426</xdr:rowOff>
    </xdr:from>
    <xdr:to>
      <xdr:col>76</xdr:col>
      <xdr:colOff>114300</xdr:colOff>
      <xdr:row>73</xdr:row>
      <xdr:rowOff>40977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507826"/>
          <a:ext cx="889000" cy="4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130393</xdr:rowOff>
    </xdr:from>
    <xdr:to>
      <xdr:col>71</xdr:col>
      <xdr:colOff>177800</xdr:colOff>
      <xdr:row>72</xdr:row>
      <xdr:rowOff>163426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474793"/>
          <a:ext cx="8890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74254</xdr:rowOff>
    </xdr:from>
    <xdr:to>
      <xdr:col>67</xdr:col>
      <xdr:colOff>101600</xdr:colOff>
      <xdr:row>76</xdr:row>
      <xdr:rowOff>4403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3300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166980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25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22443</xdr:rowOff>
    </xdr:from>
    <xdr:to>
      <xdr:col>85</xdr:col>
      <xdr:colOff>177800</xdr:colOff>
      <xdr:row>73</xdr:row>
      <xdr:rowOff>124043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53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45320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38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21038</xdr:rowOff>
    </xdr:from>
    <xdr:to>
      <xdr:col>81</xdr:col>
      <xdr:colOff>101600</xdr:colOff>
      <xdr:row>73</xdr:row>
      <xdr:rowOff>122638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5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139165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31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161627</xdr:rowOff>
    </xdr:from>
    <xdr:to>
      <xdr:col>76</xdr:col>
      <xdr:colOff>165100</xdr:colOff>
      <xdr:row>73</xdr:row>
      <xdr:rowOff>91777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5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108304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28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112626</xdr:rowOff>
    </xdr:from>
    <xdr:to>
      <xdr:col>72</xdr:col>
      <xdr:colOff>38100</xdr:colOff>
      <xdr:row>73</xdr:row>
      <xdr:rowOff>42776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45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59303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23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79593</xdr:rowOff>
    </xdr:from>
    <xdr:to>
      <xdr:col>67</xdr:col>
      <xdr:colOff>101600</xdr:colOff>
      <xdr:row>73</xdr:row>
      <xdr:rowOff>9743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42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26270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19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146228</xdr:rowOff>
    </xdr:from>
    <xdr:to>
      <xdr:col>85</xdr:col>
      <xdr:colOff>127000</xdr:colOff>
      <xdr:row>95</xdr:row>
      <xdr:rowOff>73076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5919628"/>
          <a:ext cx="838200" cy="44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146228</xdr:rowOff>
    </xdr:from>
    <xdr:to>
      <xdr:col>81</xdr:col>
      <xdr:colOff>50800</xdr:colOff>
      <xdr:row>93</xdr:row>
      <xdr:rowOff>152181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5919628"/>
          <a:ext cx="889000" cy="17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152181</xdr:rowOff>
    </xdr:from>
    <xdr:to>
      <xdr:col>76</xdr:col>
      <xdr:colOff>114300</xdr:colOff>
      <xdr:row>94</xdr:row>
      <xdr:rowOff>49549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097031"/>
          <a:ext cx="889000" cy="6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49549</xdr:rowOff>
    </xdr:from>
    <xdr:to>
      <xdr:col>71</xdr:col>
      <xdr:colOff>177800</xdr:colOff>
      <xdr:row>97</xdr:row>
      <xdr:rowOff>79404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165849"/>
          <a:ext cx="889000" cy="54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162711</xdr:rowOff>
    </xdr:from>
    <xdr:to>
      <xdr:col>67</xdr:col>
      <xdr:colOff>101600</xdr:colOff>
      <xdr:row>97</xdr:row>
      <xdr:rowOff>92861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109388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39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22276</xdr:rowOff>
    </xdr:from>
    <xdr:to>
      <xdr:col>85</xdr:col>
      <xdr:colOff>177800</xdr:colOff>
      <xdr:row>95</xdr:row>
      <xdr:rowOff>123876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3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45153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16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95428</xdr:rowOff>
    </xdr:from>
    <xdr:to>
      <xdr:col>81</xdr:col>
      <xdr:colOff>101600</xdr:colOff>
      <xdr:row>93</xdr:row>
      <xdr:rowOff>25578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586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42105</xdr:rowOff>
    </xdr:from>
    <xdr:ext cx="59901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181795" y="15644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101381</xdr:rowOff>
    </xdr:from>
    <xdr:to>
      <xdr:col>76</xdr:col>
      <xdr:colOff>165100</xdr:colOff>
      <xdr:row>94</xdr:row>
      <xdr:rowOff>31531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04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48058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582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170199</xdr:rowOff>
    </xdr:from>
    <xdr:to>
      <xdr:col>72</xdr:col>
      <xdr:colOff>38100</xdr:colOff>
      <xdr:row>94</xdr:row>
      <xdr:rowOff>100349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11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116876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589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28604</xdr:rowOff>
    </xdr:from>
    <xdr:to>
      <xdr:col>67</xdr:col>
      <xdr:colOff>101600</xdr:colOff>
      <xdr:row>97</xdr:row>
      <xdr:rowOff>130204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5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121331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75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52146</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709996"/>
          <a:ext cx="1269" cy="107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170273</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48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52146</xdr:rowOff>
    </xdr:from>
    <xdr:to>
      <xdr:col>116</xdr:col>
      <xdr:colOff>152400</xdr:colOff>
      <xdr:row>33</xdr:row>
      <xdr:rowOff>52146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709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10214</xdr:rowOff>
    </xdr:from>
    <xdr:to>
      <xdr:col>116</xdr:col>
      <xdr:colOff>63500</xdr:colOff>
      <xdr:row>33</xdr:row>
      <xdr:rowOff>52146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5496614"/>
          <a:ext cx="838200" cy="21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31273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46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52846</xdr:rowOff>
    </xdr:from>
    <xdr:to>
      <xdr:col>116</xdr:col>
      <xdr:colOff>114300</xdr:colOff>
      <xdr:row>38</xdr:row>
      <xdr:rowOff>154446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67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17824</xdr:rowOff>
    </xdr:from>
    <xdr:to>
      <xdr:col>111</xdr:col>
      <xdr:colOff>177800</xdr:colOff>
      <xdr:row>32</xdr:row>
      <xdr:rowOff>10214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5161324"/>
          <a:ext cx="889000" cy="33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34722</xdr:rowOff>
    </xdr:from>
    <xdr:to>
      <xdr:col>112</xdr:col>
      <xdr:colOff>38100</xdr:colOff>
      <xdr:row>38</xdr:row>
      <xdr:rowOff>136322</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127449</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4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17824</xdr:rowOff>
    </xdr:from>
    <xdr:to>
      <xdr:col>107</xdr:col>
      <xdr:colOff>50800</xdr:colOff>
      <xdr:row>32</xdr:row>
      <xdr:rowOff>30854</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5161324"/>
          <a:ext cx="889000" cy="3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36844</xdr:rowOff>
    </xdr:from>
    <xdr:to>
      <xdr:col>107</xdr:col>
      <xdr:colOff>101600</xdr:colOff>
      <xdr:row>38</xdr:row>
      <xdr:rowOff>138444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5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129571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4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30854</xdr:rowOff>
    </xdr:from>
    <xdr:to>
      <xdr:col>102</xdr:col>
      <xdr:colOff>114300</xdr:colOff>
      <xdr:row>36</xdr:row>
      <xdr:rowOff>13807</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5517254"/>
          <a:ext cx="889000" cy="66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53239</xdr:rowOff>
    </xdr:from>
    <xdr:to>
      <xdr:col>102</xdr:col>
      <xdr:colOff>165100</xdr:colOff>
      <xdr:row>38</xdr:row>
      <xdr:rowOff>154839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145966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6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80834</xdr:rowOff>
    </xdr:from>
    <xdr:to>
      <xdr:col>98</xdr:col>
      <xdr:colOff>38100</xdr:colOff>
      <xdr:row>39</xdr:row>
      <xdr:rowOff>10984</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2111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8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1346</xdr:rowOff>
    </xdr:from>
    <xdr:to>
      <xdr:col>116</xdr:col>
      <xdr:colOff>114300</xdr:colOff>
      <xdr:row>33</xdr:row>
      <xdr:rowOff>102946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56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125823</xdr:rowOff>
    </xdr:from>
    <xdr:ext cx="534377"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561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130864</xdr:rowOff>
    </xdr:from>
    <xdr:to>
      <xdr:col>112</xdr:col>
      <xdr:colOff>38100</xdr:colOff>
      <xdr:row>32</xdr:row>
      <xdr:rowOff>61014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544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77541</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56111" y="522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29</xdr:row>
      <xdr:rowOff>138474</xdr:rowOff>
    </xdr:from>
    <xdr:to>
      <xdr:col>107</xdr:col>
      <xdr:colOff>101600</xdr:colOff>
      <xdr:row>30</xdr:row>
      <xdr:rowOff>68624</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511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28</xdr:row>
      <xdr:rowOff>85151</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67111" y="488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151504</xdr:rowOff>
    </xdr:from>
    <xdr:to>
      <xdr:col>102</xdr:col>
      <xdr:colOff>165100</xdr:colOff>
      <xdr:row>32</xdr:row>
      <xdr:rowOff>81654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546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98181</xdr:rowOff>
    </xdr:from>
    <xdr:ext cx="534377"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278111" y="524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134457</xdr:rowOff>
    </xdr:from>
    <xdr:to>
      <xdr:col>98</xdr:col>
      <xdr:colOff>38100</xdr:colOff>
      <xdr:row>36</xdr:row>
      <xdr:rowOff>64607</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13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81134</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389111" y="591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2463</xdr:rowOff>
    </xdr:from>
    <xdr:to>
      <xdr:col>116</xdr:col>
      <xdr:colOff>63500</xdr:colOff>
      <xdr:row>57</xdr:row>
      <xdr:rowOff>13094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775113"/>
          <a:ext cx="8382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2463</xdr:rowOff>
    </xdr:from>
    <xdr:to>
      <xdr:col>111</xdr:col>
      <xdr:colOff>177800</xdr:colOff>
      <xdr:row>57</xdr:row>
      <xdr:rowOff>7188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0434300" y="9775113"/>
          <a:ext cx="8890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158141</xdr:rowOff>
    </xdr:from>
    <xdr:to>
      <xdr:col>107</xdr:col>
      <xdr:colOff>50800</xdr:colOff>
      <xdr:row>57</xdr:row>
      <xdr:rowOff>7188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759341"/>
          <a:ext cx="889000" cy="2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30544</xdr:rowOff>
    </xdr:from>
    <xdr:to>
      <xdr:col>102</xdr:col>
      <xdr:colOff>114300</xdr:colOff>
      <xdr:row>56</xdr:row>
      <xdr:rowOff>158141</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9631744"/>
          <a:ext cx="889000" cy="12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69431</xdr:rowOff>
    </xdr:from>
    <xdr:to>
      <xdr:col>98</xdr:col>
      <xdr:colOff>38100</xdr:colOff>
      <xdr:row>57</xdr:row>
      <xdr:rowOff>171031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842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162158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93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133744</xdr:rowOff>
    </xdr:from>
    <xdr:to>
      <xdr:col>116</xdr:col>
      <xdr:colOff>114300</xdr:colOff>
      <xdr:row>57</xdr:row>
      <xdr:rowOff>63894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73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156621</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58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123113</xdr:rowOff>
    </xdr:from>
    <xdr:to>
      <xdr:col>112</xdr:col>
      <xdr:colOff>38100</xdr:colOff>
      <xdr:row>57</xdr:row>
      <xdr:rowOff>53263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72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69790</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56111" y="949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127838</xdr:rowOff>
    </xdr:from>
    <xdr:to>
      <xdr:col>107</xdr:col>
      <xdr:colOff>101600</xdr:colOff>
      <xdr:row>57</xdr:row>
      <xdr:rowOff>57988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7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74515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950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107341</xdr:rowOff>
    </xdr:from>
    <xdr:to>
      <xdr:col>102</xdr:col>
      <xdr:colOff>165100</xdr:colOff>
      <xdr:row>57</xdr:row>
      <xdr:rowOff>37491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70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54018</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278111" y="948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151194</xdr:rowOff>
    </xdr:from>
    <xdr:to>
      <xdr:col>98</xdr:col>
      <xdr:colOff>38100</xdr:colOff>
      <xdr:row>56</xdr:row>
      <xdr:rowOff>81344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58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97871</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389111" y="935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116108</xdr:rowOff>
    </xdr:from>
    <xdr:to>
      <xdr:col>116</xdr:col>
      <xdr:colOff>63500</xdr:colOff>
      <xdr:row>74</xdr:row>
      <xdr:rowOff>13490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631958"/>
          <a:ext cx="838200" cy="6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13490</xdr:rowOff>
    </xdr:from>
    <xdr:to>
      <xdr:col>111</xdr:col>
      <xdr:colOff>177800</xdr:colOff>
      <xdr:row>74</xdr:row>
      <xdr:rowOff>15501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70079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15501</xdr:rowOff>
    </xdr:from>
    <xdr:to>
      <xdr:col>107</xdr:col>
      <xdr:colOff>50800</xdr:colOff>
      <xdr:row>74</xdr:row>
      <xdr:rowOff>51209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702801"/>
          <a:ext cx="889000" cy="3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51209</xdr:rowOff>
    </xdr:from>
    <xdr:to>
      <xdr:col>102</xdr:col>
      <xdr:colOff>114300</xdr:colOff>
      <xdr:row>74</xdr:row>
      <xdr:rowOff>79395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38509"/>
          <a:ext cx="889000" cy="2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34151</xdr:rowOff>
    </xdr:from>
    <xdr:to>
      <xdr:col>98</xdr:col>
      <xdr:colOff>38100</xdr:colOff>
      <xdr:row>74</xdr:row>
      <xdr:rowOff>135751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72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126878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1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65308</xdr:rowOff>
    </xdr:from>
    <xdr:to>
      <xdr:col>116</xdr:col>
      <xdr:colOff>114300</xdr:colOff>
      <xdr:row>73</xdr:row>
      <xdr:rowOff>166908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8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88185</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3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134140</xdr:rowOff>
    </xdr:from>
    <xdr:to>
      <xdr:col>112</xdr:col>
      <xdr:colOff>38100</xdr:colOff>
      <xdr:row>74</xdr:row>
      <xdr:rowOff>64290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64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80817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42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136151</xdr:rowOff>
    </xdr:from>
    <xdr:to>
      <xdr:col>107</xdr:col>
      <xdr:colOff>101600</xdr:colOff>
      <xdr:row>74</xdr:row>
      <xdr:rowOff>66301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5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82828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4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409</xdr:rowOff>
    </xdr:from>
    <xdr:to>
      <xdr:col>102</xdr:col>
      <xdr:colOff>165100</xdr:colOff>
      <xdr:row>74</xdr:row>
      <xdr:rowOff>102009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8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118536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46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28595</xdr:rowOff>
    </xdr:from>
    <xdr:to>
      <xdr:col>98</xdr:col>
      <xdr:colOff>38100</xdr:colOff>
      <xdr:row>74</xdr:row>
      <xdr:rowOff>130195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146722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49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前年度と比較して、主に物件費、普通建設事業費が増加し、投資及び出資金、積立金が減少となった。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物件費は、ふるさと寄附が増加したことによる返礼品の増や除雪に伴う委託料の増などにより増加となった。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普通建設事業費は、し尿処理施設の基幹的設備の改良事業を実施したことや、指令システム整備事業の増などにより増加となった。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投資及び出資金は、水道会計や下水道会計への出資金が減となったことなどにより減少となった。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積立金は、地域振興基金の積立額が減となったことなどにより減少となった。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28,915
27,974
851.21
26,874,620
25,538,522
981,685
13,653,176
21,860,946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102172</xdr:rowOff>
    </xdr:from>
    <xdr:to>
      <xdr:col>24</xdr:col>
      <xdr:colOff>63500</xdr:colOff>
      <xdr:row>36</xdr:row>
      <xdr:rowOff>168847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74372"/>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168847</xdr:rowOff>
    </xdr:from>
    <xdr:to>
      <xdr:col>19</xdr:col>
      <xdr:colOff>177800</xdr:colOff>
      <xdr:row>37</xdr:row>
      <xdr:rowOff>41402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1047"/>
          <a:ext cx="889000" cy="4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41402</xdr:rowOff>
    </xdr:from>
    <xdr:to>
      <xdr:col>15</xdr:col>
      <xdr:colOff>50800</xdr:colOff>
      <xdr:row>37</xdr:row>
      <xdr:rowOff>49403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8505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49403</xdr:rowOff>
    </xdr:from>
    <xdr:to>
      <xdr:col>10</xdr:col>
      <xdr:colOff>114300</xdr:colOff>
      <xdr:row>37</xdr:row>
      <xdr:rowOff>83884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93053"/>
          <a:ext cx="889000" cy="3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104330</xdr:rowOff>
    </xdr:from>
    <xdr:to>
      <xdr:col>6</xdr:col>
      <xdr:colOff>38100</xdr:colOff>
      <xdr:row>36</xdr:row>
      <xdr:rowOff>34480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51007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8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51372</xdr:rowOff>
    </xdr:from>
    <xdr:to>
      <xdr:col>24</xdr:col>
      <xdr:colOff>114300</xdr:colOff>
      <xdr:row>36</xdr:row>
      <xdr:rowOff>152972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29799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118047</xdr:rowOff>
    </xdr:from>
    <xdr:to>
      <xdr:col>20</xdr:col>
      <xdr:colOff>38100</xdr:colOff>
      <xdr:row>37</xdr:row>
      <xdr:rowOff>48197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39324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82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162052</xdr:rowOff>
    </xdr:from>
    <xdr:to>
      <xdr:col>15</xdr:col>
      <xdr:colOff>101600</xdr:colOff>
      <xdr:row>37</xdr:row>
      <xdr:rowOff>92202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83329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2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170053</xdr:rowOff>
    </xdr:from>
    <xdr:to>
      <xdr:col>10</xdr:col>
      <xdr:colOff>165100</xdr:colOff>
      <xdr:row>37</xdr:row>
      <xdr:rowOff>100203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91330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3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33084</xdr:rowOff>
    </xdr:from>
    <xdr:to>
      <xdr:col>6</xdr:col>
      <xdr:colOff>38100</xdr:colOff>
      <xdr:row>37</xdr:row>
      <xdr:rowOff>134684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125810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143579</xdr:rowOff>
    </xdr:from>
    <xdr:to>
      <xdr:col>24</xdr:col>
      <xdr:colOff>63500</xdr:colOff>
      <xdr:row>55</xdr:row>
      <xdr:rowOff>40118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401879"/>
          <a:ext cx="838200" cy="6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143579</xdr:rowOff>
    </xdr:from>
    <xdr:to>
      <xdr:col>19</xdr:col>
      <xdr:colOff>177800</xdr:colOff>
      <xdr:row>55</xdr:row>
      <xdr:rowOff>55350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01879"/>
          <a:ext cx="889000" cy="8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55350</xdr:rowOff>
    </xdr:from>
    <xdr:to>
      <xdr:col>15</xdr:col>
      <xdr:colOff>50800</xdr:colOff>
      <xdr:row>55</xdr:row>
      <xdr:rowOff>109510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485100"/>
          <a:ext cx="889000" cy="5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125687</xdr:rowOff>
    </xdr:from>
    <xdr:to>
      <xdr:col>10</xdr:col>
      <xdr:colOff>114300</xdr:colOff>
      <xdr:row>55</xdr:row>
      <xdr:rowOff>109510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83987"/>
          <a:ext cx="889000" cy="15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71187</xdr:rowOff>
    </xdr:from>
    <xdr:to>
      <xdr:col>6</xdr:col>
      <xdr:colOff>38100</xdr:colOff>
      <xdr:row>55</xdr:row>
      <xdr:rowOff>1337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2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17864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0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160768</xdr:rowOff>
    </xdr:from>
    <xdr:to>
      <xdr:col>24</xdr:col>
      <xdr:colOff>114300</xdr:colOff>
      <xdr:row>55</xdr:row>
      <xdr:rowOff>90918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1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12195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7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92779</xdr:rowOff>
    </xdr:from>
    <xdr:to>
      <xdr:col>20</xdr:col>
      <xdr:colOff>38100</xdr:colOff>
      <xdr:row>55</xdr:row>
      <xdr:rowOff>22929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5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39456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26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4550</xdr:rowOff>
    </xdr:from>
    <xdr:to>
      <xdr:col>15</xdr:col>
      <xdr:colOff>101600</xdr:colOff>
      <xdr:row>55</xdr:row>
      <xdr:rowOff>106150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3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122677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0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58710</xdr:rowOff>
    </xdr:from>
    <xdr:to>
      <xdr:col>10</xdr:col>
      <xdr:colOff>165100</xdr:colOff>
      <xdr:row>55</xdr:row>
      <xdr:rowOff>160310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8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5387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6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74887</xdr:rowOff>
    </xdr:from>
    <xdr:to>
      <xdr:col>6</xdr:col>
      <xdr:colOff>38100</xdr:colOff>
      <xdr:row>55</xdr:row>
      <xdr:rowOff>5037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167614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130784</xdr:rowOff>
    </xdr:from>
    <xdr:to>
      <xdr:col>24</xdr:col>
      <xdr:colOff>63500</xdr:colOff>
      <xdr:row>76</xdr:row>
      <xdr:rowOff>126267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89534"/>
          <a:ext cx="838200" cy="16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126267</xdr:rowOff>
    </xdr:from>
    <xdr:to>
      <xdr:col>19</xdr:col>
      <xdr:colOff>177800</xdr:colOff>
      <xdr:row>77</xdr:row>
      <xdr:rowOff>113466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6467"/>
          <a:ext cx="889000" cy="15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156094</xdr:rowOff>
    </xdr:from>
    <xdr:to>
      <xdr:col>15</xdr:col>
      <xdr:colOff>50800</xdr:colOff>
      <xdr:row>77</xdr:row>
      <xdr:rowOff>113466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86294"/>
          <a:ext cx="889000" cy="12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156094</xdr:rowOff>
    </xdr:from>
    <xdr:to>
      <xdr:col>10</xdr:col>
      <xdr:colOff>114300</xdr:colOff>
      <xdr:row>78</xdr:row>
      <xdr:rowOff>40934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86294"/>
          <a:ext cx="889000" cy="22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154519</xdr:rowOff>
    </xdr:from>
    <xdr:to>
      <xdr:col>6</xdr:col>
      <xdr:colOff>38100</xdr:colOff>
      <xdr:row>76</xdr:row>
      <xdr:rowOff>84669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1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101196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78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79984</xdr:rowOff>
    </xdr:from>
    <xdr:to>
      <xdr:col>24</xdr:col>
      <xdr:colOff>114300</xdr:colOff>
      <xdr:row>76</xdr:row>
      <xdr:rowOff>10134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102861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90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75467</xdr:rowOff>
    </xdr:from>
    <xdr:to>
      <xdr:col>20</xdr:col>
      <xdr:colOff>38100</xdr:colOff>
      <xdr:row>77</xdr:row>
      <xdr:rowOff>5617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0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22144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8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62666</xdr:rowOff>
    </xdr:from>
    <xdr:to>
      <xdr:col>15</xdr:col>
      <xdr:colOff>101600</xdr:colOff>
      <xdr:row>77</xdr:row>
      <xdr:rowOff>164266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3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105294</xdr:rowOff>
    </xdr:from>
    <xdr:to>
      <xdr:col>10</xdr:col>
      <xdr:colOff>165100</xdr:colOff>
      <xdr:row>77</xdr:row>
      <xdr:rowOff>35444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3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51971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161584</xdr:rowOff>
    </xdr:from>
    <xdr:to>
      <xdr:col>6</xdr:col>
      <xdr:colOff>38100</xdr:colOff>
      <xdr:row>78</xdr:row>
      <xdr:rowOff>91734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6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82861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55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46470</xdr:rowOff>
    </xdr:from>
    <xdr:to>
      <xdr:col>24</xdr:col>
      <xdr:colOff>63500</xdr:colOff>
      <xdr:row>94</xdr:row>
      <xdr:rowOff>1143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5819870"/>
          <a:ext cx="838200" cy="29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1143</xdr:rowOff>
    </xdr:from>
    <xdr:to>
      <xdr:col>19</xdr:col>
      <xdr:colOff>177800</xdr:colOff>
      <xdr:row>95</xdr:row>
      <xdr:rowOff>31965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117443"/>
          <a:ext cx="889000" cy="20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2617</xdr:rowOff>
    </xdr:from>
    <xdr:to>
      <xdr:col>15</xdr:col>
      <xdr:colOff>50800</xdr:colOff>
      <xdr:row>95</xdr:row>
      <xdr:rowOff>31965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5947467"/>
          <a:ext cx="889000" cy="37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2617</xdr:rowOff>
    </xdr:from>
    <xdr:to>
      <xdr:col>10</xdr:col>
      <xdr:colOff>114300</xdr:colOff>
      <xdr:row>95</xdr:row>
      <xdr:rowOff>63805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5947467"/>
          <a:ext cx="889000" cy="40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89852</xdr:rowOff>
    </xdr:from>
    <xdr:to>
      <xdr:col>6</xdr:col>
      <xdr:colOff>38100</xdr:colOff>
      <xdr:row>97</xdr:row>
      <xdr:rowOff>20002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4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11129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64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167120</xdr:rowOff>
    </xdr:from>
    <xdr:to>
      <xdr:col>24</xdr:col>
      <xdr:colOff>114300</xdr:colOff>
      <xdr:row>92</xdr:row>
      <xdr:rowOff>97270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576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18547</xdr:rowOff>
    </xdr:from>
    <xdr:ext cx="599010"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62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121793</xdr:rowOff>
    </xdr:from>
    <xdr:to>
      <xdr:col>20</xdr:col>
      <xdr:colOff>38100</xdr:colOff>
      <xdr:row>94</xdr:row>
      <xdr:rowOff>51943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06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68470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497795" y="1584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152615</xdr:rowOff>
    </xdr:from>
    <xdr:to>
      <xdr:col>15</xdr:col>
      <xdr:colOff>101600</xdr:colOff>
      <xdr:row>95</xdr:row>
      <xdr:rowOff>82765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2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99292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04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123267</xdr:rowOff>
    </xdr:from>
    <xdr:to>
      <xdr:col>10</xdr:col>
      <xdr:colOff>165100</xdr:colOff>
      <xdr:row>93</xdr:row>
      <xdr:rowOff>53417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589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69944</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19795" y="1567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13005</xdr:rowOff>
    </xdr:from>
    <xdr:to>
      <xdr:col>6</xdr:col>
      <xdr:colOff>38100</xdr:colOff>
      <xdr:row>95</xdr:row>
      <xdr:rowOff>114605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30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131132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0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156355</xdr:rowOff>
    </xdr:from>
    <xdr:to>
      <xdr:col>55</xdr:col>
      <xdr:colOff>0</xdr:colOff>
      <xdr:row>39</xdr:row>
      <xdr:rowOff>3193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71455"/>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3193</xdr:rowOff>
    </xdr:from>
    <xdr:to>
      <xdr:col>50</xdr:col>
      <xdr:colOff>114300</xdr:colOff>
      <xdr:row>39</xdr:row>
      <xdr:rowOff>7112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89743"/>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7112</xdr:rowOff>
    </xdr:from>
    <xdr:to>
      <xdr:col>45</xdr:col>
      <xdr:colOff>177800</xdr:colOff>
      <xdr:row>39</xdr:row>
      <xdr:rowOff>13970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9366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13970</xdr:rowOff>
    </xdr:from>
    <xdr:to>
      <xdr:col>41</xdr:col>
      <xdr:colOff>50800</xdr:colOff>
      <xdr:row>39</xdr:row>
      <xdr:rowOff>17235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7005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138866</xdr:rowOff>
    </xdr:from>
    <xdr:to>
      <xdr:col>36</xdr:col>
      <xdr:colOff>165100</xdr:colOff>
      <xdr:row>38</xdr:row>
      <xdr:rowOff>69016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85543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257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105555</xdr:rowOff>
    </xdr:from>
    <xdr:to>
      <xdr:col>55</xdr:col>
      <xdr:colOff>50800</xdr:colOff>
      <xdr:row>39</xdr:row>
      <xdr:rowOff>35705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2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20482</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35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123843</xdr:rowOff>
    </xdr:from>
    <xdr:to>
      <xdr:col>50</xdr:col>
      <xdr:colOff>165100</xdr:colOff>
      <xdr:row>39</xdr:row>
      <xdr:rowOff>53993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3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45120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31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127762</xdr:rowOff>
    </xdr:from>
    <xdr:to>
      <xdr:col>46</xdr:col>
      <xdr:colOff>38100</xdr:colOff>
      <xdr:row>39</xdr:row>
      <xdr:rowOff>57912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4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49039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35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134620</xdr:rowOff>
    </xdr:from>
    <xdr:to>
      <xdr:col>41</xdr:col>
      <xdr:colOff>101600</xdr:colOff>
      <xdr:row>39</xdr:row>
      <xdr:rowOff>64770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55897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42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137885</xdr:rowOff>
    </xdr:from>
    <xdr:to>
      <xdr:col>36</xdr:col>
      <xdr:colOff>165100</xdr:colOff>
      <xdr:row>39</xdr:row>
      <xdr:rowOff>68035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5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59162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45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79140</xdr:rowOff>
    </xdr:from>
    <xdr:to>
      <xdr:col>55</xdr:col>
      <xdr:colOff>0</xdr:colOff>
      <xdr:row>53</xdr:row>
      <xdr:rowOff>140005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8994540"/>
          <a:ext cx="838200" cy="23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79140</xdr:rowOff>
    </xdr:from>
    <xdr:to>
      <xdr:col>50</xdr:col>
      <xdr:colOff>114300</xdr:colOff>
      <xdr:row>53</xdr:row>
      <xdr:rowOff>1892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8994540"/>
          <a:ext cx="889000" cy="9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1892</xdr:rowOff>
    </xdr:from>
    <xdr:to>
      <xdr:col>45</xdr:col>
      <xdr:colOff>177800</xdr:colOff>
      <xdr:row>53</xdr:row>
      <xdr:rowOff>164732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088742"/>
          <a:ext cx="889000" cy="16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126022</xdr:rowOff>
    </xdr:from>
    <xdr:to>
      <xdr:col>41</xdr:col>
      <xdr:colOff>50800</xdr:colOff>
      <xdr:row>53</xdr:row>
      <xdr:rowOff>164732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212872"/>
          <a:ext cx="889000" cy="3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89205</xdr:rowOff>
    </xdr:from>
    <xdr:to>
      <xdr:col>55</xdr:col>
      <xdr:colOff>50800</xdr:colOff>
      <xdr:row>54</xdr:row>
      <xdr:rowOff>19355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17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112082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02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28340</xdr:rowOff>
    </xdr:from>
    <xdr:to>
      <xdr:col>50</xdr:col>
      <xdr:colOff>165100</xdr:colOff>
      <xdr:row>52</xdr:row>
      <xdr:rowOff>129940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894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146467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71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122542</xdr:rowOff>
    </xdr:from>
    <xdr:to>
      <xdr:col>46</xdr:col>
      <xdr:colOff>38100</xdr:colOff>
      <xdr:row>53</xdr:row>
      <xdr:rowOff>52692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03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69219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81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113932</xdr:rowOff>
    </xdr:from>
    <xdr:to>
      <xdr:col>41</xdr:col>
      <xdr:colOff>101600</xdr:colOff>
      <xdr:row>54</xdr:row>
      <xdr:rowOff>44082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2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60609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97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75222</xdr:rowOff>
    </xdr:from>
    <xdr:to>
      <xdr:col>36</xdr:col>
      <xdr:colOff>165100</xdr:colOff>
      <xdr:row>54</xdr:row>
      <xdr:rowOff>5372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16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21899</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93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75254</xdr:rowOff>
    </xdr:from>
    <xdr:to>
      <xdr:col>55</xdr:col>
      <xdr:colOff>0</xdr:colOff>
      <xdr:row>75</xdr:row>
      <xdr:rowOff>130670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934004"/>
          <a:ext cx="838200" cy="5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141357</xdr:rowOff>
    </xdr:from>
    <xdr:to>
      <xdr:col>50</xdr:col>
      <xdr:colOff>114300</xdr:colOff>
      <xdr:row>75</xdr:row>
      <xdr:rowOff>130670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828657"/>
          <a:ext cx="889000" cy="16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112440</xdr:rowOff>
    </xdr:from>
    <xdr:to>
      <xdr:col>45</xdr:col>
      <xdr:colOff>177800</xdr:colOff>
      <xdr:row>74</xdr:row>
      <xdr:rowOff>141357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799740"/>
          <a:ext cx="889000" cy="2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29781</xdr:rowOff>
    </xdr:from>
    <xdr:to>
      <xdr:col>41</xdr:col>
      <xdr:colOff>50800</xdr:colOff>
      <xdr:row>74</xdr:row>
      <xdr:rowOff>112440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717081"/>
          <a:ext cx="889000" cy="8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120180</xdr:rowOff>
    </xdr:from>
    <xdr:to>
      <xdr:col>36</xdr:col>
      <xdr:colOff>165100</xdr:colOff>
      <xdr:row>76</xdr:row>
      <xdr:rowOff>50330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7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41457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7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24454</xdr:rowOff>
    </xdr:from>
    <xdr:to>
      <xdr:col>55</xdr:col>
      <xdr:colOff>50800</xdr:colOff>
      <xdr:row>75</xdr:row>
      <xdr:rowOff>126054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88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47331</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73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79870</xdr:rowOff>
    </xdr:from>
    <xdr:to>
      <xdr:col>50</xdr:col>
      <xdr:colOff>165100</xdr:colOff>
      <xdr:row>76</xdr:row>
      <xdr:rowOff>10021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9386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26547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1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90557</xdr:rowOff>
    </xdr:from>
    <xdr:to>
      <xdr:col>46</xdr:col>
      <xdr:colOff>38100</xdr:colOff>
      <xdr:row>75</xdr:row>
      <xdr:rowOff>20707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77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37234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55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61640</xdr:rowOff>
    </xdr:from>
    <xdr:to>
      <xdr:col>41</xdr:col>
      <xdr:colOff>101600</xdr:colOff>
      <xdr:row>74</xdr:row>
      <xdr:rowOff>163240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7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8317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52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150431</xdr:rowOff>
    </xdr:from>
    <xdr:to>
      <xdr:col>36</xdr:col>
      <xdr:colOff>165100</xdr:colOff>
      <xdr:row>74</xdr:row>
      <xdr:rowOff>80581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6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97108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44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45949</xdr:rowOff>
    </xdr:from>
    <xdr:to>
      <xdr:col>55</xdr:col>
      <xdr:colOff>0</xdr:colOff>
      <xdr:row>95</xdr:row>
      <xdr:rowOff>71755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333699"/>
          <a:ext cx="838200" cy="2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83756</xdr:rowOff>
    </xdr:from>
    <xdr:to>
      <xdr:col>50</xdr:col>
      <xdr:colOff>114300</xdr:colOff>
      <xdr:row>95</xdr:row>
      <xdr:rowOff>45949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200056"/>
          <a:ext cx="889000" cy="13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83756</xdr:rowOff>
    </xdr:from>
    <xdr:to>
      <xdr:col>45</xdr:col>
      <xdr:colOff>177800</xdr:colOff>
      <xdr:row>94</xdr:row>
      <xdr:rowOff>137237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200056"/>
          <a:ext cx="889000" cy="5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137237</xdr:rowOff>
    </xdr:from>
    <xdr:to>
      <xdr:col>41</xdr:col>
      <xdr:colOff>50800</xdr:colOff>
      <xdr:row>95</xdr:row>
      <xdr:rowOff>69748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253537"/>
          <a:ext cx="889000" cy="10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99391</xdr:rowOff>
    </xdr:from>
    <xdr:to>
      <xdr:col>36</xdr:col>
      <xdr:colOff>165100</xdr:colOff>
      <xdr:row>97</xdr:row>
      <xdr:rowOff>29541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5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20668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5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20955</xdr:rowOff>
    </xdr:from>
    <xdr:to>
      <xdr:col>55</xdr:col>
      <xdr:colOff>50800</xdr:colOff>
      <xdr:row>95</xdr:row>
      <xdr:rowOff>122555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0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43832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6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166599</xdr:rowOff>
    </xdr:from>
    <xdr:to>
      <xdr:col>50</xdr:col>
      <xdr:colOff>165100</xdr:colOff>
      <xdr:row>95</xdr:row>
      <xdr:rowOff>96749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28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113276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58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32956</xdr:rowOff>
    </xdr:from>
    <xdr:to>
      <xdr:col>46</xdr:col>
      <xdr:colOff>38100</xdr:colOff>
      <xdr:row>94</xdr:row>
      <xdr:rowOff>134556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14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151083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92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86437</xdr:rowOff>
    </xdr:from>
    <xdr:to>
      <xdr:col>41</xdr:col>
      <xdr:colOff>101600</xdr:colOff>
      <xdr:row>95</xdr:row>
      <xdr:rowOff>16587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20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33114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97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18948</xdr:rowOff>
    </xdr:from>
    <xdr:to>
      <xdr:col>36</xdr:col>
      <xdr:colOff>165100</xdr:colOff>
      <xdr:row>95</xdr:row>
      <xdr:rowOff>120548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0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137075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8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72834</xdr:rowOff>
    </xdr:from>
    <xdr:to>
      <xdr:col>85</xdr:col>
      <xdr:colOff>127000</xdr:colOff>
      <xdr:row>33</xdr:row>
      <xdr:rowOff>77483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387784"/>
          <a:ext cx="838200" cy="3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18352</xdr:rowOff>
    </xdr:from>
    <xdr:to>
      <xdr:col>81</xdr:col>
      <xdr:colOff>50800</xdr:colOff>
      <xdr:row>33</xdr:row>
      <xdr:rowOff>77483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5333302"/>
          <a:ext cx="889000" cy="40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18352</xdr:rowOff>
    </xdr:from>
    <xdr:to>
      <xdr:col>76</xdr:col>
      <xdr:colOff>114300</xdr:colOff>
      <xdr:row>32</xdr:row>
      <xdr:rowOff>156388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5333302"/>
          <a:ext cx="889000" cy="30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156388</xdr:rowOff>
    </xdr:from>
    <xdr:to>
      <xdr:col>71</xdr:col>
      <xdr:colOff>177800</xdr:colOff>
      <xdr:row>34</xdr:row>
      <xdr:rowOff>73749</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5642788"/>
          <a:ext cx="889000" cy="26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110007</xdr:rowOff>
    </xdr:from>
    <xdr:to>
      <xdr:col>67</xdr:col>
      <xdr:colOff>101600</xdr:colOff>
      <xdr:row>36</xdr:row>
      <xdr:rowOff>40157</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11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31284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20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22034</xdr:rowOff>
    </xdr:from>
    <xdr:to>
      <xdr:col>85</xdr:col>
      <xdr:colOff>177800</xdr:colOff>
      <xdr:row>31</xdr:row>
      <xdr:rowOff>123634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33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118698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26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26683</xdr:rowOff>
    </xdr:from>
    <xdr:to>
      <xdr:col>81</xdr:col>
      <xdr:colOff>101600</xdr:colOff>
      <xdr:row>33</xdr:row>
      <xdr:rowOff>128283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568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144810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45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30</xdr:row>
      <xdr:rowOff>139002</xdr:rowOff>
    </xdr:from>
    <xdr:to>
      <xdr:col>76</xdr:col>
      <xdr:colOff>165100</xdr:colOff>
      <xdr:row>31</xdr:row>
      <xdr:rowOff>69152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528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29</xdr:row>
      <xdr:rowOff>85679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05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105588</xdr:rowOff>
    </xdr:from>
    <xdr:to>
      <xdr:col>72</xdr:col>
      <xdr:colOff>38100</xdr:colOff>
      <xdr:row>33</xdr:row>
      <xdr:rowOff>35738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559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52265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36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22949</xdr:rowOff>
    </xdr:from>
    <xdr:to>
      <xdr:col>67</xdr:col>
      <xdr:colOff>101600</xdr:colOff>
      <xdr:row>34</xdr:row>
      <xdr:rowOff>124549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585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141076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62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72034</xdr:rowOff>
    </xdr:from>
    <xdr:to>
      <xdr:col>85</xdr:col>
      <xdr:colOff>127000</xdr:colOff>
      <xdr:row>57</xdr:row>
      <xdr:rowOff>154886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44684"/>
          <a:ext cx="838200" cy="8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20861</xdr:rowOff>
    </xdr:from>
    <xdr:to>
      <xdr:col>81</xdr:col>
      <xdr:colOff>50800</xdr:colOff>
      <xdr:row>57</xdr:row>
      <xdr:rowOff>154886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793511"/>
          <a:ext cx="889000" cy="13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11836</xdr:rowOff>
    </xdr:from>
    <xdr:to>
      <xdr:col>76</xdr:col>
      <xdr:colOff>114300</xdr:colOff>
      <xdr:row>57</xdr:row>
      <xdr:rowOff>20861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613036"/>
          <a:ext cx="889000" cy="18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11836</xdr:rowOff>
    </xdr:from>
    <xdr:to>
      <xdr:col>71</xdr:col>
      <xdr:colOff>177800</xdr:colOff>
      <xdr:row>57</xdr:row>
      <xdr:rowOff>112202</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613036"/>
          <a:ext cx="889000" cy="27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29573</xdr:rowOff>
    </xdr:from>
    <xdr:to>
      <xdr:col>67</xdr:col>
      <xdr:colOff>101600</xdr:colOff>
      <xdr:row>57</xdr:row>
      <xdr:rowOff>131173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02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147700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7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21234</xdr:rowOff>
    </xdr:from>
    <xdr:to>
      <xdr:col>85</xdr:col>
      <xdr:colOff>177800</xdr:colOff>
      <xdr:row>57</xdr:row>
      <xdr:rowOff>122834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171111</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7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104086</xdr:rowOff>
    </xdr:from>
    <xdr:to>
      <xdr:col>81</xdr:col>
      <xdr:colOff>101600</xdr:colOff>
      <xdr:row>58</xdr:row>
      <xdr:rowOff>34236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87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25363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96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141511</xdr:rowOff>
    </xdr:from>
    <xdr:to>
      <xdr:col>76</xdr:col>
      <xdr:colOff>165100</xdr:colOff>
      <xdr:row>57</xdr:row>
      <xdr:rowOff>71661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4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88188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1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132486</xdr:rowOff>
    </xdr:from>
    <xdr:to>
      <xdr:col>72</xdr:col>
      <xdr:colOff>38100</xdr:colOff>
      <xdr:row>56</xdr:row>
      <xdr:rowOff>62636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5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79163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33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61402</xdr:rowOff>
    </xdr:from>
    <xdr:to>
      <xdr:col>67</xdr:col>
      <xdr:colOff>101600</xdr:colOff>
      <xdr:row>57</xdr:row>
      <xdr:rowOff>163002</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3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154129</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2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36792</xdr:rowOff>
    </xdr:from>
    <xdr:to>
      <xdr:col>85</xdr:col>
      <xdr:colOff>127000</xdr:colOff>
      <xdr:row>78</xdr:row>
      <xdr:rowOff>66357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09892"/>
          <a:ext cx="838200" cy="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149492</xdr:rowOff>
    </xdr:from>
    <xdr:to>
      <xdr:col>81</xdr:col>
      <xdr:colOff>50800</xdr:colOff>
      <xdr:row>78</xdr:row>
      <xdr:rowOff>36792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2665342"/>
          <a:ext cx="889000" cy="74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142863</xdr:rowOff>
    </xdr:from>
    <xdr:to>
      <xdr:col>76</xdr:col>
      <xdr:colOff>114300</xdr:colOff>
      <xdr:row>73</xdr:row>
      <xdr:rowOff>149492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2315813"/>
          <a:ext cx="889000" cy="3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69</xdr:row>
      <xdr:rowOff>142786</xdr:rowOff>
    </xdr:from>
    <xdr:to>
      <xdr:col>71</xdr:col>
      <xdr:colOff>177800</xdr:colOff>
      <xdr:row>71</xdr:row>
      <xdr:rowOff>142863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1972836"/>
          <a:ext cx="889000" cy="3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151040</xdr:rowOff>
    </xdr:from>
    <xdr:to>
      <xdr:col>67</xdr:col>
      <xdr:colOff>101600</xdr:colOff>
      <xdr:row>76</xdr:row>
      <xdr:rowOff>81190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00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72317</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10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15557</xdr:rowOff>
    </xdr:from>
    <xdr:to>
      <xdr:col>85</xdr:col>
      <xdr:colOff>177800</xdr:colOff>
      <xdr:row>78</xdr:row>
      <xdr:rowOff>117157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8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165434</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6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157442</xdr:rowOff>
    </xdr:from>
    <xdr:to>
      <xdr:col>81</xdr:col>
      <xdr:colOff>101600</xdr:colOff>
      <xdr:row>78</xdr:row>
      <xdr:rowOff>87592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5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104119</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98692</xdr:rowOff>
    </xdr:from>
    <xdr:to>
      <xdr:col>76</xdr:col>
      <xdr:colOff>165100</xdr:colOff>
      <xdr:row>74</xdr:row>
      <xdr:rowOff>28842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261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45369</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238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92063</xdr:rowOff>
    </xdr:from>
    <xdr:to>
      <xdr:col>72</xdr:col>
      <xdr:colOff>38100</xdr:colOff>
      <xdr:row>72</xdr:row>
      <xdr:rowOff>22213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2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38740</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04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91986</xdr:rowOff>
    </xdr:from>
    <xdr:to>
      <xdr:col>67</xdr:col>
      <xdr:colOff>101600</xdr:colOff>
      <xdr:row>70</xdr:row>
      <xdr:rowOff>22136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192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38663</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169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71839</xdr:rowOff>
    </xdr:from>
    <xdr:to>
      <xdr:col>85</xdr:col>
      <xdr:colOff>127000</xdr:colOff>
      <xdr:row>93</xdr:row>
      <xdr:rowOff>73242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016689"/>
          <a:ext cx="83820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40977</xdr:rowOff>
    </xdr:from>
    <xdr:to>
      <xdr:col>81</xdr:col>
      <xdr:colOff>50800</xdr:colOff>
      <xdr:row>93</xdr:row>
      <xdr:rowOff>71839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5985827"/>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163426</xdr:rowOff>
    </xdr:from>
    <xdr:to>
      <xdr:col>76</xdr:col>
      <xdr:colOff>114300</xdr:colOff>
      <xdr:row>93</xdr:row>
      <xdr:rowOff>40977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5936826"/>
          <a:ext cx="889000" cy="4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130392</xdr:rowOff>
    </xdr:from>
    <xdr:to>
      <xdr:col>71</xdr:col>
      <xdr:colOff>177800</xdr:colOff>
      <xdr:row>92</xdr:row>
      <xdr:rowOff>163426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5903792"/>
          <a:ext cx="889000" cy="3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74253</xdr:rowOff>
    </xdr:from>
    <xdr:to>
      <xdr:col>67</xdr:col>
      <xdr:colOff>101600</xdr:colOff>
      <xdr:row>96</xdr:row>
      <xdr:rowOff>4403</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36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166980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45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22442</xdr:rowOff>
    </xdr:from>
    <xdr:to>
      <xdr:col>85</xdr:col>
      <xdr:colOff>177800</xdr:colOff>
      <xdr:row>93</xdr:row>
      <xdr:rowOff>124042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96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45319</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81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21039</xdr:rowOff>
    </xdr:from>
    <xdr:to>
      <xdr:col>81</xdr:col>
      <xdr:colOff>101600</xdr:colOff>
      <xdr:row>93</xdr:row>
      <xdr:rowOff>122639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96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139166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74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161627</xdr:rowOff>
    </xdr:from>
    <xdr:to>
      <xdr:col>76</xdr:col>
      <xdr:colOff>165100</xdr:colOff>
      <xdr:row>93</xdr:row>
      <xdr:rowOff>91777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93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108304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71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112626</xdr:rowOff>
    </xdr:from>
    <xdr:to>
      <xdr:col>72</xdr:col>
      <xdr:colOff>38100</xdr:colOff>
      <xdr:row>93</xdr:row>
      <xdr:rowOff>42776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88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59303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66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79592</xdr:rowOff>
    </xdr:from>
    <xdr:to>
      <xdr:col>67</xdr:col>
      <xdr:colOff>101600</xdr:colOff>
      <xdr:row>93</xdr:row>
      <xdr:rowOff>9742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85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26269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62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31750</xdr:rowOff>
    </xdr:from>
    <xdr:to>
      <xdr:col>98</xdr:col>
      <xdr:colOff>38100</xdr:colOff>
      <xdr:row>39</xdr:row>
      <xdr:rowOff>133350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7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149877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99333" y="6493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市は山間部に位置し、古くから農林業振興施策を積極的に行っていることから、農林水産業費が全国・県・類似団体平均と比較して高い水準にある。また、小口融資制度や経営安定資金事業の実施や、当市の基幹産業である観光業振興施策を積極的に行っていることから商工費も高い水準にあ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年度はし尿処理施設の基幹的設備の改良事業を実施したことで衛生費が、新子育て支援施設の整備</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繰越分）や後期高齢特別会計繰出金が増となったことにより民生費が、指令システム整備をおこなったことから消防費がそれぞれ前年度から大きく増加している。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岐阜県下呂市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年度から財政調整基金の中長期的な見通しのもと計画的な取り崩しをしているが、令和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年度は取り崩し額を歳計剰余金の積み立てが上回り、基金残高は増となった。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○実質収支額・実質単年度収支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し尿処理施設の基幹的設備の改良事業や指令システム整備等の大型事業を実施したが、計画的な財政調整基金の取り崩しにより実質収支額・実質単年度収支ともに黒字となっている。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岐阜県下呂市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対象となる一般会計、特別会計、公営企業会計</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金山病院会計以外）の実質収支は資金剰余金が生じている。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金山病院に関しては実質赤字となったが、機器保守点検費用見直し等の経費削減により黒字転換を目指している。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今後も各会計において健全な財政運営に努めていくとともに、公営企業会計においては、料金の適正化などにより独立採算制がとれるよう勧めていく。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岐阜県下呂市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過去４年と比較して同様の水準で推移しており、類似団体と比較して高い状況にある。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今後も大型事業の実施が予定されているものの、引き続き有利な起債の活用とあわせて事業の選択と集中を図り、実質公債費比率の上昇を抑制する。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岐阜県下呂市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年度の将来負担比率は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％改善し皆減となった。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改善の要因は、公営企業債残高の減に伴う公営企業債等繰入見込額の減や償還に充当可能な基金の増等が挙げられる。　</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将来負担比率における早期健全化基準は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350.0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％で、基準を超えていないことから、現時点において将来への財政圧迫の度合いは高いものではない。</a:t>
          </a:r>
        </a:p>
        <a:p>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岐阜県下呂市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億円、財政調整基金を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億円積み立てたが、それぞれ取崩しを行っていることから結果として基金全体で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財政調整基金の計画的な取り崩しや大型事業に伴う公共事業基金の活用を行う。また、将来を見据えて必要な基金の積み立てを行う。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ふるさと応援基金：ふるさと寄附金を積立し、事業の財源として活用する。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市内</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JR</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駅整備基金：市内の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JR</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駅及びその周辺における基盤整備に要する経費の財源として活用する。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災害対策基金：平成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年度から頻発している豪雨災害を教訓に、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億円を目標に積立を行う。（予算編成時に積立可能額を計上）</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地域振興基金：地域振興にかかる事業に充当したことによる減</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下呂温泉街賑わいづくり基金：下呂温泉街の価値向上に寄与する事業に充当したことによる増</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ふるさと応援基金：ふるさと寄附金の積立額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億円と今年度事業に充当した</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億円の差額による減</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年間</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億円を上限とし、まちづくり・地域振興事業の財源として活用予定。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災害対策基金：頻発する災害に対応するため基金積立を行う。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年度から財政調整基金の中長期的な見通しのもと</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取り崩しを行いつつも歳計余剰金については積極的に積み立てたことにより増となっている。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計画的な取り崩しを予定しており、不測の支出に備えるべき残高を維持しながら、過度の積み立てとならないよう有効活用していく。また、取り崩し額を活用する期間に事務事業の見直しを進め、身の丈に合った歳出規模となるよう改善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利息の積み立てによる増。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財政シミュレーションにより地方債の償還計画をたてており、償還のピークは令和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7,392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万円で、以降は令和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年度に償還額が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億程度に達する見込みである。今後も基幹的な公共施設の改修等や政策的事業に多額の一般財源が見込まれるため、償還額が多額となる年度に活用できよるよう備える。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1D2E19-186A-4984-9726-9C3BEB4F9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9F43C37-478E-4FA7-ABCA-E2851E634F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DA0F6B3E-3F14-480F-9118-4C41F2624759}"/>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D25DBCA2-8B4E-4F80-9C65-1FC07B2F3B28}"/>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A1D22480-3E62-4407-B366-2DDBE2F137D2}"/>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BBAE1BAA-144F-43E2-8B88-C56C6CA54080}"/>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937D2C48-AA7C-480E-9FB8-26F1AFE5B4ED}"/>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7B7311D1-FB23-4630-81EF-392D2319F596}"/>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D05D58FC-899E-492F-8F25-6C8DCB84CB3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DDDA721-3437-4747-9087-1B168A60D22A}"/>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7B8B1A29-F8DE-4535-AE71-7EE241DA983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667BACFE-B108-4CC5-9C38-9C3C83B91DF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40BF1B95-67AB-4EAF-A5AF-7F2178AEA51F}"/>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F466F3F7-590B-45E7-ACDF-6E761877D175}"/>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28,915
27,974
851.21
26,874,620
25,538,522
981,685
13,653,176
21,860,946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435D53E3-F2E8-4D0A-9ACB-35939971CD3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6E671CE4-CC59-425C-A099-28F044577254}"/>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A7FFAACE-6C0A-45D3-9AAE-6030C7AAE6AB}"/>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4DBD48D4-AA69-441F-AEAD-A3A63F5B27C1}"/>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7FA1490-DA30-4C16-BA31-BDD823F337A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B5F386D2-643D-4BEC-A619-7F1DA16B6E7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AA7D2C18-030F-449E-A34A-0DE8077F4B0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D2B01B95-1F05-4345-871F-06224B25F90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8F3E20A9-8466-434B-869D-87D6214BF64D}"/>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348208EB-3134-4F01-A5D1-9FE717C027D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E50A083-7C84-4B8E-94B0-7B4E1840C224}"/>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5931541F-9A93-4360-8C78-43FCB1F975E2}"/>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97B298F0-AE13-412F-99C3-0E4A8E040949}"/>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993A22E9-AB92-4AC6-A48B-FC744E4067A6}"/>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FDA92680-3E38-41E5-841A-3FB2A7277284}"/>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DA4DD0EB-08CE-4F06-AC5E-64E5039C3B03}"/>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26988145-9DA6-4800-866B-F717643B058F}"/>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B2883A78-B921-47F2-88EE-488B7710AD9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2F078E9C-7F6F-49D8-9EF7-AD755DBD12A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92136B3A-071E-4E21-9ADB-87D202B58C5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98E4C5EA-1649-4956-9E60-32B480CBCB1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FA2B1B59-A614-484E-AF72-168E58AB581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AA8A5D5A-85A1-429D-A02C-F68E52C52BC3}"/>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4CD5A0BD-5F41-4BE8-9501-20EB83880A0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85758F84-EF53-443B-A4CE-7BD1A669D61C}"/>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E32579ED-DCC4-4890-9F6C-858A378DDB7C}"/>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3554FD4A-4EFE-4D84-BCD5-D260E72EB3D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F3C37BBC-2187-4958-AC0E-EBA25DB81E7A}"/>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277FDB28-DE36-406E-B6A3-1312DFA9E68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FDCC1901-FCB8-4C06-A795-2E7026518439}"/>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1AC09C8A-7FC5-42F3-831A-B8F3078765A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A57E8F52-B312-4281-B85B-1593DAD917F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B88E546B-B73C-4A69-9399-5BE713CB7F6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DC961B8E-4DFD-4A7C-AC9D-F5A15AB963CD}"/>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FF903E47-9FC6-44A7-B0D1-FF54802F5565}"/>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有形固定資産減価償却率は、令和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年度までは類似団体平均、県平均と比べて低い数値となっていたが、以降は類似団体内順位及び県平均付近で推移している。</a:t>
          </a:r>
          <a:r>
            <a:rPr lang="ja-JP" altLang="ja-JP">
              <a:latin typeface="ＭＳ Ｐゴシック" panose="020B0600070205080204" pitchFamily="50" charset="-128"/>
              <a:ea typeface="ＭＳ Ｐゴシック" panose="020B0600070205080204" pitchFamily="50" charset="-128"/>
            </a:rPr>
            <a:t>令和6年度は全国平均を下回る数値となったが、依然として資産の老朽化は進んでいる。</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当市は、平成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年度に策定した公共施設等総合管理計画（令和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年度改定）、令和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年度に策定した公共施設等個別施設計画に基づき、公共建築物等の保有量を圧縮しながら施設の維持管理に努めている</a:t>
          </a:r>
          <a:r>
            <a:rPr kumimoji="1" lang="ja-JP" altLang="ja-JP" sz="1100" baseline="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344BC15D-7A08-4C30-A398-D46D062E4DF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6DF15A0A-F9BB-46FA-8DC6-FFFD44E2E2F9}"/>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879FE929-D292-4CC3-BE8A-A872ED8ABECA}"/>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B60F6850-A20F-489D-9DC2-ABF874076576}"/>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C345624C-02B7-4D08-83AE-06CCEB581494}"/>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77796729-EEEA-4E59-B1DA-4582636DD985}"/>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96FF5310-CC29-4B51-BAA8-35BC2B949AD5}"/>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1E63EBCF-FC8A-4F22-AC9C-699D9F3BE98E}"/>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92790041-7EE6-4322-839A-9C9348EE08ED}"/>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40703ED1-1180-4A53-B5FF-57111F7B2296}"/>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B8DDDAC2-1628-4BBE-971C-779BEF13C615}"/>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BF02F851-CC17-424C-AA52-B2F3A29F17DD}"/>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9F0EEE08-49CC-47B8-B7A6-FD130C1DC332}"/>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02691BA4-7435-427C-902F-36FCBF7BD8E8}"/>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8B3B2120-44B2-4F03-B918-84DD86F17D56}"/>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4505EDF-D2F5-4657-AFE1-2ADDC097A850}"/>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19D71330-1966-4A2C-8973-133969679ED3}"/>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9ACFCC39-8CDC-4425-84A7-F8CABA612C34}"/>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9" name="直線コネクタ 68">
          <a:extLst>
            <a:ext uri="{FF2B5EF4-FFF2-40B4-BE49-F238E27FC236}">
              <a16:creationId xmlns:a16="http://schemas.microsoft.com/office/drawing/2014/main" id="{73341EA7-598E-4AC6-93E6-CC8982733D91}"/>
            </a:ext>
          </a:extLst>
        </xdr:cNvPr>
        <xdr:cNvCxnSpPr/>
      </xdr:nvCxnSpPr>
      <xdr:spPr>
        <a:xfrm flipV="1">
          <a:off x="4295775" y="5344886"/>
          <a:ext cx="1270" cy="1390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0" name="有形固定資産減価償却率最小値テキスト">
          <a:extLst>
            <a:ext uri="{FF2B5EF4-FFF2-40B4-BE49-F238E27FC236}">
              <a16:creationId xmlns:a16="http://schemas.microsoft.com/office/drawing/2014/main" id="{2E377DF2-8232-4F58-95C8-21BCA27E885D}"/>
            </a:ext>
          </a:extLst>
        </xdr:cNvPr>
        <xdr:cNvSpPr txBox="1"/>
      </xdr:nvSpPr>
      <xdr:spPr>
        <a:xfrm>
          <a:off x="4342765" y="6740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1" name="直線コネクタ 70">
          <a:extLst>
            <a:ext uri="{FF2B5EF4-FFF2-40B4-BE49-F238E27FC236}">
              <a16:creationId xmlns:a16="http://schemas.microsoft.com/office/drawing/2014/main" id="{5738D179-7284-4C0A-B9AB-BD2CA00E537F}"/>
            </a:ext>
          </a:extLst>
        </xdr:cNvPr>
        <xdr:cNvCxnSpPr/>
      </xdr:nvCxnSpPr>
      <xdr:spPr>
        <a:xfrm>
          <a:off x="4206875" y="673517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2" name="有形固定資産減価償却率最大値テキスト">
          <a:extLst>
            <a:ext uri="{FF2B5EF4-FFF2-40B4-BE49-F238E27FC236}">
              <a16:creationId xmlns:a16="http://schemas.microsoft.com/office/drawing/2014/main" id="{7E3FBA04-6D17-4663-A70B-3983482FC288}"/>
            </a:ext>
          </a:extLst>
        </xdr:cNvPr>
        <xdr:cNvSpPr txBox="1"/>
      </xdr:nvSpPr>
      <xdr:spPr>
        <a:xfrm>
          <a:off x="4342765" y="5116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3" name="直線コネクタ 72">
          <a:extLst>
            <a:ext uri="{FF2B5EF4-FFF2-40B4-BE49-F238E27FC236}">
              <a16:creationId xmlns:a16="http://schemas.microsoft.com/office/drawing/2014/main" id="{EF48E847-2272-4655-8A72-971A5190E60C}"/>
            </a:ext>
          </a:extLst>
        </xdr:cNvPr>
        <xdr:cNvCxnSpPr/>
      </xdr:nvCxnSpPr>
      <xdr:spPr>
        <a:xfrm>
          <a:off x="4206875" y="534488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4" name="有形固定資産減価償却率平均値テキスト">
          <a:extLst>
            <a:ext uri="{FF2B5EF4-FFF2-40B4-BE49-F238E27FC236}">
              <a16:creationId xmlns:a16="http://schemas.microsoft.com/office/drawing/2014/main" id="{6182CD81-3833-4339-AB05-A8045683BA1F}"/>
            </a:ext>
          </a:extLst>
        </xdr:cNvPr>
        <xdr:cNvSpPr txBox="1"/>
      </xdr:nvSpPr>
      <xdr:spPr>
        <a:xfrm>
          <a:off x="4342765" y="6032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5" name="フローチャート: 判断 74">
          <a:extLst>
            <a:ext uri="{FF2B5EF4-FFF2-40B4-BE49-F238E27FC236}">
              <a16:creationId xmlns:a16="http://schemas.microsoft.com/office/drawing/2014/main" id="{4A953945-0930-4A4B-AA67-70EE45D1E6A4}"/>
            </a:ext>
          </a:extLst>
        </xdr:cNvPr>
        <xdr:cNvSpPr/>
      </xdr:nvSpPr>
      <xdr:spPr>
        <a:xfrm>
          <a:off x="4244975" y="606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6" name="フローチャート: 判断 75">
          <a:extLst>
            <a:ext uri="{FF2B5EF4-FFF2-40B4-BE49-F238E27FC236}">
              <a16:creationId xmlns:a16="http://schemas.microsoft.com/office/drawing/2014/main" id="{0F9498BA-6511-4787-BAB7-8B980EF24966}"/>
            </a:ext>
          </a:extLst>
        </xdr:cNvPr>
        <xdr:cNvSpPr/>
      </xdr:nvSpPr>
      <xdr:spPr>
        <a:xfrm>
          <a:off x="3611880" y="602315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7" name="フローチャート: 判断 76">
          <a:extLst>
            <a:ext uri="{FF2B5EF4-FFF2-40B4-BE49-F238E27FC236}">
              <a16:creationId xmlns:a16="http://schemas.microsoft.com/office/drawing/2014/main" id="{10B7AD74-37CA-4E0E-BF20-3BC672FADAD6}"/>
            </a:ext>
          </a:extLst>
        </xdr:cNvPr>
        <xdr:cNvSpPr/>
      </xdr:nvSpPr>
      <xdr:spPr>
        <a:xfrm>
          <a:off x="2926080" y="597190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8" name="フローチャート: 判断 77">
          <a:extLst>
            <a:ext uri="{FF2B5EF4-FFF2-40B4-BE49-F238E27FC236}">
              <a16:creationId xmlns:a16="http://schemas.microsoft.com/office/drawing/2014/main" id="{3A6410C4-5E9E-4AE3-9701-EBBF1B7350F3}"/>
            </a:ext>
          </a:extLst>
        </xdr:cNvPr>
        <xdr:cNvSpPr/>
      </xdr:nvSpPr>
      <xdr:spPr>
        <a:xfrm>
          <a:off x="2240280" y="5909038"/>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164102</xdr:rowOff>
    </xdr:from>
    <xdr:to>
      <xdr:col>7</xdr:col>
      <xdr:colOff>187325</xdr:colOff>
      <xdr:row>30</xdr:row>
      <xdr:rowOff>94252</xdr:rowOff>
    </xdr:to>
    <xdr:sp macro="" textlink="">
      <xdr:nvSpPr>
        <xdr:cNvPr id="79" name="フローチャート: 判断 78">
          <a:extLst>
            <a:ext uri="{FF2B5EF4-FFF2-40B4-BE49-F238E27FC236}">
              <a16:creationId xmlns:a16="http://schemas.microsoft.com/office/drawing/2014/main" id="{62F04F73-98F6-47A6-ADF9-A19BC06DD8D5}"/>
            </a:ext>
          </a:extLst>
        </xdr:cNvPr>
        <xdr:cNvSpPr/>
      </xdr:nvSpPr>
      <xdr:spPr>
        <a:xfrm>
          <a:off x="15544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CD44539-A717-4B5D-B152-2DB3A288BCF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B954F08-5F5A-4309-82E4-6704AAF039CE}"/>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B7B9AF9-8E43-43C4-9606-52FA13B146B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253FC5A1-C34F-406D-97A3-7159BECDC1FE}"/>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51E3000-7E91-47AC-BAE4-56A1C6A09EC5}"/>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35832</xdr:rowOff>
    </xdr:from>
    <xdr:to>
      <xdr:col>23</xdr:col>
      <xdr:colOff>136525</xdr:colOff>
      <xdr:row>30</xdr:row>
      <xdr:rowOff>137432</xdr:rowOff>
    </xdr:to>
    <xdr:sp macro="" textlink="">
      <xdr:nvSpPr>
        <xdr:cNvPr id="85" name="楕円 84">
          <a:extLst>
            <a:ext uri="{FF2B5EF4-FFF2-40B4-BE49-F238E27FC236}">
              <a16:creationId xmlns:a16="http://schemas.microsoft.com/office/drawing/2014/main" id="{D82C0E48-5D68-4B36-9F30-A22F74277191}"/>
            </a:ext>
          </a:extLst>
        </xdr:cNvPr>
        <xdr:cNvSpPr/>
      </xdr:nvSpPr>
      <xdr:spPr>
        <a:xfrm>
          <a:off x="4244975" y="59318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58709</xdr:rowOff>
    </xdr:from>
    <xdr:ext cx="405111" cy="259045"/>
    <xdr:sp macro="" textlink="">
      <xdr:nvSpPr>
        <xdr:cNvPr id="86" name="有形固定資産減価償却率該当値テキスト">
          <a:extLst>
            <a:ext uri="{FF2B5EF4-FFF2-40B4-BE49-F238E27FC236}">
              <a16:creationId xmlns:a16="http://schemas.microsoft.com/office/drawing/2014/main" id="{436C6B23-7CC5-4639-8506-679081888E1A}"/>
            </a:ext>
          </a:extLst>
        </xdr:cNvPr>
        <xdr:cNvSpPr txBox="1"/>
      </xdr:nvSpPr>
      <xdr:spPr>
        <a:xfrm>
          <a:off x="4342765" y="5779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38917</xdr:rowOff>
    </xdr:from>
    <xdr:to>
      <xdr:col>19</xdr:col>
      <xdr:colOff>187325</xdr:colOff>
      <xdr:row>30</xdr:row>
      <xdr:rowOff>140517</xdr:rowOff>
    </xdr:to>
    <xdr:sp macro="" textlink="">
      <xdr:nvSpPr>
        <xdr:cNvPr id="87" name="楕円 86">
          <a:extLst>
            <a:ext uri="{FF2B5EF4-FFF2-40B4-BE49-F238E27FC236}">
              <a16:creationId xmlns:a16="http://schemas.microsoft.com/office/drawing/2014/main" id="{D35C4390-CA5C-4EAF-A603-1B93B37EDB98}"/>
            </a:ext>
          </a:extLst>
        </xdr:cNvPr>
        <xdr:cNvSpPr/>
      </xdr:nvSpPr>
      <xdr:spPr>
        <a:xfrm>
          <a:off x="3611880" y="593489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86632</xdr:rowOff>
    </xdr:from>
    <xdr:to>
      <xdr:col>23</xdr:col>
      <xdr:colOff>85725</xdr:colOff>
      <xdr:row>30</xdr:row>
      <xdr:rowOff>89717</xdr:rowOff>
    </xdr:to>
    <xdr:cxnSp macro="">
      <xdr:nvCxnSpPr>
        <xdr:cNvPr id="88" name="直線コネクタ 87">
          <a:extLst>
            <a:ext uri="{FF2B5EF4-FFF2-40B4-BE49-F238E27FC236}">
              <a16:creationId xmlns:a16="http://schemas.microsoft.com/office/drawing/2014/main" id="{4A96474C-9941-4931-8422-4CEF29FB298C}"/>
            </a:ext>
          </a:extLst>
        </xdr:cNvPr>
        <xdr:cNvCxnSpPr/>
      </xdr:nvCxnSpPr>
      <xdr:spPr>
        <a:xfrm flipV="1">
          <a:off x="3656965" y="5984512"/>
          <a:ext cx="640715" cy="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91349</xdr:rowOff>
    </xdr:from>
    <xdr:to>
      <xdr:col>15</xdr:col>
      <xdr:colOff>187325</xdr:colOff>
      <xdr:row>31</xdr:row>
      <xdr:rowOff>21499</xdr:rowOff>
    </xdr:to>
    <xdr:sp macro="" textlink="">
      <xdr:nvSpPr>
        <xdr:cNvPr id="89" name="楕円 88">
          <a:extLst>
            <a:ext uri="{FF2B5EF4-FFF2-40B4-BE49-F238E27FC236}">
              <a16:creationId xmlns:a16="http://schemas.microsoft.com/office/drawing/2014/main" id="{FF8D0E8C-BCC3-44C9-A63C-6377893CC290}"/>
            </a:ext>
          </a:extLst>
        </xdr:cNvPr>
        <xdr:cNvSpPr/>
      </xdr:nvSpPr>
      <xdr:spPr>
        <a:xfrm>
          <a:off x="2926080" y="5991134"/>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89717</xdr:rowOff>
    </xdr:from>
    <xdr:to>
      <xdr:col>19</xdr:col>
      <xdr:colOff>136525</xdr:colOff>
      <xdr:row>30</xdr:row>
      <xdr:rowOff>142149</xdr:rowOff>
    </xdr:to>
    <xdr:cxnSp macro="">
      <xdr:nvCxnSpPr>
        <xdr:cNvPr id="90" name="直線コネクタ 89">
          <a:extLst>
            <a:ext uri="{FF2B5EF4-FFF2-40B4-BE49-F238E27FC236}">
              <a16:creationId xmlns:a16="http://schemas.microsoft.com/office/drawing/2014/main" id="{0210BF7A-3A19-465D-AEB1-91B4E93811D2}"/>
            </a:ext>
          </a:extLst>
        </xdr:cNvPr>
        <xdr:cNvCxnSpPr/>
      </xdr:nvCxnSpPr>
      <xdr:spPr>
        <a:xfrm flipV="1">
          <a:off x="2971165" y="5989502"/>
          <a:ext cx="685800" cy="4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38917</xdr:rowOff>
    </xdr:from>
    <xdr:to>
      <xdr:col>11</xdr:col>
      <xdr:colOff>187325</xdr:colOff>
      <xdr:row>30</xdr:row>
      <xdr:rowOff>140517</xdr:rowOff>
    </xdr:to>
    <xdr:sp macro="" textlink="">
      <xdr:nvSpPr>
        <xdr:cNvPr id="91" name="楕円 90">
          <a:extLst>
            <a:ext uri="{FF2B5EF4-FFF2-40B4-BE49-F238E27FC236}">
              <a16:creationId xmlns:a16="http://schemas.microsoft.com/office/drawing/2014/main" id="{CDE3FD56-808C-4DE3-9A47-78B5D3B9B133}"/>
            </a:ext>
          </a:extLst>
        </xdr:cNvPr>
        <xdr:cNvSpPr/>
      </xdr:nvSpPr>
      <xdr:spPr>
        <a:xfrm>
          <a:off x="2240280" y="593489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89717</xdr:rowOff>
    </xdr:from>
    <xdr:to>
      <xdr:col>15</xdr:col>
      <xdr:colOff>136525</xdr:colOff>
      <xdr:row>30</xdr:row>
      <xdr:rowOff>142149</xdr:rowOff>
    </xdr:to>
    <xdr:cxnSp macro="">
      <xdr:nvCxnSpPr>
        <xdr:cNvPr id="92" name="直線コネクタ 91">
          <a:extLst>
            <a:ext uri="{FF2B5EF4-FFF2-40B4-BE49-F238E27FC236}">
              <a16:creationId xmlns:a16="http://schemas.microsoft.com/office/drawing/2014/main" id="{A7160B86-6A8A-4641-9DCB-78E648E5CEAF}"/>
            </a:ext>
          </a:extLst>
        </xdr:cNvPr>
        <xdr:cNvCxnSpPr/>
      </xdr:nvCxnSpPr>
      <xdr:spPr>
        <a:xfrm>
          <a:off x="2285365" y="5989502"/>
          <a:ext cx="685800" cy="4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151765</xdr:rowOff>
    </xdr:from>
    <xdr:to>
      <xdr:col>7</xdr:col>
      <xdr:colOff>187325</xdr:colOff>
      <xdr:row>30</xdr:row>
      <xdr:rowOff>81915</xdr:rowOff>
    </xdr:to>
    <xdr:sp macro="" textlink="">
      <xdr:nvSpPr>
        <xdr:cNvPr id="93" name="楕円 92">
          <a:extLst>
            <a:ext uri="{FF2B5EF4-FFF2-40B4-BE49-F238E27FC236}">
              <a16:creationId xmlns:a16="http://schemas.microsoft.com/office/drawing/2014/main" id="{87BF2626-585A-4925-8E66-5B4529A2BC3E}"/>
            </a:ext>
          </a:extLst>
        </xdr:cNvPr>
        <xdr:cNvSpPr/>
      </xdr:nvSpPr>
      <xdr:spPr>
        <a:xfrm>
          <a:off x="1554480" y="587629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89717</xdr:rowOff>
    </xdr:to>
    <xdr:cxnSp macro="">
      <xdr:nvCxnSpPr>
        <xdr:cNvPr id="94" name="直線コネクタ 93">
          <a:extLst>
            <a:ext uri="{FF2B5EF4-FFF2-40B4-BE49-F238E27FC236}">
              <a16:creationId xmlns:a16="http://schemas.microsoft.com/office/drawing/2014/main" id="{9348CB7E-BEA8-4C91-AA65-D3D76DD9A458}"/>
            </a:ext>
          </a:extLst>
        </xdr:cNvPr>
        <xdr:cNvCxnSpPr/>
      </xdr:nvCxnSpPr>
      <xdr:spPr>
        <a:xfrm>
          <a:off x="1599565" y="5925185"/>
          <a:ext cx="685800" cy="6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5" name="n_1aveValue有形固定資産減価償却率">
          <a:extLst>
            <a:ext uri="{FF2B5EF4-FFF2-40B4-BE49-F238E27FC236}">
              <a16:creationId xmlns:a16="http://schemas.microsoft.com/office/drawing/2014/main" id="{F7910B53-247A-4D96-A3B1-FBCB676056C8}"/>
            </a:ext>
          </a:extLst>
        </xdr:cNvPr>
        <xdr:cNvSpPr txBox="1"/>
      </xdr:nvSpPr>
      <xdr:spPr>
        <a:xfrm>
          <a:off x="3464569" y="6115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6" name="n_2aveValue有形固定資産減価償却率">
          <a:extLst>
            <a:ext uri="{FF2B5EF4-FFF2-40B4-BE49-F238E27FC236}">
              <a16:creationId xmlns:a16="http://schemas.microsoft.com/office/drawing/2014/main" id="{167CDEB6-DB24-4FF3-B0DA-74CAFBE44999}"/>
            </a:ext>
          </a:extLst>
        </xdr:cNvPr>
        <xdr:cNvSpPr txBox="1"/>
      </xdr:nvSpPr>
      <xdr:spPr>
        <a:xfrm>
          <a:off x="2793374" y="5743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7" name="n_3aveValue有形固定資産減価償却率">
          <a:extLst>
            <a:ext uri="{FF2B5EF4-FFF2-40B4-BE49-F238E27FC236}">
              <a16:creationId xmlns:a16="http://schemas.microsoft.com/office/drawing/2014/main" id="{E97B0868-1662-465C-8C59-5B2BE3ABD502}"/>
            </a:ext>
          </a:extLst>
        </xdr:cNvPr>
        <xdr:cNvSpPr txBox="1"/>
      </xdr:nvSpPr>
      <xdr:spPr>
        <a:xfrm>
          <a:off x="2107574" y="5686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85379</xdr:rowOff>
    </xdr:from>
    <xdr:ext cx="405111" cy="259045"/>
    <xdr:sp macro="" textlink="">
      <xdr:nvSpPr>
        <xdr:cNvPr id="98" name="n_4aveValue有形固定資産減価償却率">
          <a:extLst>
            <a:ext uri="{FF2B5EF4-FFF2-40B4-BE49-F238E27FC236}">
              <a16:creationId xmlns:a16="http://schemas.microsoft.com/office/drawing/2014/main" id="{063668C9-DA82-4A99-A740-94713EAFAAAA}"/>
            </a:ext>
          </a:extLst>
        </xdr:cNvPr>
        <xdr:cNvSpPr txBox="1"/>
      </xdr:nvSpPr>
      <xdr:spPr>
        <a:xfrm>
          <a:off x="1421774" y="5983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157044</xdr:rowOff>
    </xdr:from>
    <xdr:ext cx="405111" cy="259045"/>
    <xdr:sp macro="" textlink="">
      <xdr:nvSpPr>
        <xdr:cNvPr id="99" name="n_1mainValue有形固定資産減価償却率">
          <a:extLst>
            <a:ext uri="{FF2B5EF4-FFF2-40B4-BE49-F238E27FC236}">
              <a16:creationId xmlns:a16="http://schemas.microsoft.com/office/drawing/2014/main" id="{75D0129C-3A1F-4024-8360-D0F16415B529}"/>
            </a:ext>
          </a:extLst>
        </xdr:cNvPr>
        <xdr:cNvSpPr txBox="1"/>
      </xdr:nvSpPr>
      <xdr:spPr>
        <a:xfrm>
          <a:off x="3464569" y="5712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12626</xdr:rowOff>
    </xdr:from>
    <xdr:ext cx="405111" cy="259045"/>
    <xdr:sp macro="" textlink="">
      <xdr:nvSpPr>
        <xdr:cNvPr id="100" name="n_2mainValue有形固定資産減価償却率">
          <a:extLst>
            <a:ext uri="{FF2B5EF4-FFF2-40B4-BE49-F238E27FC236}">
              <a16:creationId xmlns:a16="http://schemas.microsoft.com/office/drawing/2014/main" id="{83938227-8D44-4819-8154-E118E944D91A}"/>
            </a:ext>
          </a:extLst>
        </xdr:cNvPr>
        <xdr:cNvSpPr txBox="1"/>
      </xdr:nvSpPr>
      <xdr:spPr>
        <a:xfrm>
          <a:off x="279337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131644</xdr:rowOff>
    </xdr:from>
    <xdr:ext cx="405111" cy="259045"/>
    <xdr:sp macro="" textlink="">
      <xdr:nvSpPr>
        <xdr:cNvPr id="101" name="n_3mainValue有形固定資産減価償却率">
          <a:extLst>
            <a:ext uri="{FF2B5EF4-FFF2-40B4-BE49-F238E27FC236}">
              <a16:creationId xmlns:a16="http://schemas.microsoft.com/office/drawing/2014/main" id="{11784271-E10E-4A93-AE3B-0B852199C78F}"/>
            </a:ext>
          </a:extLst>
        </xdr:cNvPr>
        <xdr:cNvSpPr txBox="1"/>
      </xdr:nvSpPr>
      <xdr:spPr>
        <a:xfrm>
          <a:off x="2107574" y="6031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2" name="n_4mainValue有形固定資産減価償却率">
          <a:extLst>
            <a:ext uri="{FF2B5EF4-FFF2-40B4-BE49-F238E27FC236}">
              <a16:creationId xmlns:a16="http://schemas.microsoft.com/office/drawing/2014/main" id="{007D5CA7-6EBC-48CE-878C-598DA77F0B73}"/>
            </a:ext>
          </a:extLst>
        </xdr:cNvPr>
        <xdr:cNvSpPr txBox="1"/>
      </xdr:nvSpPr>
      <xdr:spPr>
        <a:xfrm>
          <a:off x="1421774" y="564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B46D6A54-5E0F-4493-82DB-4CA673CE05E0}"/>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BB48A975-7D18-408B-8D63-E7A6B5EBE79D}"/>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582EB37B-EDCD-47F4-BB97-FA77E7346A0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1C2D5C41-29F4-496F-8644-052FCA340615}"/>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FDAA9DD-F63A-4E72-B4F6-89B1AF4C577D}"/>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6A3ECD6A-A755-423F-9274-549F7B208D1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C3EEB1C0-229E-41B1-8344-3157725D890E}"/>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CEC9B5E6-6CDF-428D-9DAB-14ABFF9E70C4}"/>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296A5D8D-95A0-4432-98DC-836B0F2751F0}"/>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74029094-56C2-4F39-916F-0DD7889A6B5C}"/>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B1D2B5C1-749D-4CA9-A7B1-84253CA54C5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CE16BDF9-2E63-4C1B-9585-19B1DCC1830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FFF14937-567E-4B1B-B37B-C933D053D33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物件費や人件費等の経常的経費が増加したものの、地方債残高が減少したことや償還に充当可能な基金の増により、前年度比で改善した。また、引き続き全国平均、類似団体平均より低い数値を維持している。</a:t>
          </a:r>
        </a:p>
        <a:p>
          <a:r>
            <a:rPr kumimoji="1" lang="ja-JP" altLang="en-US" sz="1100">
              <a:latin typeface="ＭＳ Ｐゴシック" panose="020B0600070205080204" pitchFamily="50" charset="-128"/>
              <a:ea typeface="ＭＳ Ｐゴシック" panose="020B0600070205080204" pitchFamily="50" charset="-128"/>
            </a:rPr>
            <a:t>今後も計画的な地方債発行により地方債残高を抑制し、当該指標の良化に努める。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57740AE2-F14A-4F90-ABEE-638B8F8DAB4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CF36AE65-03B0-4368-85EE-013BF6D4BCE7}"/>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78CCDEF0-AAD6-4617-BA6F-1EB2189C0BE3}"/>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9" name="直線コネクタ 118">
          <a:extLst>
            <a:ext uri="{FF2B5EF4-FFF2-40B4-BE49-F238E27FC236}">
              <a16:creationId xmlns:a16="http://schemas.microsoft.com/office/drawing/2014/main" id="{9FF9BBF9-8A56-4DC9-91B3-B5A6AC610372}"/>
            </a:ext>
          </a:extLst>
        </xdr:cNvPr>
        <xdr:cNvCxnSpPr/>
      </xdr:nvCxnSpPr>
      <xdr:spPr>
        <a:xfrm>
          <a:off x="10188575" y="68211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0" name="テキスト ボックス 119">
          <a:extLst>
            <a:ext uri="{FF2B5EF4-FFF2-40B4-BE49-F238E27FC236}">
              <a16:creationId xmlns:a16="http://schemas.microsoft.com/office/drawing/2014/main" id="{DA0D36A2-EF9C-4113-B309-AB68C8A83526}"/>
            </a:ext>
          </a:extLst>
        </xdr:cNvPr>
        <xdr:cNvSpPr txBox="1"/>
      </xdr:nvSpPr>
      <xdr:spPr>
        <a:xfrm>
          <a:off x="9695591" y="672736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1" name="直線コネクタ 120">
          <a:extLst>
            <a:ext uri="{FF2B5EF4-FFF2-40B4-BE49-F238E27FC236}">
              <a16:creationId xmlns:a16="http://schemas.microsoft.com/office/drawing/2014/main" id="{3A256F25-4922-4D88-AED9-41BA7CB617D1}"/>
            </a:ext>
          </a:extLst>
        </xdr:cNvPr>
        <xdr:cNvCxnSpPr/>
      </xdr:nvCxnSpPr>
      <xdr:spPr>
        <a:xfrm>
          <a:off x="10188575" y="655129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2" name="テキスト ボックス 121">
          <a:extLst>
            <a:ext uri="{FF2B5EF4-FFF2-40B4-BE49-F238E27FC236}">
              <a16:creationId xmlns:a16="http://schemas.microsoft.com/office/drawing/2014/main" id="{86B91D3F-C9BB-426F-AF86-74CB7293E0B8}"/>
            </a:ext>
          </a:extLst>
        </xdr:cNvPr>
        <xdr:cNvSpPr txBox="1"/>
      </xdr:nvSpPr>
      <xdr:spPr>
        <a:xfrm>
          <a:off x="9695591" y="646130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3" name="直線コネクタ 122">
          <a:extLst>
            <a:ext uri="{FF2B5EF4-FFF2-40B4-BE49-F238E27FC236}">
              <a16:creationId xmlns:a16="http://schemas.microsoft.com/office/drawing/2014/main" id="{942747BA-9402-4EEA-8593-F6B8F4ECE78B}"/>
            </a:ext>
          </a:extLst>
        </xdr:cNvPr>
        <xdr:cNvCxnSpPr/>
      </xdr:nvCxnSpPr>
      <xdr:spPr>
        <a:xfrm>
          <a:off x="10188575" y="628523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4" name="テキスト ボックス 123">
          <a:extLst>
            <a:ext uri="{FF2B5EF4-FFF2-40B4-BE49-F238E27FC236}">
              <a16:creationId xmlns:a16="http://schemas.microsoft.com/office/drawing/2014/main" id="{AE757F19-BEF3-4228-A22D-0CE2FF18E0BA}"/>
            </a:ext>
          </a:extLst>
        </xdr:cNvPr>
        <xdr:cNvSpPr txBox="1"/>
      </xdr:nvSpPr>
      <xdr:spPr>
        <a:xfrm>
          <a:off x="9756296" y="619142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BBB1E826-1E4A-4915-ABBD-C29ABFAD4834}"/>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800A9B93-238C-4396-B651-320AA31AB5E8}"/>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7" name="直線コネクタ 126">
          <a:extLst>
            <a:ext uri="{FF2B5EF4-FFF2-40B4-BE49-F238E27FC236}">
              <a16:creationId xmlns:a16="http://schemas.microsoft.com/office/drawing/2014/main" id="{645C622E-B04A-42ED-AB7F-01EF8ED3F85C}"/>
            </a:ext>
          </a:extLst>
        </xdr:cNvPr>
        <xdr:cNvCxnSpPr/>
      </xdr:nvCxnSpPr>
      <xdr:spPr>
        <a:xfrm>
          <a:off x="10188575" y="573976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8" name="テキスト ボックス 127">
          <a:extLst>
            <a:ext uri="{FF2B5EF4-FFF2-40B4-BE49-F238E27FC236}">
              <a16:creationId xmlns:a16="http://schemas.microsoft.com/office/drawing/2014/main" id="{ED74A9E0-C94E-4E1C-91C3-B42C43425D5F}"/>
            </a:ext>
          </a:extLst>
        </xdr:cNvPr>
        <xdr:cNvSpPr txBox="1"/>
      </xdr:nvSpPr>
      <xdr:spPr>
        <a:xfrm>
          <a:off x="9756296" y="56459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9" name="直線コネクタ 128">
          <a:extLst>
            <a:ext uri="{FF2B5EF4-FFF2-40B4-BE49-F238E27FC236}">
              <a16:creationId xmlns:a16="http://schemas.microsoft.com/office/drawing/2014/main" id="{5C61CF89-DA80-4F64-947E-C6E10FE8C109}"/>
            </a:ext>
          </a:extLst>
        </xdr:cNvPr>
        <xdr:cNvCxnSpPr/>
      </xdr:nvCxnSpPr>
      <xdr:spPr>
        <a:xfrm>
          <a:off x="10188575" y="547751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0" name="テキスト ボックス 129">
          <a:extLst>
            <a:ext uri="{FF2B5EF4-FFF2-40B4-BE49-F238E27FC236}">
              <a16:creationId xmlns:a16="http://schemas.microsoft.com/office/drawing/2014/main" id="{5F7865D7-ADFC-4185-9EB0-512D4CB11241}"/>
            </a:ext>
          </a:extLst>
        </xdr:cNvPr>
        <xdr:cNvSpPr txBox="1"/>
      </xdr:nvSpPr>
      <xdr:spPr>
        <a:xfrm>
          <a:off x="9756296" y="538370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1" name="直線コネクタ 130">
          <a:extLst>
            <a:ext uri="{FF2B5EF4-FFF2-40B4-BE49-F238E27FC236}">
              <a16:creationId xmlns:a16="http://schemas.microsoft.com/office/drawing/2014/main" id="{BECAB3D3-D6FD-4695-BEB6-D55B4D94CD81}"/>
            </a:ext>
          </a:extLst>
        </xdr:cNvPr>
        <xdr:cNvCxnSpPr/>
      </xdr:nvCxnSpPr>
      <xdr:spPr>
        <a:xfrm>
          <a:off x="10188575" y="520763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2" name="テキスト ボックス 131">
          <a:extLst>
            <a:ext uri="{FF2B5EF4-FFF2-40B4-BE49-F238E27FC236}">
              <a16:creationId xmlns:a16="http://schemas.microsoft.com/office/drawing/2014/main" id="{4BCFC122-D4F8-46F6-9CD1-6DB866A8DC7F}"/>
            </a:ext>
          </a:extLst>
        </xdr:cNvPr>
        <xdr:cNvSpPr txBox="1"/>
      </xdr:nvSpPr>
      <xdr:spPr>
        <a:xfrm>
          <a:off x="9856983" y="51081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956241FC-1F2D-4DB2-8854-57D49037973E}"/>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80EBEEE8-4CF5-4173-9435-37F8C885980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5" name="直線コネクタ 134">
          <a:extLst>
            <a:ext uri="{FF2B5EF4-FFF2-40B4-BE49-F238E27FC236}">
              <a16:creationId xmlns:a16="http://schemas.microsoft.com/office/drawing/2014/main" id="{A0E0C8FC-5F5C-4A38-9DB3-F3E44E579DA5}"/>
            </a:ext>
          </a:extLst>
        </xdr:cNvPr>
        <xdr:cNvCxnSpPr/>
      </xdr:nvCxnSpPr>
      <xdr:spPr>
        <a:xfrm flipV="1">
          <a:off x="13313410" y="5342239"/>
          <a:ext cx="1269" cy="1343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6" name="債務償還比率最小値テキスト">
          <a:extLst>
            <a:ext uri="{FF2B5EF4-FFF2-40B4-BE49-F238E27FC236}">
              <a16:creationId xmlns:a16="http://schemas.microsoft.com/office/drawing/2014/main" id="{8185BB02-3F89-4826-BDF8-F4AA23FF6179}"/>
            </a:ext>
          </a:extLst>
        </xdr:cNvPr>
        <xdr:cNvSpPr txBox="1"/>
      </xdr:nvSpPr>
      <xdr:spPr>
        <a:xfrm>
          <a:off x="13369925" y="66897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7" name="直線コネクタ 136">
          <a:extLst>
            <a:ext uri="{FF2B5EF4-FFF2-40B4-BE49-F238E27FC236}">
              <a16:creationId xmlns:a16="http://schemas.microsoft.com/office/drawing/2014/main" id="{4B28F25B-A5B4-44A0-B92B-F0BE03CC521E}"/>
            </a:ext>
          </a:extLst>
        </xdr:cNvPr>
        <xdr:cNvCxnSpPr/>
      </xdr:nvCxnSpPr>
      <xdr:spPr>
        <a:xfrm>
          <a:off x="13251180" y="668596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8" name="債務償還比率最大値テキスト">
          <a:extLst>
            <a:ext uri="{FF2B5EF4-FFF2-40B4-BE49-F238E27FC236}">
              <a16:creationId xmlns:a16="http://schemas.microsoft.com/office/drawing/2014/main" id="{9ABAA282-FC14-4271-BA86-D6931AAF7FAB}"/>
            </a:ext>
          </a:extLst>
        </xdr:cNvPr>
        <xdr:cNvSpPr txBox="1"/>
      </xdr:nvSpPr>
      <xdr:spPr>
        <a:xfrm>
          <a:off x="13369925" y="512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9" name="直線コネクタ 138">
          <a:extLst>
            <a:ext uri="{FF2B5EF4-FFF2-40B4-BE49-F238E27FC236}">
              <a16:creationId xmlns:a16="http://schemas.microsoft.com/office/drawing/2014/main" id="{14D4BA35-1658-4E8B-A541-F30C3F8DA0A6}"/>
            </a:ext>
          </a:extLst>
        </xdr:cNvPr>
        <xdr:cNvCxnSpPr/>
      </xdr:nvCxnSpPr>
      <xdr:spPr>
        <a:xfrm>
          <a:off x="13251180" y="534223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0" name="債務償還比率平均値テキスト">
          <a:extLst>
            <a:ext uri="{FF2B5EF4-FFF2-40B4-BE49-F238E27FC236}">
              <a16:creationId xmlns:a16="http://schemas.microsoft.com/office/drawing/2014/main" id="{7962EE95-539B-4BB6-BCE0-719AD90A153E}"/>
            </a:ext>
          </a:extLst>
        </xdr:cNvPr>
        <xdr:cNvSpPr txBox="1"/>
      </xdr:nvSpPr>
      <xdr:spPr>
        <a:xfrm>
          <a:off x="13369925" y="5882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1" name="フローチャート: 判断 140">
          <a:extLst>
            <a:ext uri="{FF2B5EF4-FFF2-40B4-BE49-F238E27FC236}">
              <a16:creationId xmlns:a16="http://schemas.microsoft.com/office/drawing/2014/main" id="{F0D8A152-F0FD-4C55-AEC4-6A638B9EC240}"/>
            </a:ext>
          </a:extLst>
        </xdr:cNvPr>
        <xdr:cNvSpPr/>
      </xdr:nvSpPr>
      <xdr:spPr>
        <a:xfrm>
          <a:off x="13289280" y="5904373"/>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2" name="フローチャート: 判断 141">
          <a:extLst>
            <a:ext uri="{FF2B5EF4-FFF2-40B4-BE49-F238E27FC236}">
              <a16:creationId xmlns:a16="http://schemas.microsoft.com/office/drawing/2014/main" id="{9E17D59A-1B79-4FC9-8BCD-540BEF049A5C}"/>
            </a:ext>
          </a:extLst>
        </xdr:cNvPr>
        <xdr:cNvSpPr/>
      </xdr:nvSpPr>
      <xdr:spPr>
        <a:xfrm>
          <a:off x="12629515" y="5905992"/>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3" name="フローチャート: 判断 142">
          <a:extLst>
            <a:ext uri="{FF2B5EF4-FFF2-40B4-BE49-F238E27FC236}">
              <a16:creationId xmlns:a16="http://schemas.microsoft.com/office/drawing/2014/main" id="{405633EF-3D78-42DC-88FE-9089AC7D4C04}"/>
            </a:ext>
          </a:extLst>
        </xdr:cNvPr>
        <xdr:cNvSpPr/>
      </xdr:nvSpPr>
      <xdr:spPr>
        <a:xfrm>
          <a:off x="11943715" y="5889799"/>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4" name="フローチャート: 判断 143">
          <a:extLst>
            <a:ext uri="{FF2B5EF4-FFF2-40B4-BE49-F238E27FC236}">
              <a16:creationId xmlns:a16="http://schemas.microsoft.com/office/drawing/2014/main" id="{2215EE85-C0CB-45F3-8ECA-B67F4B76D6DC}"/>
            </a:ext>
          </a:extLst>
        </xdr:cNvPr>
        <xdr:cNvSpPr/>
      </xdr:nvSpPr>
      <xdr:spPr>
        <a:xfrm>
          <a:off x="11257915" y="584864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147772</xdr:rowOff>
    </xdr:from>
    <xdr:to>
      <xdr:col>60</xdr:col>
      <xdr:colOff>123825</xdr:colOff>
      <xdr:row>31</xdr:row>
      <xdr:rowOff>77922</xdr:rowOff>
    </xdr:to>
    <xdr:sp macro="" textlink="">
      <xdr:nvSpPr>
        <xdr:cNvPr id="145" name="フローチャート: 判断 144">
          <a:extLst>
            <a:ext uri="{FF2B5EF4-FFF2-40B4-BE49-F238E27FC236}">
              <a16:creationId xmlns:a16="http://schemas.microsoft.com/office/drawing/2014/main" id="{51D3EEFC-23FF-4768-97AE-F686F1902143}"/>
            </a:ext>
          </a:extLst>
        </xdr:cNvPr>
        <xdr:cNvSpPr/>
      </xdr:nvSpPr>
      <xdr:spPr>
        <a:xfrm>
          <a:off x="10572115" y="604184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FF966B1-1A8E-4D95-9EA7-E2AA245A9371}"/>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2D144A8-C46E-4F9C-B74D-02513740C74D}"/>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D35E928-D43F-4B9E-B61F-5C2B09DEE462}"/>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1F437D8-B0A1-4EA7-946A-36D5A28BB45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B250B05-7DFF-4828-AAEB-1892E9A2862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88479</xdr:rowOff>
    </xdr:from>
    <xdr:to>
      <xdr:col>76</xdr:col>
      <xdr:colOff>73025</xdr:colOff>
      <xdr:row>30</xdr:row>
      <xdr:rowOff>18629</xdr:rowOff>
    </xdr:to>
    <xdr:sp macro="" textlink="">
      <xdr:nvSpPr>
        <xdr:cNvPr id="151" name="楕円 150">
          <a:extLst>
            <a:ext uri="{FF2B5EF4-FFF2-40B4-BE49-F238E27FC236}">
              <a16:creationId xmlns:a16="http://schemas.microsoft.com/office/drawing/2014/main" id="{F256DCB9-1374-41DB-91D2-C409F2A8F76F}"/>
            </a:ext>
          </a:extLst>
        </xdr:cNvPr>
        <xdr:cNvSpPr/>
      </xdr:nvSpPr>
      <xdr:spPr>
        <a:xfrm>
          <a:off x="13289280" y="5816814"/>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111356</xdr:rowOff>
    </xdr:from>
    <xdr:ext cx="469744" cy="259045"/>
    <xdr:sp macro="" textlink="">
      <xdr:nvSpPr>
        <xdr:cNvPr id="152" name="債務償還比率該当値テキスト">
          <a:extLst>
            <a:ext uri="{FF2B5EF4-FFF2-40B4-BE49-F238E27FC236}">
              <a16:creationId xmlns:a16="http://schemas.microsoft.com/office/drawing/2014/main" id="{6EE9060B-B2EE-4319-8FC0-1BD2E8B0D167}"/>
            </a:ext>
          </a:extLst>
        </xdr:cNvPr>
        <xdr:cNvSpPr txBox="1"/>
      </xdr:nvSpPr>
      <xdr:spPr>
        <a:xfrm>
          <a:off x="13369925" y="566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104132</xdr:rowOff>
    </xdr:from>
    <xdr:to>
      <xdr:col>72</xdr:col>
      <xdr:colOff>123825</xdr:colOff>
      <xdr:row>30</xdr:row>
      <xdr:rowOff>34282</xdr:rowOff>
    </xdr:to>
    <xdr:sp macro="" textlink="">
      <xdr:nvSpPr>
        <xdr:cNvPr id="153" name="楕円 152">
          <a:extLst>
            <a:ext uri="{FF2B5EF4-FFF2-40B4-BE49-F238E27FC236}">
              <a16:creationId xmlns:a16="http://schemas.microsoft.com/office/drawing/2014/main" id="{26C046DF-7D57-4513-9F75-D7D7CB330871}"/>
            </a:ext>
          </a:extLst>
        </xdr:cNvPr>
        <xdr:cNvSpPr/>
      </xdr:nvSpPr>
      <xdr:spPr>
        <a:xfrm>
          <a:off x="12629515" y="5826752"/>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139279</xdr:rowOff>
    </xdr:from>
    <xdr:to>
      <xdr:col>76</xdr:col>
      <xdr:colOff>22225</xdr:colOff>
      <xdr:row>29</xdr:row>
      <xdr:rowOff>154932</xdr:rowOff>
    </xdr:to>
    <xdr:cxnSp macro="">
      <xdr:nvCxnSpPr>
        <xdr:cNvPr id="154" name="直線コネクタ 153">
          <a:extLst>
            <a:ext uri="{FF2B5EF4-FFF2-40B4-BE49-F238E27FC236}">
              <a16:creationId xmlns:a16="http://schemas.microsoft.com/office/drawing/2014/main" id="{7FEB076D-DDC8-4863-8B24-CAA4489A1DF4}"/>
            </a:ext>
          </a:extLst>
        </xdr:cNvPr>
        <xdr:cNvCxnSpPr/>
      </xdr:nvCxnSpPr>
      <xdr:spPr>
        <a:xfrm flipV="1">
          <a:off x="12684125" y="5859994"/>
          <a:ext cx="631190" cy="1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36663</xdr:rowOff>
    </xdr:from>
    <xdr:to>
      <xdr:col>68</xdr:col>
      <xdr:colOff>123825</xdr:colOff>
      <xdr:row>29</xdr:row>
      <xdr:rowOff>138263</xdr:rowOff>
    </xdr:to>
    <xdr:sp macro="" textlink="">
      <xdr:nvSpPr>
        <xdr:cNvPr id="155" name="楕円 154">
          <a:extLst>
            <a:ext uri="{FF2B5EF4-FFF2-40B4-BE49-F238E27FC236}">
              <a16:creationId xmlns:a16="http://schemas.microsoft.com/office/drawing/2014/main" id="{6BCE5246-4D63-4044-BA4B-BE8696B5ED35}"/>
            </a:ext>
          </a:extLst>
        </xdr:cNvPr>
        <xdr:cNvSpPr/>
      </xdr:nvSpPr>
      <xdr:spPr>
        <a:xfrm>
          <a:off x="11943715" y="5761188"/>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87463</xdr:rowOff>
    </xdr:from>
    <xdr:to>
      <xdr:col>72</xdr:col>
      <xdr:colOff>73025</xdr:colOff>
      <xdr:row>29</xdr:row>
      <xdr:rowOff>154932</xdr:rowOff>
    </xdr:to>
    <xdr:cxnSp macro="">
      <xdr:nvCxnSpPr>
        <xdr:cNvPr id="156" name="直線コネクタ 155">
          <a:extLst>
            <a:ext uri="{FF2B5EF4-FFF2-40B4-BE49-F238E27FC236}">
              <a16:creationId xmlns:a16="http://schemas.microsoft.com/office/drawing/2014/main" id="{78902D9E-8E3A-42C1-9417-8B82AB720BA6}"/>
            </a:ext>
          </a:extLst>
        </xdr:cNvPr>
        <xdr:cNvCxnSpPr/>
      </xdr:nvCxnSpPr>
      <xdr:spPr>
        <a:xfrm>
          <a:off x="11998325" y="5813893"/>
          <a:ext cx="685800" cy="6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154543</xdr:rowOff>
    </xdr:from>
    <xdr:to>
      <xdr:col>64</xdr:col>
      <xdr:colOff>123825</xdr:colOff>
      <xdr:row>29</xdr:row>
      <xdr:rowOff>84693</xdr:rowOff>
    </xdr:to>
    <xdr:sp macro="" textlink="">
      <xdr:nvSpPr>
        <xdr:cNvPr id="157" name="楕円 156">
          <a:extLst>
            <a:ext uri="{FF2B5EF4-FFF2-40B4-BE49-F238E27FC236}">
              <a16:creationId xmlns:a16="http://schemas.microsoft.com/office/drawing/2014/main" id="{6BF219A3-24CC-4F11-84E6-D30AC023E0DB}"/>
            </a:ext>
          </a:extLst>
        </xdr:cNvPr>
        <xdr:cNvSpPr/>
      </xdr:nvSpPr>
      <xdr:spPr>
        <a:xfrm>
          <a:off x="11257915" y="570761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33893</xdr:rowOff>
    </xdr:from>
    <xdr:to>
      <xdr:col>68</xdr:col>
      <xdr:colOff>73025</xdr:colOff>
      <xdr:row>29</xdr:row>
      <xdr:rowOff>87463</xdr:rowOff>
    </xdr:to>
    <xdr:cxnSp macro="">
      <xdr:nvCxnSpPr>
        <xdr:cNvPr id="158" name="直線コネクタ 157">
          <a:extLst>
            <a:ext uri="{FF2B5EF4-FFF2-40B4-BE49-F238E27FC236}">
              <a16:creationId xmlns:a16="http://schemas.microsoft.com/office/drawing/2014/main" id="{D1929D73-74AF-4404-B188-8A40DD7052B6}"/>
            </a:ext>
          </a:extLst>
        </xdr:cNvPr>
        <xdr:cNvCxnSpPr/>
      </xdr:nvCxnSpPr>
      <xdr:spPr>
        <a:xfrm>
          <a:off x="11312525" y="5756513"/>
          <a:ext cx="685800" cy="5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71477</xdr:rowOff>
    </xdr:from>
    <xdr:to>
      <xdr:col>60</xdr:col>
      <xdr:colOff>123825</xdr:colOff>
      <xdr:row>30</xdr:row>
      <xdr:rowOff>1627</xdr:rowOff>
    </xdr:to>
    <xdr:sp macro="" textlink="">
      <xdr:nvSpPr>
        <xdr:cNvPr id="159" name="楕円 158">
          <a:extLst>
            <a:ext uri="{FF2B5EF4-FFF2-40B4-BE49-F238E27FC236}">
              <a16:creationId xmlns:a16="http://schemas.microsoft.com/office/drawing/2014/main" id="{A01ED3C1-EF9E-4A6C-9EBD-219701F33EB6}"/>
            </a:ext>
          </a:extLst>
        </xdr:cNvPr>
        <xdr:cNvSpPr/>
      </xdr:nvSpPr>
      <xdr:spPr>
        <a:xfrm>
          <a:off x="10572115" y="579409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33893</xdr:rowOff>
    </xdr:from>
    <xdr:to>
      <xdr:col>64</xdr:col>
      <xdr:colOff>73025</xdr:colOff>
      <xdr:row>29</xdr:row>
      <xdr:rowOff>122277</xdr:rowOff>
    </xdr:to>
    <xdr:cxnSp macro="">
      <xdr:nvCxnSpPr>
        <xdr:cNvPr id="160" name="直線コネクタ 159">
          <a:extLst>
            <a:ext uri="{FF2B5EF4-FFF2-40B4-BE49-F238E27FC236}">
              <a16:creationId xmlns:a16="http://schemas.microsoft.com/office/drawing/2014/main" id="{28E03194-2DE1-47B8-A9D8-073E7F61A44F}"/>
            </a:ext>
          </a:extLst>
        </xdr:cNvPr>
        <xdr:cNvCxnSpPr/>
      </xdr:nvCxnSpPr>
      <xdr:spPr>
        <a:xfrm flipV="1">
          <a:off x="10626725" y="5756513"/>
          <a:ext cx="685800" cy="9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1" name="n_1aveValue債務償還比率">
          <a:extLst>
            <a:ext uri="{FF2B5EF4-FFF2-40B4-BE49-F238E27FC236}">
              <a16:creationId xmlns:a16="http://schemas.microsoft.com/office/drawing/2014/main" id="{0FCDFFA7-6C2E-4AD1-A5A2-3EBA47C2FCE9}"/>
            </a:ext>
          </a:extLst>
        </xdr:cNvPr>
        <xdr:cNvSpPr txBox="1"/>
      </xdr:nvSpPr>
      <xdr:spPr>
        <a:xfrm>
          <a:off x="12459412" y="599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2" name="n_2aveValue債務償還比率">
          <a:extLst>
            <a:ext uri="{FF2B5EF4-FFF2-40B4-BE49-F238E27FC236}">
              <a16:creationId xmlns:a16="http://schemas.microsoft.com/office/drawing/2014/main" id="{CB5CC70F-56D0-4482-BFAD-20C47AB2D721}"/>
            </a:ext>
          </a:extLst>
        </xdr:cNvPr>
        <xdr:cNvSpPr txBox="1"/>
      </xdr:nvSpPr>
      <xdr:spPr>
        <a:xfrm>
          <a:off x="11780597" y="598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3" name="n_3aveValue債務償還比率">
          <a:extLst>
            <a:ext uri="{FF2B5EF4-FFF2-40B4-BE49-F238E27FC236}">
              <a16:creationId xmlns:a16="http://schemas.microsoft.com/office/drawing/2014/main" id="{A811BBA3-D917-4BDE-8A8D-A76ADF233564}"/>
            </a:ext>
          </a:extLst>
        </xdr:cNvPr>
        <xdr:cNvSpPr txBox="1"/>
      </xdr:nvSpPr>
      <xdr:spPr>
        <a:xfrm>
          <a:off x="11094797" y="594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69049</xdr:rowOff>
    </xdr:from>
    <xdr:ext cx="469744" cy="259045"/>
    <xdr:sp macro="" textlink="">
      <xdr:nvSpPr>
        <xdr:cNvPr id="164" name="n_4aveValue債務償還比率">
          <a:extLst>
            <a:ext uri="{FF2B5EF4-FFF2-40B4-BE49-F238E27FC236}">
              <a16:creationId xmlns:a16="http://schemas.microsoft.com/office/drawing/2014/main" id="{89FDF63E-AEE9-4708-A889-29C6807F7603}"/>
            </a:ext>
          </a:extLst>
        </xdr:cNvPr>
        <xdr:cNvSpPr txBox="1"/>
      </xdr:nvSpPr>
      <xdr:spPr>
        <a:xfrm>
          <a:off x="10408997" y="613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50809</xdr:rowOff>
    </xdr:from>
    <xdr:ext cx="469744" cy="259045"/>
    <xdr:sp macro="" textlink="">
      <xdr:nvSpPr>
        <xdr:cNvPr id="165" name="n_1mainValue債務償還比率">
          <a:extLst>
            <a:ext uri="{FF2B5EF4-FFF2-40B4-BE49-F238E27FC236}">
              <a16:creationId xmlns:a16="http://schemas.microsoft.com/office/drawing/2014/main" id="{2676D4C8-E543-4E6F-96A6-9819B86FE843}"/>
            </a:ext>
          </a:extLst>
        </xdr:cNvPr>
        <xdr:cNvSpPr txBox="1"/>
      </xdr:nvSpPr>
      <xdr:spPr>
        <a:xfrm>
          <a:off x="12459412" y="5607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154790</xdr:rowOff>
    </xdr:from>
    <xdr:ext cx="469744" cy="259045"/>
    <xdr:sp macro="" textlink="">
      <xdr:nvSpPr>
        <xdr:cNvPr id="166" name="n_2mainValue債務償還比率">
          <a:extLst>
            <a:ext uri="{FF2B5EF4-FFF2-40B4-BE49-F238E27FC236}">
              <a16:creationId xmlns:a16="http://schemas.microsoft.com/office/drawing/2014/main" id="{E63F0C97-A24E-4396-B541-4D3D8CE5A028}"/>
            </a:ext>
          </a:extLst>
        </xdr:cNvPr>
        <xdr:cNvSpPr txBox="1"/>
      </xdr:nvSpPr>
      <xdr:spPr>
        <a:xfrm>
          <a:off x="11780597" y="553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101220</xdr:rowOff>
    </xdr:from>
    <xdr:ext cx="469744" cy="259045"/>
    <xdr:sp macro="" textlink="">
      <xdr:nvSpPr>
        <xdr:cNvPr id="167" name="n_3mainValue債務償還比率">
          <a:extLst>
            <a:ext uri="{FF2B5EF4-FFF2-40B4-BE49-F238E27FC236}">
              <a16:creationId xmlns:a16="http://schemas.microsoft.com/office/drawing/2014/main" id="{FD79B813-EB23-4368-B48B-703D975A2222}"/>
            </a:ext>
          </a:extLst>
        </xdr:cNvPr>
        <xdr:cNvSpPr txBox="1"/>
      </xdr:nvSpPr>
      <xdr:spPr>
        <a:xfrm>
          <a:off x="11094797" y="547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18154</xdr:rowOff>
    </xdr:from>
    <xdr:ext cx="469744" cy="259045"/>
    <xdr:sp macro="" textlink="">
      <xdr:nvSpPr>
        <xdr:cNvPr id="168" name="n_4mainValue債務償還比率">
          <a:extLst>
            <a:ext uri="{FF2B5EF4-FFF2-40B4-BE49-F238E27FC236}">
              <a16:creationId xmlns:a16="http://schemas.microsoft.com/office/drawing/2014/main" id="{053CD4CE-647E-41A3-83B0-6894B2706377}"/>
            </a:ext>
          </a:extLst>
        </xdr:cNvPr>
        <xdr:cNvSpPr txBox="1"/>
      </xdr:nvSpPr>
      <xdr:spPr>
        <a:xfrm>
          <a:off x="10408997" y="55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7579B54-2E7F-48C1-9873-E8AF891F32C9}"/>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524DF3C6-6A16-463E-97FF-6D5609B7363C}"/>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49D760E8-EF3F-446C-9E15-70FF7E726EBD}"/>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D852073C-427D-4079-B1BB-1FC26A1AFB83}"/>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F7CF4028-BE5F-461E-91DB-32B96A230D4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6AB9971D-AF5E-4A71-A169-7131815A13F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DAADF1-78DA-44FD-83BA-73095302EEA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01578F-512A-49DC-8BC1-14A1F05A484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19274A-11E9-449B-B693-EF588E23190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8F4F44D-F11A-4C20-84F3-3F5F16E43F1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CAE901-4B60-4E9B-869B-1D1A196497F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02215B-8D54-4652-B99D-1D12D668571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967CAF-4746-4713-BCEC-0AE3A9CB76D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A093619-4B1F-42EE-A31B-9249189FDE3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F83BF7-D6A7-40C4-B8A1-320DF78D043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4A8E83-A0EE-45E7-94C5-CAB330469F2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28,915
27,974
851.21
26,874,620
25,538,522
981,685
13,653,176
21,860,946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DDFFC7-C269-48F3-A6A1-2A2C87EF751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2CCD7D6-1556-4738-892F-584B999E65F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133966-AD59-4CB4-9F47-F5FC614FFDA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E0B90A1-9E84-4F15-976C-4C5FB73F408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61CE894-6DD0-434A-B997-39EB1EAD04E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056B937-4242-4F2E-BBF1-DDC8F2E010A9}"/>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601C88-E84C-4885-9B01-18B51B045A2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0918E0-CE1E-4D08-ABFE-61F0977D170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794A60-C4C4-4916-BA7E-A3FD4EA5E41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E518A2-D207-4631-AA7A-026E41745B2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E46250-52D5-44C5-B07B-E0053F85B73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9A684A-C7FE-4723-A798-76D61C313B2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C98C7C-B039-4728-9DFC-2E57DD7DC6D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236A43-EE37-460F-9BBF-6DBD3683EEB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D8B037-F454-4F3D-9783-2367BB54EC3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04859C-C8A4-43F9-AF44-52AE8D6C0E0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0A11B1-C898-4006-BFEB-4250CEEF5D6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404745F-8FEB-43BC-9763-BE59726ADC5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DB969C-D438-4DB7-829E-D2E57B0A921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62AC861-0F2A-47C2-A1FD-470F017965C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EF6051-9EEB-4784-A827-0F1522443D8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487256-5343-4590-BDC2-90E40B337E3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0255EF-8F1A-4783-A9A0-C4B7B59C9BC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4E65B1-9498-4B4A-8581-940C79F758A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F72AAB7-9AE0-4CE3-A30F-A530A78168D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3839FC7-663C-4DDC-A5B2-3B76AC99743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D4E153-B270-48AB-8740-51F10E3E4C6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B3742D7-34B6-4158-A593-4550C6C1BB1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A47647-97D0-44B9-A148-658BFAA9BB5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30E093-6921-4BBC-90FD-DDA223F8673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EFF6430-76A8-4943-BB2B-F8CDF43C592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C7C27C-CE67-44D7-AABE-15E741CB7BC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327CC56-6912-40AA-813C-1EDF2868E4C0}"/>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E8463F7-F945-4FFA-9D1D-6FB311E0FA9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3EA824-E19B-4243-8AAD-5C58B1A88B2F}"/>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8A0D1E-C6B7-46D9-8F7D-4F05FEA057A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4975F7E-1002-4EB0-A23A-8502911C3337}"/>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749EB11-D277-4A8E-A6BC-168F4E09AD63}"/>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ACFBBE7-FFAF-46F2-A874-23A92A6E1AC8}"/>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4D1BAB8-BCDC-4CD4-8F43-6E0EBDEF58C1}"/>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9D48BB9-BB9C-495E-BFE1-F5FF04B34B22}"/>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1F8687F-FA93-41CB-9DEF-96EB1CC74B5B}"/>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B5B7678-EC79-46C8-A1E9-80F336A797C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9528D7D-C38C-4E04-99E3-AD30BF1F5F9D}"/>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2737DFF-B759-4CF8-B376-66D3ECE5EAB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2E71E910-9DB8-41A5-901D-4E8F881908D8}"/>
            </a:ext>
          </a:extLst>
        </xdr:cNvPr>
        <xdr:cNvCxnSpPr/>
      </xdr:nvCxnSpPr>
      <xdr:spPr>
        <a:xfrm flipV="1">
          <a:off x="4173855" y="581787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A8A419AB-3680-42E1-9E74-1ABB7B5AA572}"/>
            </a:ext>
          </a:extLst>
        </xdr:cNvPr>
        <xdr:cNvSpPr txBox="1"/>
      </xdr:nvSpPr>
      <xdr:spPr>
        <a:xfrm>
          <a:off x="421259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FC4E4F1D-E678-45A8-A368-7E6C5D87ED62}"/>
            </a:ext>
          </a:extLst>
        </xdr:cNvPr>
        <xdr:cNvCxnSpPr/>
      </xdr:nvCxnSpPr>
      <xdr:spPr>
        <a:xfrm>
          <a:off x="4112260" y="7197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646DD915-99FE-4339-B687-543C395AC9D1}"/>
            </a:ext>
          </a:extLst>
        </xdr:cNvPr>
        <xdr:cNvSpPr txBox="1"/>
      </xdr:nvSpPr>
      <xdr:spPr>
        <a:xfrm>
          <a:off x="421259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9B50F0CD-ECAC-4018-A0ED-D6294D22E95C}"/>
            </a:ext>
          </a:extLst>
        </xdr:cNvPr>
        <xdr:cNvCxnSpPr/>
      </xdr:nvCxnSpPr>
      <xdr:spPr>
        <a:xfrm>
          <a:off x="4112260" y="5817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EE1D849-9505-4B8D-91FC-CCB78DD4D829}"/>
            </a:ext>
          </a:extLst>
        </xdr:cNvPr>
        <xdr:cNvSpPr txBox="1"/>
      </xdr:nvSpPr>
      <xdr:spPr>
        <a:xfrm>
          <a:off x="4212590" y="6612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50E76A9-49AA-4B53-9451-07D57FAF380D}"/>
            </a:ext>
          </a:extLst>
        </xdr:cNvPr>
        <xdr:cNvSpPr/>
      </xdr:nvSpPr>
      <xdr:spPr>
        <a:xfrm>
          <a:off x="4131310" y="6639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EACB3101-BF28-4F67-A8AA-E95392915F16}"/>
            </a:ext>
          </a:extLst>
        </xdr:cNvPr>
        <xdr:cNvSpPr/>
      </xdr:nvSpPr>
      <xdr:spPr>
        <a:xfrm>
          <a:off x="3388360" y="660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F3C9C2C6-0A29-4E46-9B7F-C420E2291895}"/>
            </a:ext>
          </a:extLst>
        </xdr:cNvPr>
        <xdr:cNvSpPr/>
      </xdr:nvSpPr>
      <xdr:spPr>
        <a:xfrm>
          <a:off x="2571750" y="65690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F8E294F8-8C5A-4EB1-B3F7-3D05916D6193}"/>
            </a:ext>
          </a:extLst>
        </xdr:cNvPr>
        <xdr:cNvSpPr/>
      </xdr:nvSpPr>
      <xdr:spPr>
        <a:xfrm>
          <a:off x="1774190" y="6527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120650</xdr:rowOff>
    </xdr:from>
    <xdr:to>
      <xdr:col>6</xdr:col>
      <xdr:colOff>38100</xdr:colOff>
      <xdr:row>38</xdr:row>
      <xdr:rowOff>50800</xdr:rowOff>
    </xdr:to>
    <xdr:sp macro="" textlink="">
      <xdr:nvSpPr>
        <xdr:cNvPr id="67" name="フローチャート: 判断 66">
          <a:extLst>
            <a:ext uri="{FF2B5EF4-FFF2-40B4-BE49-F238E27FC236}">
              <a16:creationId xmlns:a16="http://schemas.microsoft.com/office/drawing/2014/main" id="{FECBB990-BFD0-4BBC-8C23-46F5FA4F9793}"/>
            </a:ext>
          </a:extLst>
        </xdr:cNvPr>
        <xdr:cNvSpPr/>
      </xdr:nvSpPr>
      <xdr:spPr>
        <a:xfrm>
          <a:off x="988060" y="6466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4FFCC35-FEB2-40E1-9930-8DD0C22A72F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7D540B-E315-4BDB-A22B-00C9F2B1152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8931345-3B5D-4F7E-BB3B-9E28937264F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8DD321F-81A9-4D42-9C21-75F10C3B33B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224041-21D7-417E-AD71-BC9F27B3F88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65723464-00F9-49E3-8259-F4535F784019}"/>
            </a:ext>
          </a:extLst>
        </xdr:cNvPr>
        <xdr:cNvSpPr/>
      </xdr:nvSpPr>
      <xdr:spPr>
        <a:xfrm>
          <a:off x="4131310" y="6479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154957</xdr:rowOff>
    </xdr:from>
    <xdr:ext cx="405111" cy="259045"/>
    <xdr:sp macro="" textlink="">
      <xdr:nvSpPr>
        <xdr:cNvPr id="74" name="【道路】&#10;有形固定資産減価償却率該当値テキスト">
          <a:extLst>
            <a:ext uri="{FF2B5EF4-FFF2-40B4-BE49-F238E27FC236}">
              <a16:creationId xmlns:a16="http://schemas.microsoft.com/office/drawing/2014/main" id="{C28574CB-9436-4BB9-8D23-24B8B51B6D3E}"/>
            </a:ext>
          </a:extLst>
        </xdr:cNvPr>
        <xdr:cNvSpPr txBox="1"/>
      </xdr:nvSpPr>
      <xdr:spPr>
        <a:xfrm>
          <a:off x="4212590"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111125</xdr:rowOff>
    </xdr:from>
    <xdr:to>
      <xdr:col>20</xdr:col>
      <xdr:colOff>38100</xdr:colOff>
      <xdr:row>38</xdr:row>
      <xdr:rowOff>41275</xdr:rowOff>
    </xdr:to>
    <xdr:sp macro="" textlink="">
      <xdr:nvSpPr>
        <xdr:cNvPr id="75" name="楕円 74">
          <a:extLst>
            <a:ext uri="{FF2B5EF4-FFF2-40B4-BE49-F238E27FC236}">
              <a16:creationId xmlns:a16="http://schemas.microsoft.com/office/drawing/2014/main" id="{5CFFB18E-D322-4A40-9ABD-40DD11975725}"/>
            </a:ext>
          </a:extLst>
        </xdr:cNvPr>
        <xdr:cNvSpPr/>
      </xdr:nvSpPr>
      <xdr:spPr>
        <a:xfrm>
          <a:off x="3388360" y="6454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161925</xdr:rowOff>
    </xdr:from>
    <xdr:to>
      <xdr:col>24</xdr:col>
      <xdr:colOff>63500</xdr:colOff>
      <xdr:row>38</xdr:row>
      <xdr:rowOff>11430</xdr:rowOff>
    </xdr:to>
    <xdr:cxnSp macro="">
      <xdr:nvCxnSpPr>
        <xdr:cNvPr id="76" name="直線コネクタ 75">
          <a:extLst>
            <a:ext uri="{FF2B5EF4-FFF2-40B4-BE49-F238E27FC236}">
              <a16:creationId xmlns:a16="http://schemas.microsoft.com/office/drawing/2014/main" id="{959D15DE-4E82-4A64-8593-6E30E02BC265}"/>
            </a:ext>
          </a:extLst>
        </xdr:cNvPr>
        <xdr:cNvCxnSpPr/>
      </xdr:nvCxnSpPr>
      <xdr:spPr>
        <a:xfrm>
          <a:off x="3431540" y="650748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7" name="楕円 76">
          <a:extLst>
            <a:ext uri="{FF2B5EF4-FFF2-40B4-BE49-F238E27FC236}">
              <a16:creationId xmlns:a16="http://schemas.microsoft.com/office/drawing/2014/main" id="{ABBE7131-73B1-418F-8D70-5EB11435CF57}"/>
            </a:ext>
          </a:extLst>
        </xdr:cNvPr>
        <xdr:cNvSpPr/>
      </xdr:nvSpPr>
      <xdr:spPr>
        <a:xfrm>
          <a:off x="2571750" y="642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37</xdr:row>
      <xdr:rowOff>161925</xdr:rowOff>
    </xdr:to>
    <xdr:cxnSp macro="">
      <xdr:nvCxnSpPr>
        <xdr:cNvPr id="78" name="直線コネクタ 77">
          <a:extLst>
            <a:ext uri="{FF2B5EF4-FFF2-40B4-BE49-F238E27FC236}">
              <a16:creationId xmlns:a16="http://schemas.microsoft.com/office/drawing/2014/main" id="{C4D7FA2A-A8BF-460A-BF01-178A9ED2FE8B}"/>
            </a:ext>
          </a:extLst>
        </xdr:cNvPr>
        <xdr:cNvCxnSpPr/>
      </xdr:nvCxnSpPr>
      <xdr:spPr>
        <a:xfrm>
          <a:off x="2626360" y="647319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46355</xdr:rowOff>
    </xdr:from>
    <xdr:to>
      <xdr:col>10</xdr:col>
      <xdr:colOff>165100</xdr:colOff>
      <xdr:row>37</xdr:row>
      <xdr:rowOff>147955</xdr:rowOff>
    </xdr:to>
    <xdr:sp macro="" textlink="">
      <xdr:nvSpPr>
        <xdr:cNvPr id="79" name="楕円 78">
          <a:extLst>
            <a:ext uri="{FF2B5EF4-FFF2-40B4-BE49-F238E27FC236}">
              <a16:creationId xmlns:a16="http://schemas.microsoft.com/office/drawing/2014/main" id="{07786AE2-6FD6-4661-90F0-2F62E30C3F9A}"/>
            </a:ext>
          </a:extLst>
        </xdr:cNvPr>
        <xdr:cNvSpPr/>
      </xdr:nvSpPr>
      <xdr:spPr>
        <a:xfrm>
          <a:off x="1774190" y="63919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97155</xdr:rowOff>
    </xdr:from>
    <xdr:to>
      <xdr:col>15</xdr:col>
      <xdr:colOff>50800</xdr:colOff>
      <xdr:row>37</xdr:row>
      <xdr:rowOff>133350</xdr:rowOff>
    </xdr:to>
    <xdr:cxnSp macro="">
      <xdr:nvCxnSpPr>
        <xdr:cNvPr id="80" name="直線コネクタ 79">
          <a:extLst>
            <a:ext uri="{FF2B5EF4-FFF2-40B4-BE49-F238E27FC236}">
              <a16:creationId xmlns:a16="http://schemas.microsoft.com/office/drawing/2014/main" id="{C1266FB3-2B5E-428F-A1BA-0B60485D775E}"/>
            </a:ext>
          </a:extLst>
        </xdr:cNvPr>
        <xdr:cNvCxnSpPr/>
      </xdr:nvCxnSpPr>
      <xdr:spPr>
        <a:xfrm>
          <a:off x="1828800" y="643699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xdr:rowOff>
    </xdr:from>
    <xdr:to>
      <xdr:col>6</xdr:col>
      <xdr:colOff>38100</xdr:colOff>
      <xdr:row>37</xdr:row>
      <xdr:rowOff>109855</xdr:rowOff>
    </xdr:to>
    <xdr:sp macro="" textlink="">
      <xdr:nvSpPr>
        <xdr:cNvPr id="81" name="楕円 80">
          <a:extLst>
            <a:ext uri="{FF2B5EF4-FFF2-40B4-BE49-F238E27FC236}">
              <a16:creationId xmlns:a16="http://schemas.microsoft.com/office/drawing/2014/main" id="{9726004E-D20D-47BB-BACD-C22EB5091914}"/>
            </a:ext>
          </a:extLst>
        </xdr:cNvPr>
        <xdr:cNvSpPr/>
      </xdr:nvSpPr>
      <xdr:spPr>
        <a:xfrm>
          <a:off x="988060" y="635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59055</xdr:rowOff>
    </xdr:from>
    <xdr:to>
      <xdr:col>10</xdr:col>
      <xdr:colOff>114300</xdr:colOff>
      <xdr:row>37</xdr:row>
      <xdr:rowOff>97155</xdr:rowOff>
    </xdr:to>
    <xdr:cxnSp macro="">
      <xdr:nvCxnSpPr>
        <xdr:cNvPr id="82" name="直線コネクタ 81">
          <a:extLst>
            <a:ext uri="{FF2B5EF4-FFF2-40B4-BE49-F238E27FC236}">
              <a16:creationId xmlns:a16="http://schemas.microsoft.com/office/drawing/2014/main" id="{6E25D46F-5A4F-4962-91FA-3FD39BD40E17}"/>
            </a:ext>
          </a:extLst>
        </xdr:cNvPr>
        <xdr:cNvCxnSpPr/>
      </xdr:nvCxnSpPr>
      <xdr:spPr>
        <a:xfrm>
          <a:off x="1031240" y="639889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49401F0E-79F7-459C-AC57-B68A37252CBB}"/>
            </a:ext>
          </a:extLst>
        </xdr:cNvPr>
        <xdr:cNvSpPr txBox="1"/>
      </xdr:nvSpPr>
      <xdr:spPr>
        <a:xfrm>
          <a:off x="32391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C7076D97-9D6F-4857-95C3-A2E93A147B3A}"/>
            </a:ext>
          </a:extLst>
        </xdr:cNvPr>
        <xdr:cNvSpPr txBox="1"/>
      </xdr:nvSpPr>
      <xdr:spPr>
        <a:xfrm>
          <a:off x="2439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4EEF4AD7-6908-470F-9F76-5FA9458A646C}"/>
            </a:ext>
          </a:extLst>
        </xdr:cNvPr>
        <xdr:cNvSpPr txBox="1"/>
      </xdr:nvSpPr>
      <xdr:spPr>
        <a:xfrm>
          <a:off x="164148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41927</xdr:rowOff>
    </xdr:from>
    <xdr:ext cx="405111" cy="259045"/>
    <xdr:sp macro="" textlink="">
      <xdr:nvSpPr>
        <xdr:cNvPr id="86" name="n_4aveValue【道路】&#10;有形固定資産減価償却率">
          <a:extLst>
            <a:ext uri="{FF2B5EF4-FFF2-40B4-BE49-F238E27FC236}">
              <a16:creationId xmlns:a16="http://schemas.microsoft.com/office/drawing/2014/main" id="{E397DA92-2C4C-4A07-93A6-2664E3448872}"/>
            </a:ext>
          </a:extLst>
        </xdr:cNvPr>
        <xdr:cNvSpPr txBox="1"/>
      </xdr:nvSpPr>
      <xdr:spPr>
        <a:xfrm>
          <a:off x="85535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57802</xdr:rowOff>
    </xdr:from>
    <xdr:ext cx="405111" cy="259045"/>
    <xdr:sp macro="" textlink="">
      <xdr:nvSpPr>
        <xdr:cNvPr id="87" name="n_1mainValue【道路】&#10;有形固定資産減価償却率">
          <a:extLst>
            <a:ext uri="{FF2B5EF4-FFF2-40B4-BE49-F238E27FC236}">
              <a16:creationId xmlns:a16="http://schemas.microsoft.com/office/drawing/2014/main" id="{B5912379-92CB-4587-97A0-D6A57C15B94A}"/>
            </a:ext>
          </a:extLst>
        </xdr:cNvPr>
        <xdr:cNvSpPr txBox="1"/>
      </xdr:nvSpPr>
      <xdr:spPr>
        <a:xfrm>
          <a:off x="32391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29227</xdr:rowOff>
    </xdr:from>
    <xdr:ext cx="405111" cy="259045"/>
    <xdr:sp macro="" textlink="">
      <xdr:nvSpPr>
        <xdr:cNvPr id="88" name="n_2mainValue【道路】&#10;有形固定資産減価償却率">
          <a:extLst>
            <a:ext uri="{FF2B5EF4-FFF2-40B4-BE49-F238E27FC236}">
              <a16:creationId xmlns:a16="http://schemas.microsoft.com/office/drawing/2014/main" id="{7D729052-4D81-499D-B1D8-FDA8DB72F26A}"/>
            </a:ext>
          </a:extLst>
        </xdr:cNvPr>
        <xdr:cNvSpPr txBox="1"/>
      </xdr:nvSpPr>
      <xdr:spPr>
        <a:xfrm>
          <a:off x="24390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164482</xdr:rowOff>
    </xdr:from>
    <xdr:ext cx="405111" cy="259045"/>
    <xdr:sp macro="" textlink="">
      <xdr:nvSpPr>
        <xdr:cNvPr id="89" name="n_3mainValue【道路】&#10;有形固定資産減価償却率">
          <a:extLst>
            <a:ext uri="{FF2B5EF4-FFF2-40B4-BE49-F238E27FC236}">
              <a16:creationId xmlns:a16="http://schemas.microsoft.com/office/drawing/2014/main" id="{A2836610-8859-4BA9-B878-2821EC7579AF}"/>
            </a:ext>
          </a:extLst>
        </xdr:cNvPr>
        <xdr:cNvSpPr txBox="1"/>
      </xdr:nvSpPr>
      <xdr:spPr>
        <a:xfrm>
          <a:off x="164148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126382</xdr:rowOff>
    </xdr:from>
    <xdr:ext cx="405111" cy="259045"/>
    <xdr:sp macro="" textlink="">
      <xdr:nvSpPr>
        <xdr:cNvPr id="90" name="n_4mainValue【道路】&#10;有形固定資産減価償却率">
          <a:extLst>
            <a:ext uri="{FF2B5EF4-FFF2-40B4-BE49-F238E27FC236}">
              <a16:creationId xmlns:a16="http://schemas.microsoft.com/office/drawing/2014/main" id="{7049849E-7092-4EDD-89A0-6FD6BB66E50F}"/>
            </a:ext>
          </a:extLst>
        </xdr:cNvPr>
        <xdr:cNvSpPr txBox="1"/>
      </xdr:nvSpPr>
      <xdr:spPr>
        <a:xfrm>
          <a:off x="85535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D949FD7-50B9-4D85-A9BD-D824344F420B}"/>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0E134F2-3BE0-4B99-98B4-78B72C55571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77AA248-5863-43C5-AC9F-C35DAB7D506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CCE4A16-3862-4C0E-8EA6-EE0734A89D4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6E61FB6-5484-4017-A033-B908C0157F9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5039F50-606F-4B8D-9E14-194513B7493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54E9D86-7581-483D-82AB-A63AF24125A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8E6186F-DCE2-4DCB-8B71-39A5C684502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DA243BF-4F01-4A22-B6EE-1946550FC788}"/>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5582006-8612-43AD-8AE6-D06F9041AAD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58E2ECD-EC17-4580-B794-772699BE1B15}"/>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55D3175-E086-4D3D-9C8F-FD1D597DF3F3}"/>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1C5D917-2B12-4521-86B2-3C12EA5CB893}"/>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219D967-AE1D-48D6-918C-DDBF764A424C}"/>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CC8CF61-A971-4C4F-82B5-393DC2589BC2}"/>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1ADB826-780F-40D2-8532-3693E21F3D1F}"/>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A16EECC-BFF6-48AE-9570-5610F77EF98F}"/>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CEE52C7-B651-4AA4-8E89-176651CC7988}"/>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83BD2DD-1BC5-432B-9A0E-815939FDFEC0}"/>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33A4D4F-802B-4B33-9CB4-71E5683A2D67}"/>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1C79930-F439-412E-B9D7-1AD5B6A2DBAC}"/>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78F2FCA2-54E0-4AC0-AE5C-97281E82CA76}"/>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3D776D6-1A61-4D64-AE19-9AFA33A3A4E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C6677B3B-5AF8-4CB2-BB85-37807E55B7EA}"/>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2E38FC0-CC3D-4AB9-9855-C7843AA87F3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C4D8B589-D57A-40D3-88C3-B2EAE1F0D9C5}"/>
            </a:ext>
          </a:extLst>
        </xdr:cNvPr>
        <xdr:cNvCxnSpPr/>
      </xdr:nvCxnSpPr>
      <xdr:spPr>
        <a:xfrm flipV="1">
          <a:off x="9429115" y="571424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1D1DE102-7329-42E2-8DC8-DF32ECA9303E}"/>
            </a:ext>
          </a:extLst>
        </xdr:cNvPr>
        <xdr:cNvSpPr txBox="1"/>
      </xdr:nvSpPr>
      <xdr:spPr>
        <a:xfrm>
          <a:off x="9467850" y="716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AE97C4C-85B5-495E-9B25-37A65EEF24F8}"/>
            </a:ext>
          </a:extLst>
        </xdr:cNvPr>
        <xdr:cNvCxnSpPr/>
      </xdr:nvCxnSpPr>
      <xdr:spPr>
        <a:xfrm>
          <a:off x="9356090" y="7160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183BD35C-9ED9-438A-8909-CA5015F1FFAC}"/>
            </a:ext>
          </a:extLst>
        </xdr:cNvPr>
        <xdr:cNvSpPr txBox="1"/>
      </xdr:nvSpPr>
      <xdr:spPr>
        <a:xfrm>
          <a:off x="9467850" y="548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AEBB9485-F657-4537-AAF5-D8AC832B88F0}"/>
            </a:ext>
          </a:extLst>
        </xdr:cNvPr>
        <xdr:cNvCxnSpPr/>
      </xdr:nvCxnSpPr>
      <xdr:spPr>
        <a:xfrm>
          <a:off x="9356090" y="57142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AFBBDDFB-B1E5-4F8D-9D02-D0066E185718}"/>
            </a:ext>
          </a:extLst>
        </xdr:cNvPr>
        <xdr:cNvSpPr txBox="1"/>
      </xdr:nvSpPr>
      <xdr:spPr>
        <a:xfrm>
          <a:off x="9467850" y="661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3C7E356A-F211-4557-B164-8AAA712E349A}"/>
            </a:ext>
          </a:extLst>
        </xdr:cNvPr>
        <xdr:cNvSpPr/>
      </xdr:nvSpPr>
      <xdr:spPr>
        <a:xfrm>
          <a:off x="9394190" y="66281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E296B44F-7A04-4563-9A28-C15CED4AAF6A}"/>
            </a:ext>
          </a:extLst>
        </xdr:cNvPr>
        <xdr:cNvSpPr/>
      </xdr:nvSpPr>
      <xdr:spPr>
        <a:xfrm>
          <a:off x="8632190" y="66493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E3876BE7-C3EA-487B-8283-7A1A18B7AA30}"/>
            </a:ext>
          </a:extLst>
        </xdr:cNvPr>
        <xdr:cNvSpPr/>
      </xdr:nvSpPr>
      <xdr:spPr>
        <a:xfrm>
          <a:off x="7846060" y="664057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87ADDD10-ABEE-45A7-B029-B74BA5CD7497}"/>
            </a:ext>
          </a:extLst>
        </xdr:cNvPr>
        <xdr:cNvSpPr/>
      </xdr:nvSpPr>
      <xdr:spPr>
        <a:xfrm>
          <a:off x="7029450" y="66453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161548</xdr:rowOff>
    </xdr:from>
    <xdr:to>
      <xdr:col>36</xdr:col>
      <xdr:colOff>165100</xdr:colOff>
      <xdr:row>39</xdr:row>
      <xdr:rowOff>91698</xdr:rowOff>
    </xdr:to>
    <xdr:sp macro="" textlink="">
      <xdr:nvSpPr>
        <xdr:cNvPr id="126" name="フローチャート: 判断 125">
          <a:extLst>
            <a:ext uri="{FF2B5EF4-FFF2-40B4-BE49-F238E27FC236}">
              <a16:creationId xmlns:a16="http://schemas.microsoft.com/office/drawing/2014/main" id="{B2D79C3D-4972-42A2-9566-80E7C0B1FBDE}"/>
            </a:ext>
          </a:extLst>
        </xdr:cNvPr>
        <xdr:cNvSpPr/>
      </xdr:nvSpPr>
      <xdr:spPr>
        <a:xfrm>
          <a:off x="6231890" y="66785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08A3CB-98A7-4A85-9E29-BAA62D231F9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1EE223-96D0-4F20-8D62-724C536E381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DA64130-DF01-4D33-9B65-3BE7E8D65C5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1A16BE5-A7D5-47FE-94D1-529AE9E5D28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62AF0EC-C44F-4BB6-99B6-404AFC15F3C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1789</xdr:rowOff>
    </xdr:from>
    <xdr:to>
      <xdr:col>55</xdr:col>
      <xdr:colOff>50800</xdr:colOff>
      <xdr:row>33</xdr:row>
      <xdr:rowOff>103389</xdr:rowOff>
    </xdr:to>
    <xdr:sp macro="" textlink="">
      <xdr:nvSpPr>
        <xdr:cNvPr id="132" name="楕円 131">
          <a:extLst>
            <a:ext uri="{FF2B5EF4-FFF2-40B4-BE49-F238E27FC236}">
              <a16:creationId xmlns:a16="http://schemas.microsoft.com/office/drawing/2014/main" id="{DF48589B-5291-45B6-B94D-3C69AD78B8D1}"/>
            </a:ext>
          </a:extLst>
        </xdr:cNvPr>
        <xdr:cNvSpPr/>
      </xdr:nvSpPr>
      <xdr:spPr>
        <a:xfrm>
          <a:off x="9394190" y="565963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126266</xdr:rowOff>
    </xdr:from>
    <xdr:ext cx="534377" cy="259045"/>
    <xdr:sp macro="" textlink="">
      <xdr:nvSpPr>
        <xdr:cNvPr id="133" name="【道路】&#10;一人当たり延長該当値テキスト">
          <a:extLst>
            <a:ext uri="{FF2B5EF4-FFF2-40B4-BE49-F238E27FC236}">
              <a16:creationId xmlns:a16="http://schemas.microsoft.com/office/drawing/2014/main" id="{A27A02F5-8558-435C-85DF-8E47DE6F949C}"/>
            </a:ext>
          </a:extLst>
        </xdr:cNvPr>
        <xdr:cNvSpPr txBox="1"/>
      </xdr:nvSpPr>
      <xdr:spPr>
        <a:xfrm>
          <a:off x="9467850" y="561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32911</xdr:rowOff>
    </xdr:from>
    <xdr:to>
      <xdr:col>50</xdr:col>
      <xdr:colOff>165100</xdr:colOff>
      <xdr:row>33</xdr:row>
      <xdr:rowOff>134511</xdr:rowOff>
    </xdr:to>
    <xdr:sp macro="" textlink="">
      <xdr:nvSpPr>
        <xdr:cNvPr id="134" name="楕円 133">
          <a:extLst>
            <a:ext uri="{FF2B5EF4-FFF2-40B4-BE49-F238E27FC236}">
              <a16:creationId xmlns:a16="http://schemas.microsoft.com/office/drawing/2014/main" id="{81020AB2-4CBC-407F-8DA0-1622A73F9C34}"/>
            </a:ext>
          </a:extLst>
        </xdr:cNvPr>
        <xdr:cNvSpPr/>
      </xdr:nvSpPr>
      <xdr:spPr>
        <a:xfrm>
          <a:off x="8632190" y="568885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52589</xdr:rowOff>
    </xdr:from>
    <xdr:to>
      <xdr:col>55</xdr:col>
      <xdr:colOff>0</xdr:colOff>
      <xdr:row>33</xdr:row>
      <xdr:rowOff>83711</xdr:rowOff>
    </xdr:to>
    <xdr:cxnSp macro="">
      <xdr:nvCxnSpPr>
        <xdr:cNvPr id="135" name="直線コネクタ 134">
          <a:extLst>
            <a:ext uri="{FF2B5EF4-FFF2-40B4-BE49-F238E27FC236}">
              <a16:creationId xmlns:a16="http://schemas.microsoft.com/office/drawing/2014/main" id="{9C17FAD1-136E-4C7A-9009-1FAF1B4A66E1}"/>
            </a:ext>
          </a:extLst>
        </xdr:cNvPr>
        <xdr:cNvCxnSpPr/>
      </xdr:nvCxnSpPr>
      <xdr:spPr>
        <a:xfrm flipV="1">
          <a:off x="8686800" y="5714249"/>
          <a:ext cx="742950" cy="2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53910</xdr:rowOff>
    </xdr:from>
    <xdr:to>
      <xdr:col>46</xdr:col>
      <xdr:colOff>38100</xdr:colOff>
      <xdr:row>33</xdr:row>
      <xdr:rowOff>155510</xdr:rowOff>
    </xdr:to>
    <xdr:sp macro="" textlink="">
      <xdr:nvSpPr>
        <xdr:cNvPr id="136" name="楕円 135">
          <a:extLst>
            <a:ext uri="{FF2B5EF4-FFF2-40B4-BE49-F238E27FC236}">
              <a16:creationId xmlns:a16="http://schemas.microsoft.com/office/drawing/2014/main" id="{33CD9CF1-28BC-4C91-B27F-7F01EAC36CED}"/>
            </a:ext>
          </a:extLst>
        </xdr:cNvPr>
        <xdr:cNvSpPr/>
      </xdr:nvSpPr>
      <xdr:spPr>
        <a:xfrm>
          <a:off x="7846060" y="5715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83711</xdr:rowOff>
    </xdr:from>
    <xdr:to>
      <xdr:col>50</xdr:col>
      <xdr:colOff>114300</xdr:colOff>
      <xdr:row>33</xdr:row>
      <xdr:rowOff>104710</xdr:rowOff>
    </xdr:to>
    <xdr:cxnSp macro="">
      <xdr:nvCxnSpPr>
        <xdr:cNvPr id="137" name="直線コネクタ 136">
          <a:extLst>
            <a:ext uri="{FF2B5EF4-FFF2-40B4-BE49-F238E27FC236}">
              <a16:creationId xmlns:a16="http://schemas.microsoft.com/office/drawing/2014/main" id="{E52792BD-C144-44DE-88C2-30688D34E8F2}"/>
            </a:ext>
          </a:extLst>
        </xdr:cNvPr>
        <xdr:cNvCxnSpPr/>
      </xdr:nvCxnSpPr>
      <xdr:spPr>
        <a:xfrm flipV="1">
          <a:off x="7889240" y="5743466"/>
          <a:ext cx="797560" cy="1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84901</xdr:rowOff>
    </xdr:from>
    <xdr:to>
      <xdr:col>41</xdr:col>
      <xdr:colOff>101600</xdr:colOff>
      <xdr:row>34</xdr:row>
      <xdr:rowOff>15051</xdr:rowOff>
    </xdr:to>
    <xdr:sp macro="" textlink="">
      <xdr:nvSpPr>
        <xdr:cNvPr id="138" name="楕円 137">
          <a:extLst>
            <a:ext uri="{FF2B5EF4-FFF2-40B4-BE49-F238E27FC236}">
              <a16:creationId xmlns:a16="http://schemas.microsoft.com/office/drawing/2014/main" id="{B1EE13CE-DD4C-4134-BF6F-491FB9725E79}"/>
            </a:ext>
          </a:extLst>
        </xdr:cNvPr>
        <xdr:cNvSpPr/>
      </xdr:nvSpPr>
      <xdr:spPr>
        <a:xfrm>
          <a:off x="7029450" y="57446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104710</xdr:rowOff>
    </xdr:from>
    <xdr:to>
      <xdr:col>45</xdr:col>
      <xdr:colOff>177800</xdr:colOff>
      <xdr:row>33</xdr:row>
      <xdr:rowOff>135701</xdr:rowOff>
    </xdr:to>
    <xdr:cxnSp macro="">
      <xdr:nvCxnSpPr>
        <xdr:cNvPr id="139" name="直線コネクタ 138">
          <a:extLst>
            <a:ext uri="{FF2B5EF4-FFF2-40B4-BE49-F238E27FC236}">
              <a16:creationId xmlns:a16="http://schemas.microsoft.com/office/drawing/2014/main" id="{9E07A217-7534-4A90-B75C-B5C894169544}"/>
            </a:ext>
          </a:extLst>
        </xdr:cNvPr>
        <xdr:cNvCxnSpPr/>
      </xdr:nvCxnSpPr>
      <xdr:spPr>
        <a:xfrm flipV="1">
          <a:off x="7084060" y="5760655"/>
          <a:ext cx="805180" cy="2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115828</xdr:rowOff>
    </xdr:from>
    <xdr:to>
      <xdr:col>36</xdr:col>
      <xdr:colOff>165100</xdr:colOff>
      <xdr:row>34</xdr:row>
      <xdr:rowOff>45978</xdr:rowOff>
    </xdr:to>
    <xdr:sp macro="" textlink="">
      <xdr:nvSpPr>
        <xdr:cNvPr id="140" name="楕円 139">
          <a:extLst>
            <a:ext uri="{FF2B5EF4-FFF2-40B4-BE49-F238E27FC236}">
              <a16:creationId xmlns:a16="http://schemas.microsoft.com/office/drawing/2014/main" id="{2CBEBBE1-844E-49B7-A8A8-37DEDABBE9C4}"/>
            </a:ext>
          </a:extLst>
        </xdr:cNvPr>
        <xdr:cNvSpPr/>
      </xdr:nvSpPr>
      <xdr:spPr>
        <a:xfrm>
          <a:off x="6231890" y="57736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135701</xdr:rowOff>
    </xdr:from>
    <xdr:to>
      <xdr:col>41</xdr:col>
      <xdr:colOff>50800</xdr:colOff>
      <xdr:row>33</xdr:row>
      <xdr:rowOff>166628</xdr:rowOff>
    </xdr:to>
    <xdr:cxnSp macro="">
      <xdr:nvCxnSpPr>
        <xdr:cNvPr id="141" name="直線コネクタ 140">
          <a:extLst>
            <a:ext uri="{FF2B5EF4-FFF2-40B4-BE49-F238E27FC236}">
              <a16:creationId xmlns:a16="http://schemas.microsoft.com/office/drawing/2014/main" id="{5B24E534-72EA-43FC-AA62-26E850606EFE}"/>
            </a:ext>
          </a:extLst>
        </xdr:cNvPr>
        <xdr:cNvCxnSpPr/>
      </xdr:nvCxnSpPr>
      <xdr:spPr>
        <a:xfrm flipV="1">
          <a:off x="6286500" y="5789741"/>
          <a:ext cx="797560" cy="3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CB651C40-6BB8-4DBF-9ECD-699936C5F5CE}"/>
            </a:ext>
          </a:extLst>
        </xdr:cNvPr>
        <xdr:cNvSpPr txBox="1"/>
      </xdr:nvSpPr>
      <xdr:spPr>
        <a:xfrm>
          <a:off x="8422151" y="67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E0C735FF-B25B-4325-B67F-1904B097782F}"/>
            </a:ext>
          </a:extLst>
        </xdr:cNvPr>
        <xdr:cNvSpPr txBox="1"/>
      </xdr:nvSpPr>
      <xdr:spPr>
        <a:xfrm>
          <a:off x="7641101" y="673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5C25426F-D13B-457A-96C5-024DFC69F15A}"/>
            </a:ext>
          </a:extLst>
        </xdr:cNvPr>
        <xdr:cNvSpPr txBox="1"/>
      </xdr:nvSpPr>
      <xdr:spPr>
        <a:xfrm>
          <a:off x="6854971" y="673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82825</xdr:rowOff>
    </xdr:from>
    <xdr:ext cx="534377" cy="259045"/>
    <xdr:sp macro="" textlink="">
      <xdr:nvSpPr>
        <xdr:cNvPr id="145" name="n_4aveValue【道路】&#10;一人当たり延長">
          <a:extLst>
            <a:ext uri="{FF2B5EF4-FFF2-40B4-BE49-F238E27FC236}">
              <a16:creationId xmlns:a16="http://schemas.microsoft.com/office/drawing/2014/main" id="{BE026EC4-2A98-4A33-821F-08DCBC37E7A5}"/>
            </a:ext>
          </a:extLst>
        </xdr:cNvPr>
        <xdr:cNvSpPr txBox="1"/>
      </xdr:nvSpPr>
      <xdr:spPr>
        <a:xfrm>
          <a:off x="6038361" y="677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31</xdr:row>
      <xdr:rowOff>151038</xdr:rowOff>
    </xdr:from>
    <xdr:ext cx="534377" cy="259045"/>
    <xdr:sp macro="" textlink="">
      <xdr:nvSpPr>
        <xdr:cNvPr id="146" name="n_1mainValue【道路】&#10;一人当たり延長">
          <a:extLst>
            <a:ext uri="{FF2B5EF4-FFF2-40B4-BE49-F238E27FC236}">
              <a16:creationId xmlns:a16="http://schemas.microsoft.com/office/drawing/2014/main" id="{717D94D7-336E-4BC6-9778-766926B211F4}"/>
            </a:ext>
          </a:extLst>
        </xdr:cNvPr>
        <xdr:cNvSpPr txBox="1"/>
      </xdr:nvSpPr>
      <xdr:spPr>
        <a:xfrm>
          <a:off x="8422151" y="546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587</xdr:rowOff>
    </xdr:from>
    <xdr:ext cx="534377" cy="259045"/>
    <xdr:sp macro="" textlink="">
      <xdr:nvSpPr>
        <xdr:cNvPr id="147" name="n_2mainValue【道路】&#10;一人当たり延長">
          <a:extLst>
            <a:ext uri="{FF2B5EF4-FFF2-40B4-BE49-F238E27FC236}">
              <a16:creationId xmlns:a16="http://schemas.microsoft.com/office/drawing/2014/main" id="{81C2A9A1-4787-408C-B071-7CDDD5FBDAD9}"/>
            </a:ext>
          </a:extLst>
        </xdr:cNvPr>
        <xdr:cNvSpPr txBox="1"/>
      </xdr:nvSpPr>
      <xdr:spPr>
        <a:xfrm>
          <a:off x="7641101" y="548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31578</xdr:rowOff>
    </xdr:from>
    <xdr:ext cx="534377" cy="259045"/>
    <xdr:sp macro="" textlink="">
      <xdr:nvSpPr>
        <xdr:cNvPr id="148" name="n_3mainValue【道路】&#10;一人当たり延長">
          <a:extLst>
            <a:ext uri="{FF2B5EF4-FFF2-40B4-BE49-F238E27FC236}">
              <a16:creationId xmlns:a16="http://schemas.microsoft.com/office/drawing/2014/main" id="{5CA1404F-4835-445D-9C1F-628A021A341A}"/>
            </a:ext>
          </a:extLst>
        </xdr:cNvPr>
        <xdr:cNvSpPr txBox="1"/>
      </xdr:nvSpPr>
      <xdr:spPr>
        <a:xfrm>
          <a:off x="6854971" y="551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62505</xdr:rowOff>
    </xdr:from>
    <xdr:ext cx="534377" cy="259045"/>
    <xdr:sp macro="" textlink="">
      <xdr:nvSpPr>
        <xdr:cNvPr id="149" name="n_4mainValue【道路】&#10;一人当たり延長">
          <a:extLst>
            <a:ext uri="{FF2B5EF4-FFF2-40B4-BE49-F238E27FC236}">
              <a16:creationId xmlns:a16="http://schemas.microsoft.com/office/drawing/2014/main" id="{72BDD183-8308-47C8-82D0-95198A7BF3C3}"/>
            </a:ext>
          </a:extLst>
        </xdr:cNvPr>
        <xdr:cNvSpPr txBox="1"/>
      </xdr:nvSpPr>
      <xdr:spPr>
        <a:xfrm>
          <a:off x="6038361" y="55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CD4EE9C-A662-4A2D-B6A5-C1E5D4A41B4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47050A6-1083-42FF-B08B-107C8C5CEAE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7B5CE4B-C3F8-47ED-9FFA-25A1F99AEDF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079B900-D8D7-4FBD-8E87-3FDAA601C93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7AC3CA0-0E4B-41BE-90E4-F9252305670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1D42E32-300F-4229-8D31-E5022AE7A10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73CE7D2-7FC8-4858-813F-3C665C1E3E5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56AE5A9-4C98-4C1D-BCCA-4C5AA49AFE8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94009DD9-8497-4061-9545-E3308DDB741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5A0E27F-1B9C-4D28-8E00-9866E0C0E95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1025A19-A9AC-41E7-9F45-2F7CD9F1998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7F6271A-461C-4848-A7F2-757C357A9EEA}"/>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3340816-1DD5-4BF6-A918-023C3D9895EA}"/>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B754CAA-47A6-44D2-BB28-6CFC80A5422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00A5D8A-1BDD-41F8-A58F-E9368374E19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70E86FA-EE3C-49DB-BA80-1FE6700269C2}"/>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5C98006-5059-483B-BAAB-33DED52E0C68}"/>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33BD5AB-8A7E-46A9-A5E9-92E1F5EBCAC5}"/>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ADEC205-6FBF-4C2E-B531-3126D0836205}"/>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3E6526B-DA46-4D71-B896-B9B95323923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140BF2F-768D-434B-ABC1-2C1542E82ADE}"/>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4A4A98C-1367-4FB9-8A14-3025200BD864}"/>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2C1E963-D63B-4B7F-AA08-1BACBE45BD5B}"/>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BA362E5-6ABA-4531-8B1C-65B4271EAE8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BD932F7-1F3D-4E79-81B2-A50CE5E147E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BBD0CA82-143D-47B4-ACB2-2D23F3DF05F4}"/>
            </a:ext>
          </a:extLst>
        </xdr:cNvPr>
        <xdr:cNvCxnSpPr/>
      </xdr:nvCxnSpPr>
      <xdr:spPr>
        <a:xfrm flipV="1">
          <a:off x="4173855" y="9470572"/>
          <a:ext cx="0" cy="1517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7218C65-0E3C-4F50-8C1B-AEE5C8BE74E1}"/>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AC38A0EC-8920-430B-9EC6-6FE199B42EBE}"/>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9A25DB6-B6A1-4A53-AD52-3807ABB31DA7}"/>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74A7F829-DA34-417A-B262-FFA9C60BB5B4}"/>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411BCAB-2643-49AE-8CE3-1A66F1C49F36}"/>
            </a:ext>
          </a:extLst>
        </xdr:cNvPr>
        <xdr:cNvSpPr txBox="1"/>
      </xdr:nvSpPr>
      <xdr:spPr>
        <a:xfrm>
          <a:off x="4212590" y="10507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EF486277-92E7-4A5D-8587-2B9BD4219B7A}"/>
            </a:ext>
          </a:extLst>
        </xdr:cNvPr>
        <xdr:cNvSpPr/>
      </xdr:nvSpPr>
      <xdr:spPr>
        <a:xfrm>
          <a:off x="4131310" y="105249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410FA6CF-D22F-4D85-A2B5-5CABBD54B772}"/>
            </a:ext>
          </a:extLst>
        </xdr:cNvPr>
        <xdr:cNvSpPr/>
      </xdr:nvSpPr>
      <xdr:spPr>
        <a:xfrm>
          <a:off x="3388360" y="105126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F579B4E1-9064-4BE8-B55C-2BE00AC0FC3C}"/>
            </a:ext>
          </a:extLst>
        </xdr:cNvPr>
        <xdr:cNvSpPr/>
      </xdr:nvSpPr>
      <xdr:spPr>
        <a:xfrm>
          <a:off x="2571750" y="104906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5F1736FA-CB70-4B1C-8CB1-8DAB23187FFA}"/>
            </a:ext>
          </a:extLst>
        </xdr:cNvPr>
        <xdr:cNvSpPr/>
      </xdr:nvSpPr>
      <xdr:spPr>
        <a:xfrm>
          <a:off x="1774190" y="1047568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114119</xdr:rowOff>
    </xdr:from>
    <xdr:to>
      <xdr:col>6</xdr:col>
      <xdr:colOff>38100</xdr:colOff>
      <xdr:row>61</xdr:row>
      <xdr:rowOff>44269</xdr:rowOff>
    </xdr:to>
    <xdr:sp macro="" textlink="">
      <xdr:nvSpPr>
        <xdr:cNvPr id="185" name="フローチャート: 判断 184">
          <a:extLst>
            <a:ext uri="{FF2B5EF4-FFF2-40B4-BE49-F238E27FC236}">
              <a16:creationId xmlns:a16="http://schemas.microsoft.com/office/drawing/2014/main" id="{1A709C21-0B1E-4AAC-B650-17E0D2E8BF64}"/>
            </a:ext>
          </a:extLst>
        </xdr:cNvPr>
        <xdr:cNvSpPr/>
      </xdr:nvSpPr>
      <xdr:spPr>
        <a:xfrm>
          <a:off x="988060" y="104011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C9425E-ADA5-44CE-A88E-6B5F29757CC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98EEF02-B2FB-4EBA-A177-A12358714EA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821D605-9C32-460D-AE9C-1DD25C5E2CE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2CA3673-A9BA-4EEF-A4F7-4DE5578023E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509E61B-5DBA-46BD-A57A-B07B564E6CE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39007</xdr:rowOff>
    </xdr:from>
    <xdr:to>
      <xdr:col>24</xdr:col>
      <xdr:colOff>114300</xdr:colOff>
      <xdr:row>61</xdr:row>
      <xdr:rowOff>140607</xdr:rowOff>
    </xdr:to>
    <xdr:sp macro="" textlink="">
      <xdr:nvSpPr>
        <xdr:cNvPr id="191" name="楕円 190">
          <a:extLst>
            <a:ext uri="{FF2B5EF4-FFF2-40B4-BE49-F238E27FC236}">
              <a16:creationId xmlns:a16="http://schemas.microsoft.com/office/drawing/2014/main" id="{1E5E4E7A-0CBA-45F0-AA15-97D8FD61332E}"/>
            </a:ext>
          </a:extLst>
        </xdr:cNvPr>
        <xdr:cNvSpPr/>
      </xdr:nvSpPr>
      <xdr:spPr>
        <a:xfrm>
          <a:off x="4131310" y="104974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61884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D710E4-D5AB-473E-849C-6FAAC1D082C6}"/>
            </a:ext>
          </a:extLst>
        </xdr:cNvPr>
        <xdr:cNvSpPr txBox="1"/>
      </xdr:nvSpPr>
      <xdr:spPr>
        <a:xfrm>
          <a:off x="4212590" y="10345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34109</xdr:rowOff>
    </xdr:from>
    <xdr:to>
      <xdr:col>20</xdr:col>
      <xdr:colOff>38100</xdr:colOff>
      <xdr:row>61</xdr:row>
      <xdr:rowOff>135709</xdr:rowOff>
    </xdr:to>
    <xdr:sp macro="" textlink="">
      <xdr:nvSpPr>
        <xdr:cNvPr id="193" name="楕円 192">
          <a:extLst>
            <a:ext uri="{FF2B5EF4-FFF2-40B4-BE49-F238E27FC236}">
              <a16:creationId xmlns:a16="http://schemas.microsoft.com/office/drawing/2014/main" id="{49267F70-C431-489D-AF75-D730D0A992AE}"/>
            </a:ext>
          </a:extLst>
        </xdr:cNvPr>
        <xdr:cNvSpPr/>
      </xdr:nvSpPr>
      <xdr:spPr>
        <a:xfrm>
          <a:off x="3388360" y="1049065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84909</xdr:rowOff>
    </xdr:from>
    <xdr:to>
      <xdr:col>24</xdr:col>
      <xdr:colOff>63500</xdr:colOff>
      <xdr:row>61</xdr:row>
      <xdr:rowOff>89807</xdr:rowOff>
    </xdr:to>
    <xdr:cxnSp macro="">
      <xdr:nvCxnSpPr>
        <xdr:cNvPr id="194" name="直線コネクタ 193">
          <a:extLst>
            <a:ext uri="{FF2B5EF4-FFF2-40B4-BE49-F238E27FC236}">
              <a16:creationId xmlns:a16="http://schemas.microsoft.com/office/drawing/2014/main" id="{22709091-EFC5-4D01-ABBA-ABB9697EC5EE}"/>
            </a:ext>
          </a:extLst>
        </xdr:cNvPr>
        <xdr:cNvCxnSpPr/>
      </xdr:nvCxnSpPr>
      <xdr:spPr>
        <a:xfrm>
          <a:off x="3431540" y="10545264"/>
          <a:ext cx="742950"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xdr:rowOff>
    </xdr:from>
    <xdr:to>
      <xdr:col>15</xdr:col>
      <xdr:colOff>101600</xdr:colOff>
      <xdr:row>61</xdr:row>
      <xdr:rowOff>104684</xdr:rowOff>
    </xdr:to>
    <xdr:sp macro="" textlink="">
      <xdr:nvSpPr>
        <xdr:cNvPr id="195" name="楕円 194">
          <a:extLst>
            <a:ext uri="{FF2B5EF4-FFF2-40B4-BE49-F238E27FC236}">
              <a16:creationId xmlns:a16="http://schemas.microsoft.com/office/drawing/2014/main" id="{C028251F-FA02-46B8-ACDC-D91A2EF34819}"/>
            </a:ext>
          </a:extLst>
        </xdr:cNvPr>
        <xdr:cNvSpPr/>
      </xdr:nvSpPr>
      <xdr:spPr>
        <a:xfrm>
          <a:off x="2571750" y="104615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53884</xdr:rowOff>
    </xdr:from>
    <xdr:to>
      <xdr:col>19</xdr:col>
      <xdr:colOff>177800</xdr:colOff>
      <xdr:row>61</xdr:row>
      <xdr:rowOff>84909</xdr:rowOff>
    </xdr:to>
    <xdr:cxnSp macro="">
      <xdr:nvCxnSpPr>
        <xdr:cNvPr id="196" name="直線コネクタ 195">
          <a:extLst>
            <a:ext uri="{FF2B5EF4-FFF2-40B4-BE49-F238E27FC236}">
              <a16:creationId xmlns:a16="http://schemas.microsoft.com/office/drawing/2014/main" id="{1B81F214-4841-40A0-8F52-F767CA4844FA}"/>
            </a:ext>
          </a:extLst>
        </xdr:cNvPr>
        <xdr:cNvCxnSpPr/>
      </xdr:nvCxnSpPr>
      <xdr:spPr>
        <a:xfrm>
          <a:off x="2626360" y="10516144"/>
          <a:ext cx="80518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156573</xdr:rowOff>
    </xdr:from>
    <xdr:to>
      <xdr:col>10</xdr:col>
      <xdr:colOff>165100</xdr:colOff>
      <xdr:row>61</xdr:row>
      <xdr:rowOff>86723</xdr:rowOff>
    </xdr:to>
    <xdr:sp macro="" textlink="">
      <xdr:nvSpPr>
        <xdr:cNvPr id="197" name="楕円 196">
          <a:extLst>
            <a:ext uri="{FF2B5EF4-FFF2-40B4-BE49-F238E27FC236}">
              <a16:creationId xmlns:a16="http://schemas.microsoft.com/office/drawing/2014/main" id="{B8443EC1-44CB-4651-8ED1-8FA485374904}"/>
            </a:ext>
          </a:extLst>
        </xdr:cNvPr>
        <xdr:cNvSpPr/>
      </xdr:nvSpPr>
      <xdr:spPr>
        <a:xfrm>
          <a:off x="1774190" y="1044547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35923</xdr:rowOff>
    </xdr:from>
    <xdr:to>
      <xdr:col>15</xdr:col>
      <xdr:colOff>50800</xdr:colOff>
      <xdr:row>61</xdr:row>
      <xdr:rowOff>53884</xdr:rowOff>
    </xdr:to>
    <xdr:cxnSp macro="">
      <xdr:nvCxnSpPr>
        <xdr:cNvPr id="198" name="直線コネクタ 197">
          <a:extLst>
            <a:ext uri="{FF2B5EF4-FFF2-40B4-BE49-F238E27FC236}">
              <a16:creationId xmlns:a16="http://schemas.microsoft.com/office/drawing/2014/main" id="{D1E5FC49-CFE4-48D9-A3EA-91BE51188B5D}"/>
            </a:ext>
          </a:extLst>
        </xdr:cNvPr>
        <xdr:cNvCxnSpPr/>
      </xdr:nvCxnSpPr>
      <xdr:spPr>
        <a:xfrm>
          <a:off x="1828800" y="10494373"/>
          <a:ext cx="79756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130447</xdr:rowOff>
    </xdr:from>
    <xdr:to>
      <xdr:col>6</xdr:col>
      <xdr:colOff>38100</xdr:colOff>
      <xdr:row>61</xdr:row>
      <xdr:rowOff>60597</xdr:rowOff>
    </xdr:to>
    <xdr:sp macro="" textlink="">
      <xdr:nvSpPr>
        <xdr:cNvPr id="199" name="楕円 198">
          <a:extLst>
            <a:ext uri="{FF2B5EF4-FFF2-40B4-BE49-F238E27FC236}">
              <a16:creationId xmlns:a16="http://schemas.microsoft.com/office/drawing/2014/main" id="{B0C3ADEA-B892-4C55-9B50-DC1817DA22FB}"/>
            </a:ext>
          </a:extLst>
        </xdr:cNvPr>
        <xdr:cNvSpPr/>
      </xdr:nvSpPr>
      <xdr:spPr>
        <a:xfrm>
          <a:off x="988060" y="1042125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xdr:rowOff>
    </xdr:from>
    <xdr:to>
      <xdr:col>10</xdr:col>
      <xdr:colOff>114300</xdr:colOff>
      <xdr:row>61</xdr:row>
      <xdr:rowOff>35923</xdr:rowOff>
    </xdr:to>
    <xdr:cxnSp macro="">
      <xdr:nvCxnSpPr>
        <xdr:cNvPr id="200" name="直線コネクタ 199">
          <a:extLst>
            <a:ext uri="{FF2B5EF4-FFF2-40B4-BE49-F238E27FC236}">
              <a16:creationId xmlns:a16="http://schemas.microsoft.com/office/drawing/2014/main" id="{38F7609F-9444-4885-B634-5C05833DC107}"/>
            </a:ext>
          </a:extLst>
        </xdr:cNvPr>
        <xdr:cNvCxnSpPr/>
      </xdr:nvCxnSpPr>
      <xdr:spPr>
        <a:xfrm>
          <a:off x="1031240" y="10470152"/>
          <a:ext cx="79756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43BB4C2-FA58-47CA-94E2-5FFAC873FC10}"/>
            </a:ext>
          </a:extLst>
        </xdr:cNvPr>
        <xdr:cNvSpPr txBox="1"/>
      </xdr:nvSpPr>
      <xdr:spPr>
        <a:xfrm>
          <a:off x="3239144" y="1059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871AB7D-0327-48CE-87FA-31B8A50EFD50}"/>
            </a:ext>
          </a:extLst>
        </xdr:cNvPr>
        <xdr:cNvSpPr txBox="1"/>
      </xdr:nvSpPr>
      <xdr:spPr>
        <a:xfrm>
          <a:off x="2439044" y="1058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1669C0F-FDED-4487-9A1F-1CC1C3915068}"/>
            </a:ext>
          </a:extLst>
        </xdr:cNvPr>
        <xdr:cNvSpPr txBox="1"/>
      </xdr:nvSpPr>
      <xdr:spPr>
        <a:xfrm>
          <a:off x="164148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60796</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32AE01D1-420F-49F8-AAC6-5AC056E81A1D}"/>
            </a:ext>
          </a:extLst>
        </xdr:cNvPr>
        <xdr:cNvSpPr txBox="1"/>
      </xdr:nvSpPr>
      <xdr:spPr>
        <a:xfrm>
          <a:off x="855354" y="1017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152236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21A2BAA-05B1-45E0-A68C-A9B4C660AA5F}"/>
            </a:ext>
          </a:extLst>
        </xdr:cNvPr>
        <xdr:cNvSpPr txBox="1"/>
      </xdr:nvSpPr>
      <xdr:spPr>
        <a:xfrm>
          <a:off x="32391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121211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9DC86DC-C171-44B4-9BE3-0EDB69BCBE8B}"/>
            </a:ext>
          </a:extLst>
        </xdr:cNvPr>
        <xdr:cNvSpPr txBox="1"/>
      </xdr:nvSpPr>
      <xdr:spPr>
        <a:xfrm>
          <a:off x="2439044" y="10238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103250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5637B71-29C8-4CD4-B120-94E87C6CC506}"/>
            </a:ext>
          </a:extLst>
        </xdr:cNvPr>
        <xdr:cNvSpPr txBox="1"/>
      </xdr:nvSpPr>
      <xdr:spPr>
        <a:xfrm>
          <a:off x="1641484" y="102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C36F199-6FA2-48A9-804C-E85149457D3A}"/>
            </a:ext>
          </a:extLst>
        </xdr:cNvPr>
        <xdr:cNvSpPr txBox="1"/>
      </xdr:nvSpPr>
      <xdr:spPr>
        <a:xfrm>
          <a:off x="85535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A42A601-4B89-48FE-8844-15395635049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2443B42-7E91-4715-ACDF-1BC7BD6DBE0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993E5A9-7105-4301-817A-B8D0CABF3C2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1A17DDB-A661-4905-B6F0-2A98FE93981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437541F-FA5E-4A7C-BE7E-39F290111F8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B1029F7-5FD9-40A4-9ECD-F2DF0F03163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87E7063-8FAA-4DAB-865B-F450BC8955E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6300622-A245-49C6-A56D-839D8F757AB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01D64E7-6DF0-4046-88EB-E2E7AAB8EFE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1BD48DF-2A4D-44B7-BCEE-DAFC4C6656A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59801E9B-E2C4-43A4-AA7C-E8B8F356D56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5ADE35A-7C0F-4FB4-AF8D-A2818FBA1721}"/>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1DBB525-F911-43BB-B55C-A85353E59EA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DF0ABF8B-5ED0-4E90-A285-98D408DF7A3A}"/>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9D04B2E-C7A7-460C-991F-6549BE9D06D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9CFB336-3D7F-4F47-99E6-89AA8DC26DA3}"/>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6D0F109-3577-4E90-BA98-BF454BA6193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8C2DC24C-BA2C-4C65-9878-FD35B8408516}"/>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9831F34-414F-470B-87D8-017217E45D6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2000176-50CC-4F05-93BF-7AAC13ED0B6C}"/>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B6876D2-DF13-4DBE-96F6-F202AED90A5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A4AA0D5-DC3D-461A-BA34-2B3685BD4313}"/>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61F36FA-8DE8-4737-AE72-9B82246DA88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63EE1EE0-71A2-449E-8C8F-E6E907CECF59}"/>
            </a:ext>
          </a:extLst>
        </xdr:cNvPr>
        <xdr:cNvCxnSpPr/>
      </xdr:nvCxnSpPr>
      <xdr:spPr>
        <a:xfrm flipV="1">
          <a:off x="9429115" y="9773449"/>
          <a:ext cx="0" cy="1274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6B885CC1-3797-4D56-B9A3-A81D5524418B}"/>
            </a:ext>
          </a:extLst>
        </xdr:cNvPr>
        <xdr:cNvSpPr txBox="1"/>
      </xdr:nvSpPr>
      <xdr:spPr>
        <a:xfrm>
          <a:off x="946785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6C02E41D-74FA-4AEA-A821-27227CF23EC4}"/>
            </a:ext>
          </a:extLst>
        </xdr:cNvPr>
        <xdr:cNvCxnSpPr/>
      </xdr:nvCxnSpPr>
      <xdr:spPr>
        <a:xfrm>
          <a:off x="9356090" y="110484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A2CB294-9A7E-40E5-94F9-01D47B6D8E9A}"/>
            </a:ext>
          </a:extLst>
        </xdr:cNvPr>
        <xdr:cNvSpPr txBox="1"/>
      </xdr:nvSpPr>
      <xdr:spPr>
        <a:xfrm>
          <a:off x="946785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805A2C3A-574F-4CA6-B69B-04AC0DDD32D5}"/>
            </a:ext>
          </a:extLst>
        </xdr:cNvPr>
        <xdr:cNvCxnSpPr/>
      </xdr:nvCxnSpPr>
      <xdr:spPr>
        <a:xfrm>
          <a:off x="9356090" y="97734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5359239-5B12-4DE2-9A33-EB9041249062}"/>
            </a:ext>
          </a:extLst>
        </xdr:cNvPr>
        <xdr:cNvSpPr txBox="1"/>
      </xdr:nvSpPr>
      <xdr:spPr>
        <a:xfrm>
          <a:off x="9467850" y="10588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D1A7765D-65E4-4EDE-A8D3-CF533412A269}"/>
            </a:ext>
          </a:extLst>
        </xdr:cNvPr>
        <xdr:cNvSpPr/>
      </xdr:nvSpPr>
      <xdr:spPr>
        <a:xfrm>
          <a:off x="9394190" y="10613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737BB48C-DD02-467D-93B2-DDB49601E1D4}"/>
            </a:ext>
          </a:extLst>
        </xdr:cNvPr>
        <xdr:cNvSpPr/>
      </xdr:nvSpPr>
      <xdr:spPr>
        <a:xfrm>
          <a:off x="8632190" y="1061762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16EA5E37-0411-46BB-84E7-DC83BA92DADD}"/>
            </a:ext>
          </a:extLst>
        </xdr:cNvPr>
        <xdr:cNvSpPr/>
      </xdr:nvSpPr>
      <xdr:spPr>
        <a:xfrm>
          <a:off x="7846060" y="106302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654A11DB-A4BE-4F1C-99BD-B11B51667811}"/>
            </a:ext>
          </a:extLst>
        </xdr:cNvPr>
        <xdr:cNvSpPr/>
      </xdr:nvSpPr>
      <xdr:spPr>
        <a:xfrm>
          <a:off x="7029450" y="106261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42" name="フローチャート: 判断 241">
          <a:extLst>
            <a:ext uri="{FF2B5EF4-FFF2-40B4-BE49-F238E27FC236}">
              <a16:creationId xmlns:a16="http://schemas.microsoft.com/office/drawing/2014/main" id="{304DE91D-35BD-4677-889A-41C3B831F387}"/>
            </a:ext>
          </a:extLst>
        </xdr:cNvPr>
        <xdr:cNvSpPr/>
      </xdr:nvSpPr>
      <xdr:spPr>
        <a:xfrm>
          <a:off x="6231890" y="1063201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1FF6F9-D109-4D6D-A306-BDA1CB3A8AB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7A316CC-32B3-4A25-ABA2-3D5D39576FC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D9D8BF8-32E2-405F-8C42-9CC91FF6BE7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5E6CD06-5307-4765-92A0-979AFB2DC80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76ADE1F-C36D-4A11-900F-1121F209D08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82902</xdr:rowOff>
    </xdr:from>
    <xdr:to>
      <xdr:col>55</xdr:col>
      <xdr:colOff>50800</xdr:colOff>
      <xdr:row>60</xdr:row>
      <xdr:rowOff>13052</xdr:rowOff>
    </xdr:to>
    <xdr:sp macro="" textlink="">
      <xdr:nvSpPr>
        <xdr:cNvPr id="248" name="楕円 247">
          <a:extLst>
            <a:ext uri="{FF2B5EF4-FFF2-40B4-BE49-F238E27FC236}">
              <a16:creationId xmlns:a16="http://schemas.microsoft.com/office/drawing/2014/main" id="{3EEB8648-48C8-49F6-84D4-3AD47C98E721}"/>
            </a:ext>
          </a:extLst>
        </xdr:cNvPr>
        <xdr:cNvSpPr/>
      </xdr:nvSpPr>
      <xdr:spPr>
        <a:xfrm>
          <a:off x="9394190" y="1020035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105779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CC38AED-4286-4EED-9C1D-4CB35578F4A9}"/>
            </a:ext>
          </a:extLst>
        </xdr:cNvPr>
        <xdr:cNvSpPr txBox="1"/>
      </xdr:nvSpPr>
      <xdr:spPr>
        <a:xfrm>
          <a:off x="9467850" y="10047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113914</xdr:rowOff>
    </xdr:from>
    <xdr:to>
      <xdr:col>50</xdr:col>
      <xdr:colOff>165100</xdr:colOff>
      <xdr:row>60</xdr:row>
      <xdr:rowOff>44064</xdr:rowOff>
    </xdr:to>
    <xdr:sp macro="" textlink="">
      <xdr:nvSpPr>
        <xdr:cNvPr id="250" name="楕円 249">
          <a:extLst>
            <a:ext uri="{FF2B5EF4-FFF2-40B4-BE49-F238E27FC236}">
              <a16:creationId xmlns:a16="http://schemas.microsoft.com/office/drawing/2014/main" id="{E1375C73-E54C-413F-8CEC-207849BB6FC5}"/>
            </a:ext>
          </a:extLst>
        </xdr:cNvPr>
        <xdr:cNvSpPr/>
      </xdr:nvSpPr>
      <xdr:spPr>
        <a:xfrm>
          <a:off x="8632190" y="1022946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133702</xdr:rowOff>
    </xdr:from>
    <xdr:to>
      <xdr:col>55</xdr:col>
      <xdr:colOff>0</xdr:colOff>
      <xdr:row>59</xdr:row>
      <xdr:rowOff>164714</xdr:rowOff>
    </xdr:to>
    <xdr:cxnSp macro="">
      <xdr:nvCxnSpPr>
        <xdr:cNvPr id="251" name="直線コネクタ 250">
          <a:extLst>
            <a:ext uri="{FF2B5EF4-FFF2-40B4-BE49-F238E27FC236}">
              <a16:creationId xmlns:a16="http://schemas.microsoft.com/office/drawing/2014/main" id="{F4B45EDB-0B5E-4583-A561-7E6EF9A8AF80}"/>
            </a:ext>
          </a:extLst>
        </xdr:cNvPr>
        <xdr:cNvCxnSpPr/>
      </xdr:nvCxnSpPr>
      <xdr:spPr>
        <a:xfrm flipV="1">
          <a:off x="8686800" y="10245442"/>
          <a:ext cx="742950" cy="3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123086</xdr:rowOff>
    </xdr:from>
    <xdr:to>
      <xdr:col>46</xdr:col>
      <xdr:colOff>38100</xdr:colOff>
      <xdr:row>60</xdr:row>
      <xdr:rowOff>53236</xdr:rowOff>
    </xdr:to>
    <xdr:sp macro="" textlink="">
      <xdr:nvSpPr>
        <xdr:cNvPr id="252" name="楕円 251">
          <a:extLst>
            <a:ext uri="{FF2B5EF4-FFF2-40B4-BE49-F238E27FC236}">
              <a16:creationId xmlns:a16="http://schemas.microsoft.com/office/drawing/2014/main" id="{81880021-8565-48EE-8843-2D4906FBF90B}"/>
            </a:ext>
          </a:extLst>
        </xdr:cNvPr>
        <xdr:cNvSpPr/>
      </xdr:nvSpPr>
      <xdr:spPr>
        <a:xfrm>
          <a:off x="7846060" y="102405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164714</xdr:rowOff>
    </xdr:from>
    <xdr:to>
      <xdr:col>50</xdr:col>
      <xdr:colOff>114300</xdr:colOff>
      <xdr:row>60</xdr:row>
      <xdr:rowOff>2436</xdr:rowOff>
    </xdr:to>
    <xdr:cxnSp macro="">
      <xdr:nvCxnSpPr>
        <xdr:cNvPr id="253" name="直線コネクタ 252">
          <a:extLst>
            <a:ext uri="{FF2B5EF4-FFF2-40B4-BE49-F238E27FC236}">
              <a16:creationId xmlns:a16="http://schemas.microsoft.com/office/drawing/2014/main" id="{92149682-48BF-4BF3-B0FE-D6A88A30EEBA}"/>
            </a:ext>
          </a:extLst>
        </xdr:cNvPr>
        <xdr:cNvCxnSpPr/>
      </xdr:nvCxnSpPr>
      <xdr:spPr>
        <a:xfrm flipV="1">
          <a:off x="7889240" y="10284074"/>
          <a:ext cx="79756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142539</xdr:rowOff>
    </xdr:from>
    <xdr:to>
      <xdr:col>41</xdr:col>
      <xdr:colOff>101600</xdr:colOff>
      <xdr:row>60</xdr:row>
      <xdr:rowOff>72689</xdr:rowOff>
    </xdr:to>
    <xdr:sp macro="" textlink="">
      <xdr:nvSpPr>
        <xdr:cNvPr id="254" name="楕円 253">
          <a:extLst>
            <a:ext uri="{FF2B5EF4-FFF2-40B4-BE49-F238E27FC236}">
              <a16:creationId xmlns:a16="http://schemas.microsoft.com/office/drawing/2014/main" id="{72F9E228-8493-4B7F-AB22-399EC54D0430}"/>
            </a:ext>
          </a:extLst>
        </xdr:cNvPr>
        <xdr:cNvSpPr/>
      </xdr:nvSpPr>
      <xdr:spPr>
        <a:xfrm>
          <a:off x="7029450" y="102561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2436</xdr:rowOff>
    </xdr:from>
    <xdr:to>
      <xdr:col>45</xdr:col>
      <xdr:colOff>177800</xdr:colOff>
      <xdr:row>60</xdr:row>
      <xdr:rowOff>21889</xdr:rowOff>
    </xdr:to>
    <xdr:cxnSp macro="">
      <xdr:nvCxnSpPr>
        <xdr:cNvPr id="255" name="直線コネクタ 254">
          <a:extLst>
            <a:ext uri="{FF2B5EF4-FFF2-40B4-BE49-F238E27FC236}">
              <a16:creationId xmlns:a16="http://schemas.microsoft.com/office/drawing/2014/main" id="{3E45EB96-F20E-4457-8B7F-C60474FA1E5A}"/>
            </a:ext>
          </a:extLst>
        </xdr:cNvPr>
        <xdr:cNvCxnSpPr/>
      </xdr:nvCxnSpPr>
      <xdr:spPr>
        <a:xfrm flipV="1">
          <a:off x="7084060" y="10289436"/>
          <a:ext cx="805180" cy="1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157797</xdr:rowOff>
    </xdr:from>
    <xdr:to>
      <xdr:col>36</xdr:col>
      <xdr:colOff>165100</xdr:colOff>
      <xdr:row>60</xdr:row>
      <xdr:rowOff>87947</xdr:rowOff>
    </xdr:to>
    <xdr:sp macro="" textlink="">
      <xdr:nvSpPr>
        <xdr:cNvPr id="256" name="楕円 255">
          <a:extLst>
            <a:ext uri="{FF2B5EF4-FFF2-40B4-BE49-F238E27FC236}">
              <a16:creationId xmlns:a16="http://schemas.microsoft.com/office/drawing/2014/main" id="{A3FEF986-B527-4881-B15B-CAC6953FDBD6}"/>
            </a:ext>
          </a:extLst>
        </xdr:cNvPr>
        <xdr:cNvSpPr/>
      </xdr:nvSpPr>
      <xdr:spPr>
        <a:xfrm>
          <a:off x="6231890" y="102752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21889</xdr:rowOff>
    </xdr:from>
    <xdr:to>
      <xdr:col>41</xdr:col>
      <xdr:colOff>50800</xdr:colOff>
      <xdr:row>60</xdr:row>
      <xdr:rowOff>37147</xdr:rowOff>
    </xdr:to>
    <xdr:cxnSp macro="">
      <xdr:nvCxnSpPr>
        <xdr:cNvPr id="257" name="直線コネクタ 256">
          <a:extLst>
            <a:ext uri="{FF2B5EF4-FFF2-40B4-BE49-F238E27FC236}">
              <a16:creationId xmlns:a16="http://schemas.microsoft.com/office/drawing/2014/main" id="{D1BCF806-CA6D-463C-823E-CECEF31ACB4B}"/>
            </a:ext>
          </a:extLst>
        </xdr:cNvPr>
        <xdr:cNvCxnSpPr/>
      </xdr:nvCxnSpPr>
      <xdr:spPr>
        <a:xfrm flipV="1">
          <a:off x="6286500" y="10305079"/>
          <a:ext cx="797560" cy="1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600781E-966F-4EBD-8CB4-4F4293E17B95}"/>
            </a:ext>
          </a:extLst>
        </xdr:cNvPr>
        <xdr:cNvSpPr txBox="1"/>
      </xdr:nvSpPr>
      <xdr:spPr>
        <a:xfrm>
          <a:off x="840126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920A648-BA8D-404D-A38B-B4DB3E92C8CF}"/>
            </a:ext>
          </a:extLst>
        </xdr:cNvPr>
        <xdr:cNvSpPr txBox="1"/>
      </xdr:nvSpPr>
      <xdr:spPr>
        <a:xfrm>
          <a:off x="7610690" y="1072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2E894E8-FA9C-4C41-8B03-8026C7B4ABDD}"/>
            </a:ext>
          </a:extLst>
        </xdr:cNvPr>
        <xdr:cNvSpPr txBox="1"/>
      </xdr:nvSpPr>
      <xdr:spPr>
        <a:xfrm>
          <a:off x="6822655" y="10716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AD447E7-0EA1-4F38-873A-732CD02D179D}"/>
            </a:ext>
          </a:extLst>
        </xdr:cNvPr>
        <xdr:cNvSpPr txBox="1"/>
      </xdr:nvSpPr>
      <xdr:spPr>
        <a:xfrm>
          <a:off x="6007950" y="1072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60591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1CA78EB-B602-452F-ADD7-19D07D303120}"/>
            </a:ext>
          </a:extLst>
        </xdr:cNvPr>
        <xdr:cNvSpPr txBox="1"/>
      </xdr:nvSpPr>
      <xdr:spPr>
        <a:xfrm>
          <a:off x="8401265" y="1000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69763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AFFA600-D928-447D-B85E-2B02452B3E08}"/>
            </a:ext>
          </a:extLst>
        </xdr:cNvPr>
        <xdr:cNvSpPr txBox="1"/>
      </xdr:nvSpPr>
      <xdr:spPr>
        <a:xfrm>
          <a:off x="7610690" y="1001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89216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88854AD-35C6-4215-89B1-D384D86ADB8A}"/>
            </a:ext>
          </a:extLst>
        </xdr:cNvPr>
        <xdr:cNvSpPr txBox="1"/>
      </xdr:nvSpPr>
      <xdr:spPr>
        <a:xfrm>
          <a:off x="6822655" y="10037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104474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4822A6F-5F7E-4A02-8C1D-C2B37FA020B8}"/>
            </a:ext>
          </a:extLst>
        </xdr:cNvPr>
        <xdr:cNvSpPr txBox="1"/>
      </xdr:nvSpPr>
      <xdr:spPr>
        <a:xfrm>
          <a:off x="6007950" y="1004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DF372D7-3D15-4940-A45D-6F4C0590ACB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31932B1-6A1C-4834-AFB9-DEC2117A481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0DE2129-E25E-4ED0-AF63-DAD7DFADC90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A3A268E-3905-4D24-B996-2AA9A5C0383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C20035E-C238-43C9-88FB-CCAC2B0445A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ED5AF4C-FBDA-45FC-A220-01E6938541B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9B7B734-10E3-4BA8-80B7-AD560ECAACF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0EE9131-D7B5-4BC0-8A58-61ECFEE7A37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796ED60-FB15-4F8B-A75E-5730665F8C9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6A4E24F-78D0-4E75-AD2C-0123967C8A0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2452A82-2773-45E5-BFAF-1E4B9014F1E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412429E-7F0F-4F69-AB23-A9214B6FD4A7}"/>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DD4C9CA-E758-4657-89D7-5C37149955D5}"/>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EB828C8-6A99-484B-BE6C-78AAE752ECAA}"/>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AE5CEA7-8DCF-4FA0-9B3E-AE1D475F37BF}"/>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D7534A5-75CD-4DD7-8542-D93F6B1D0F9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8D28EE40-48D1-4656-BE60-72B3BB4C99B3}"/>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14285B5-2B29-4B68-B0BE-CBE557EF845A}"/>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D77BE9D-F2FE-45FC-AC11-1D562490C61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5A3EA73-1CA7-468B-A228-3647823E3FE0}"/>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14BC014-34B3-4C2C-91DC-C3BEB2C176D5}"/>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CC99C42-7342-4DB6-8F2B-956E8D9C17C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4C2950B-784B-4F68-A226-705EBFC0083C}"/>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34D4A92-FD0F-428A-AD4A-BE4AA491D54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F8FB2C7D-42C1-42AA-A0BC-323A771F917C}"/>
            </a:ext>
          </a:extLst>
        </xdr:cNvPr>
        <xdr:cNvCxnSpPr/>
      </xdr:nvCxnSpPr>
      <xdr:spPr>
        <a:xfrm flipV="1">
          <a:off x="4173855" y="1346454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BE2A91B0-D1F2-4456-BF45-87D09D6142A2}"/>
            </a:ext>
          </a:extLst>
        </xdr:cNvPr>
        <xdr:cNvSpPr txBox="1"/>
      </xdr:nvSpPr>
      <xdr:spPr>
        <a:xfrm>
          <a:off x="4212590" y="1484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BA11847C-A813-4B8F-BE44-7943F2FE5C8C}"/>
            </a:ext>
          </a:extLst>
        </xdr:cNvPr>
        <xdr:cNvCxnSpPr/>
      </xdr:nvCxnSpPr>
      <xdr:spPr>
        <a:xfrm>
          <a:off x="4112260" y="1484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61C01527-FD97-4107-A50B-912B92C6B288}"/>
            </a:ext>
          </a:extLst>
        </xdr:cNvPr>
        <xdr:cNvSpPr txBox="1"/>
      </xdr:nvSpPr>
      <xdr:spPr>
        <a:xfrm>
          <a:off x="421259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9AEBF5A7-F26D-494C-B5BA-783DF409D6DA}"/>
            </a:ext>
          </a:extLst>
        </xdr:cNvPr>
        <xdr:cNvCxnSpPr/>
      </xdr:nvCxnSpPr>
      <xdr:spPr>
        <a:xfrm>
          <a:off x="4112260" y="1346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52A19BD-C338-415E-821D-9D626A476A3E}"/>
            </a:ext>
          </a:extLst>
        </xdr:cNvPr>
        <xdr:cNvSpPr txBox="1"/>
      </xdr:nvSpPr>
      <xdr:spPr>
        <a:xfrm>
          <a:off x="4212590" y="1415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477490B-1AA1-4D94-9385-8B8B23EC8831}"/>
            </a:ext>
          </a:extLst>
        </xdr:cNvPr>
        <xdr:cNvSpPr/>
      </xdr:nvSpPr>
      <xdr:spPr>
        <a:xfrm>
          <a:off x="4131310" y="14297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57E644BC-0FDC-44AA-AC0B-4F63393CD1A2}"/>
            </a:ext>
          </a:extLst>
        </xdr:cNvPr>
        <xdr:cNvSpPr/>
      </xdr:nvSpPr>
      <xdr:spPr>
        <a:xfrm>
          <a:off x="3388360" y="14280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61864FB-FC92-4672-A92D-487F698C6BE8}"/>
            </a:ext>
          </a:extLst>
        </xdr:cNvPr>
        <xdr:cNvSpPr/>
      </xdr:nvSpPr>
      <xdr:spPr>
        <a:xfrm>
          <a:off x="2571750" y="1419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59E406F6-FAFA-4D3D-A1F8-F4D5AA182285}"/>
            </a:ext>
          </a:extLst>
        </xdr:cNvPr>
        <xdr:cNvSpPr/>
      </xdr:nvSpPr>
      <xdr:spPr>
        <a:xfrm>
          <a:off x="1774190" y="1412620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300" name="フローチャート: 判断 299">
          <a:extLst>
            <a:ext uri="{FF2B5EF4-FFF2-40B4-BE49-F238E27FC236}">
              <a16:creationId xmlns:a16="http://schemas.microsoft.com/office/drawing/2014/main" id="{79FA7BA9-9B81-496F-A376-00F89B5272E3}"/>
            </a:ext>
          </a:extLst>
        </xdr:cNvPr>
        <xdr:cNvSpPr/>
      </xdr:nvSpPr>
      <xdr:spPr>
        <a:xfrm>
          <a:off x="988060" y="1425955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8B8806F-13D7-467B-832F-0777A1B9187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7BDED34-7563-4CDF-B933-973F7B0EBCA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1CA4E73-755A-41AE-AE14-0F6490D2305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CEAEA31-AEC5-4A8E-9A70-9DE58CF467F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E89A0C6-E5F7-4EED-A90A-4475FE2219F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8255</xdr:rowOff>
    </xdr:from>
    <xdr:to>
      <xdr:col>24</xdr:col>
      <xdr:colOff>114300</xdr:colOff>
      <xdr:row>84</xdr:row>
      <xdr:rowOff>109855</xdr:rowOff>
    </xdr:to>
    <xdr:sp macro="" textlink="">
      <xdr:nvSpPr>
        <xdr:cNvPr id="306" name="楕円 305">
          <a:extLst>
            <a:ext uri="{FF2B5EF4-FFF2-40B4-BE49-F238E27FC236}">
              <a16:creationId xmlns:a16="http://schemas.microsoft.com/office/drawing/2014/main" id="{44E97165-7453-40A1-8E8B-51B59C032990}"/>
            </a:ext>
          </a:extLst>
        </xdr:cNvPr>
        <xdr:cNvSpPr/>
      </xdr:nvSpPr>
      <xdr:spPr>
        <a:xfrm>
          <a:off x="4131310" y="144119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158132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EDD1AC7F-D284-480A-80D4-7EEE572B4A0D}"/>
            </a:ext>
          </a:extLst>
        </xdr:cNvPr>
        <xdr:cNvSpPr txBox="1"/>
      </xdr:nvSpPr>
      <xdr:spPr>
        <a:xfrm>
          <a:off x="4212590" y="1439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156845</xdr:rowOff>
    </xdr:from>
    <xdr:to>
      <xdr:col>20</xdr:col>
      <xdr:colOff>38100</xdr:colOff>
      <xdr:row>84</xdr:row>
      <xdr:rowOff>86995</xdr:rowOff>
    </xdr:to>
    <xdr:sp macro="" textlink="">
      <xdr:nvSpPr>
        <xdr:cNvPr id="308" name="楕円 307">
          <a:extLst>
            <a:ext uri="{FF2B5EF4-FFF2-40B4-BE49-F238E27FC236}">
              <a16:creationId xmlns:a16="http://schemas.microsoft.com/office/drawing/2014/main" id="{43A260FE-54B4-4423-8D74-03769C2B6F5F}"/>
            </a:ext>
          </a:extLst>
        </xdr:cNvPr>
        <xdr:cNvSpPr/>
      </xdr:nvSpPr>
      <xdr:spPr>
        <a:xfrm>
          <a:off x="3388360" y="1438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36195</xdr:rowOff>
    </xdr:from>
    <xdr:to>
      <xdr:col>24</xdr:col>
      <xdr:colOff>63500</xdr:colOff>
      <xdr:row>84</xdr:row>
      <xdr:rowOff>59055</xdr:rowOff>
    </xdr:to>
    <xdr:cxnSp macro="">
      <xdr:nvCxnSpPr>
        <xdr:cNvPr id="309" name="直線コネクタ 308">
          <a:extLst>
            <a:ext uri="{FF2B5EF4-FFF2-40B4-BE49-F238E27FC236}">
              <a16:creationId xmlns:a16="http://schemas.microsoft.com/office/drawing/2014/main" id="{BF7824FB-4E70-4B00-BFB2-58A280DBA3AF}"/>
            </a:ext>
          </a:extLst>
        </xdr:cNvPr>
        <xdr:cNvCxnSpPr/>
      </xdr:nvCxnSpPr>
      <xdr:spPr>
        <a:xfrm>
          <a:off x="3431540" y="1443799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116839</xdr:rowOff>
    </xdr:from>
    <xdr:to>
      <xdr:col>15</xdr:col>
      <xdr:colOff>101600</xdr:colOff>
      <xdr:row>84</xdr:row>
      <xdr:rowOff>46989</xdr:rowOff>
    </xdr:to>
    <xdr:sp macro="" textlink="">
      <xdr:nvSpPr>
        <xdr:cNvPr id="310" name="楕円 309">
          <a:extLst>
            <a:ext uri="{FF2B5EF4-FFF2-40B4-BE49-F238E27FC236}">
              <a16:creationId xmlns:a16="http://schemas.microsoft.com/office/drawing/2014/main" id="{8BDD1807-B95F-4D50-A843-DC3D266F9C82}"/>
            </a:ext>
          </a:extLst>
        </xdr:cNvPr>
        <xdr:cNvSpPr/>
      </xdr:nvSpPr>
      <xdr:spPr>
        <a:xfrm>
          <a:off x="2571750" y="143471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167639</xdr:rowOff>
    </xdr:from>
    <xdr:to>
      <xdr:col>19</xdr:col>
      <xdr:colOff>177800</xdr:colOff>
      <xdr:row>84</xdr:row>
      <xdr:rowOff>36195</xdr:rowOff>
    </xdr:to>
    <xdr:cxnSp macro="">
      <xdr:nvCxnSpPr>
        <xdr:cNvPr id="311" name="直線コネクタ 310">
          <a:extLst>
            <a:ext uri="{FF2B5EF4-FFF2-40B4-BE49-F238E27FC236}">
              <a16:creationId xmlns:a16="http://schemas.microsoft.com/office/drawing/2014/main" id="{65620578-F1C1-4B69-8FC2-35C6A73D2AE9}"/>
            </a:ext>
          </a:extLst>
        </xdr:cNvPr>
        <xdr:cNvCxnSpPr/>
      </xdr:nvCxnSpPr>
      <xdr:spPr>
        <a:xfrm>
          <a:off x="2626360" y="14401799"/>
          <a:ext cx="80518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78739</xdr:rowOff>
    </xdr:from>
    <xdr:to>
      <xdr:col>10</xdr:col>
      <xdr:colOff>165100</xdr:colOff>
      <xdr:row>84</xdr:row>
      <xdr:rowOff>8889</xdr:rowOff>
    </xdr:to>
    <xdr:sp macro="" textlink="">
      <xdr:nvSpPr>
        <xdr:cNvPr id="312" name="楕円 311">
          <a:extLst>
            <a:ext uri="{FF2B5EF4-FFF2-40B4-BE49-F238E27FC236}">
              <a16:creationId xmlns:a16="http://schemas.microsoft.com/office/drawing/2014/main" id="{65646769-A5D9-420F-B5DD-3BB36A266AB8}"/>
            </a:ext>
          </a:extLst>
        </xdr:cNvPr>
        <xdr:cNvSpPr/>
      </xdr:nvSpPr>
      <xdr:spPr>
        <a:xfrm>
          <a:off x="1774190" y="143090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129539</xdr:rowOff>
    </xdr:from>
    <xdr:to>
      <xdr:col>15</xdr:col>
      <xdr:colOff>50800</xdr:colOff>
      <xdr:row>83</xdr:row>
      <xdr:rowOff>167639</xdr:rowOff>
    </xdr:to>
    <xdr:cxnSp macro="">
      <xdr:nvCxnSpPr>
        <xdr:cNvPr id="313" name="直線コネクタ 312">
          <a:extLst>
            <a:ext uri="{FF2B5EF4-FFF2-40B4-BE49-F238E27FC236}">
              <a16:creationId xmlns:a16="http://schemas.microsoft.com/office/drawing/2014/main" id="{BA5EDFD8-46DD-4FFC-BBF1-548D476DD957}"/>
            </a:ext>
          </a:extLst>
        </xdr:cNvPr>
        <xdr:cNvCxnSpPr/>
      </xdr:nvCxnSpPr>
      <xdr:spPr>
        <a:xfrm>
          <a:off x="1828800" y="14363699"/>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40639</xdr:rowOff>
    </xdr:from>
    <xdr:to>
      <xdr:col>6</xdr:col>
      <xdr:colOff>38100</xdr:colOff>
      <xdr:row>83</xdr:row>
      <xdr:rowOff>142239</xdr:rowOff>
    </xdr:to>
    <xdr:sp macro="" textlink="">
      <xdr:nvSpPr>
        <xdr:cNvPr id="314" name="楕円 313">
          <a:extLst>
            <a:ext uri="{FF2B5EF4-FFF2-40B4-BE49-F238E27FC236}">
              <a16:creationId xmlns:a16="http://schemas.microsoft.com/office/drawing/2014/main" id="{27F9F8D5-233C-491D-AC5F-EA3C88079A95}"/>
            </a:ext>
          </a:extLst>
        </xdr:cNvPr>
        <xdr:cNvSpPr/>
      </xdr:nvSpPr>
      <xdr:spPr>
        <a:xfrm>
          <a:off x="988060" y="142709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91439</xdr:rowOff>
    </xdr:from>
    <xdr:to>
      <xdr:col>10</xdr:col>
      <xdr:colOff>114300</xdr:colOff>
      <xdr:row>83</xdr:row>
      <xdr:rowOff>129539</xdr:rowOff>
    </xdr:to>
    <xdr:cxnSp macro="">
      <xdr:nvCxnSpPr>
        <xdr:cNvPr id="315" name="直線コネクタ 314">
          <a:extLst>
            <a:ext uri="{FF2B5EF4-FFF2-40B4-BE49-F238E27FC236}">
              <a16:creationId xmlns:a16="http://schemas.microsoft.com/office/drawing/2014/main" id="{316B07F5-E13A-4A33-988E-00769DFCE9BD}"/>
            </a:ext>
          </a:extLst>
        </xdr:cNvPr>
        <xdr:cNvCxnSpPr/>
      </xdr:nvCxnSpPr>
      <xdr:spPr>
        <a:xfrm>
          <a:off x="1031240" y="14325599"/>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A94E383F-AF9D-467A-A9DE-23227795D36F}"/>
            </a:ext>
          </a:extLst>
        </xdr:cNvPr>
        <xdr:cNvSpPr txBox="1"/>
      </xdr:nvSpPr>
      <xdr:spPr>
        <a:xfrm>
          <a:off x="3239144" y="14057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A500B60D-832B-44C9-A9DF-70BB036ACC7F}"/>
            </a:ext>
          </a:extLst>
        </xdr:cNvPr>
        <xdr:cNvSpPr txBox="1"/>
      </xdr:nvSpPr>
      <xdr:spPr>
        <a:xfrm>
          <a:off x="24390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43FC457C-F48E-4D7B-94C9-91223912BDC4}"/>
            </a:ext>
          </a:extLst>
        </xdr:cNvPr>
        <xdr:cNvSpPr txBox="1"/>
      </xdr:nvSpPr>
      <xdr:spPr>
        <a:xfrm>
          <a:off x="164148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9" name="n_4aveValue【公営住宅】&#10;有形固定資産減価償却率">
          <a:extLst>
            <a:ext uri="{FF2B5EF4-FFF2-40B4-BE49-F238E27FC236}">
              <a16:creationId xmlns:a16="http://schemas.microsoft.com/office/drawing/2014/main" id="{EB29D317-F809-4BA4-90F5-CA3EB1D1716F}"/>
            </a:ext>
          </a:extLst>
        </xdr:cNvPr>
        <xdr:cNvSpPr txBox="1"/>
      </xdr:nvSpPr>
      <xdr:spPr>
        <a:xfrm>
          <a:off x="85535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78122</xdr:rowOff>
    </xdr:from>
    <xdr:ext cx="405111" cy="259045"/>
    <xdr:sp macro="" textlink="">
      <xdr:nvSpPr>
        <xdr:cNvPr id="320" name="n_1mainValue【公営住宅】&#10;有形固定資産減価償却率">
          <a:extLst>
            <a:ext uri="{FF2B5EF4-FFF2-40B4-BE49-F238E27FC236}">
              <a16:creationId xmlns:a16="http://schemas.microsoft.com/office/drawing/2014/main" id="{8DE863F9-E37A-45C4-8893-AFA241F2826C}"/>
            </a:ext>
          </a:extLst>
        </xdr:cNvPr>
        <xdr:cNvSpPr txBox="1"/>
      </xdr:nvSpPr>
      <xdr:spPr>
        <a:xfrm>
          <a:off x="32391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38116</xdr:rowOff>
    </xdr:from>
    <xdr:ext cx="405111" cy="259045"/>
    <xdr:sp macro="" textlink="">
      <xdr:nvSpPr>
        <xdr:cNvPr id="321" name="n_2mainValue【公営住宅】&#10;有形固定資産減価償却率">
          <a:extLst>
            <a:ext uri="{FF2B5EF4-FFF2-40B4-BE49-F238E27FC236}">
              <a16:creationId xmlns:a16="http://schemas.microsoft.com/office/drawing/2014/main" id="{6A57C891-2C50-431C-B567-4FA99D36631D}"/>
            </a:ext>
          </a:extLst>
        </xdr:cNvPr>
        <xdr:cNvSpPr txBox="1"/>
      </xdr:nvSpPr>
      <xdr:spPr>
        <a:xfrm>
          <a:off x="24390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2" name="n_3mainValue【公営住宅】&#10;有形固定資産減価償却率">
          <a:extLst>
            <a:ext uri="{FF2B5EF4-FFF2-40B4-BE49-F238E27FC236}">
              <a16:creationId xmlns:a16="http://schemas.microsoft.com/office/drawing/2014/main" id="{B7959A7F-68E5-438A-9FA8-4B45DB1A9E7B}"/>
            </a:ext>
          </a:extLst>
        </xdr:cNvPr>
        <xdr:cNvSpPr txBox="1"/>
      </xdr:nvSpPr>
      <xdr:spPr>
        <a:xfrm>
          <a:off x="164148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133366</xdr:rowOff>
    </xdr:from>
    <xdr:ext cx="405111" cy="259045"/>
    <xdr:sp macro="" textlink="">
      <xdr:nvSpPr>
        <xdr:cNvPr id="323" name="n_4mainValue【公営住宅】&#10;有形固定資産減価償却率">
          <a:extLst>
            <a:ext uri="{FF2B5EF4-FFF2-40B4-BE49-F238E27FC236}">
              <a16:creationId xmlns:a16="http://schemas.microsoft.com/office/drawing/2014/main" id="{E2D61BB8-835B-419A-B8D0-5E3A7EC39555}"/>
            </a:ext>
          </a:extLst>
        </xdr:cNvPr>
        <xdr:cNvSpPr txBox="1"/>
      </xdr:nvSpPr>
      <xdr:spPr>
        <a:xfrm>
          <a:off x="855354" y="143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53FFE62-36D1-4635-B2A9-A1803176394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0C6BB44-1489-447D-8A3F-D71169E92CF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33B15E8-BB46-4570-9343-65FED2DA01A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876C0FE-8E9B-4EE2-B9D9-E610189C811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BFE04BE-638B-4AD0-BC70-E30F3C0BA80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C6FFF5D-4F84-4763-9AD0-151C3C2AA07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ED3D980-AE89-4EA5-A29B-1C301DACE88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AC1CDE2-694C-4646-8C78-CD31AA1B93C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FD58B91-FE8C-4E2C-81AA-11780AECD24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CF1938D-642D-4C32-B3E9-EA35138D0C5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F9DD0AD-A06C-45B6-A3E2-487D2B073575}"/>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D9FD7299-2EBA-40E5-AF1D-59C9CFB7871A}"/>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1A82DC0D-6D86-4806-8183-153ACE62032F}"/>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28EB3569-FD3F-4D9B-9954-D5D59F2848EE}"/>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132B629-CC50-4DDE-9485-5D68CC39792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202295EC-40D2-46E1-9335-ADC1AFA3787B}"/>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F3A59007-7952-4F18-8F9C-AE099E10B4CF}"/>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F58F3D39-E8C1-47AC-9574-263293713A71}"/>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FA04BF42-EFC4-433C-AD93-1D8868CAE31F}"/>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C75488CF-1F02-4285-9BA6-259EA7E2813B}"/>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DEEA90F-A071-4AAF-8CB2-77F5DF4182A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6F7D75D-0237-43AF-BCC0-46BC191A508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199E110-50E2-4A13-B154-4E49A456D76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CE8ED319-0C18-4D56-AE1C-A2DC222390CA}"/>
            </a:ext>
          </a:extLst>
        </xdr:cNvPr>
        <xdr:cNvCxnSpPr/>
      </xdr:nvCxnSpPr>
      <xdr:spPr>
        <a:xfrm flipV="1">
          <a:off x="9429115" y="13294614"/>
          <a:ext cx="0" cy="153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EBB600D-4F9D-4261-8112-596EB41F494C}"/>
            </a:ext>
          </a:extLst>
        </xdr:cNvPr>
        <xdr:cNvSpPr txBox="1"/>
      </xdr:nvSpPr>
      <xdr:spPr>
        <a:xfrm>
          <a:off x="9467850" y="1483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25328768-72EF-4ED7-9F7D-8549437AA03B}"/>
            </a:ext>
          </a:extLst>
        </xdr:cNvPr>
        <xdr:cNvCxnSpPr/>
      </xdr:nvCxnSpPr>
      <xdr:spPr>
        <a:xfrm>
          <a:off x="9356090" y="148273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1AF1EE99-BCAA-4987-B269-80E9257F2A6E}"/>
            </a:ext>
          </a:extLst>
        </xdr:cNvPr>
        <xdr:cNvSpPr txBox="1"/>
      </xdr:nvSpPr>
      <xdr:spPr>
        <a:xfrm>
          <a:off x="9467850" y="13075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98DB37F8-DB50-4055-88AA-825F7F48ECF5}"/>
            </a:ext>
          </a:extLst>
        </xdr:cNvPr>
        <xdr:cNvCxnSpPr/>
      </xdr:nvCxnSpPr>
      <xdr:spPr>
        <a:xfrm>
          <a:off x="9356090" y="132946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2FB3BBEE-B85E-453A-A9FD-834591AAFBD7}"/>
            </a:ext>
          </a:extLst>
        </xdr:cNvPr>
        <xdr:cNvSpPr txBox="1"/>
      </xdr:nvSpPr>
      <xdr:spPr>
        <a:xfrm>
          <a:off x="9467850" y="14493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BE0BCB55-C28A-47B1-AA37-0264F62E24DC}"/>
            </a:ext>
          </a:extLst>
        </xdr:cNvPr>
        <xdr:cNvSpPr/>
      </xdr:nvSpPr>
      <xdr:spPr>
        <a:xfrm>
          <a:off x="9394190" y="1451863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6FBFB7B9-7558-41A0-98FA-373F151C849F}"/>
            </a:ext>
          </a:extLst>
        </xdr:cNvPr>
        <xdr:cNvSpPr/>
      </xdr:nvSpPr>
      <xdr:spPr>
        <a:xfrm>
          <a:off x="8632190" y="145148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5B8E815F-4879-468E-9818-5DB5B08E9597}"/>
            </a:ext>
          </a:extLst>
        </xdr:cNvPr>
        <xdr:cNvSpPr/>
      </xdr:nvSpPr>
      <xdr:spPr>
        <a:xfrm>
          <a:off x="7846060" y="1449844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D4DCC384-B9DA-4755-AD78-4892DE437196}"/>
            </a:ext>
          </a:extLst>
        </xdr:cNvPr>
        <xdr:cNvSpPr/>
      </xdr:nvSpPr>
      <xdr:spPr>
        <a:xfrm>
          <a:off x="7029450" y="144999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79</xdr:row>
      <xdr:rowOff>169799</xdr:rowOff>
    </xdr:from>
    <xdr:to>
      <xdr:col>36</xdr:col>
      <xdr:colOff>165100</xdr:colOff>
      <xdr:row>80</xdr:row>
      <xdr:rowOff>99949</xdr:rowOff>
    </xdr:to>
    <xdr:sp macro="" textlink="">
      <xdr:nvSpPr>
        <xdr:cNvPr id="357" name="フローチャート: 判断 356">
          <a:extLst>
            <a:ext uri="{FF2B5EF4-FFF2-40B4-BE49-F238E27FC236}">
              <a16:creationId xmlns:a16="http://schemas.microsoft.com/office/drawing/2014/main" id="{0AFB98E3-E2B4-4F92-95E7-BC56DB954FB8}"/>
            </a:ext>
          </a:extLst>
        </xdr:cNvPr>
        <xdr:cNvSpPr/>
      </xdr:nvSpPr>
      <xdr:spPr>
        <a:xfrm>
          <a:off x="6231890" y="1371815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D23CE43-B50C-4D9C-A959-76CE8344D27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7E33097-2D98-48DA-B199-0A2DDB28151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BF05C19-B828-4484-87CC-12F40B156F2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22199C7-E43E-4329-AFB5-4EC30CA21DE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97514BF-A7B2-45E6-9AF9-27731FBDDF5B}"/>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92456</xdr:rowOff>
    </xdr:from>
    <xdr:to>
      <xdr:col>55</xdr:col>
      <xdr:colOff>50800</xdr:colOff>
      <xdr:row>84</xdr:row>
      <xdr:rowOff>22606</xdr:rowOff>
    </xdr:to>
    <xdr:sp macro="" textlink="">
      <xdr:nvSpPr>
        <xdr:cNvPr id="363" name="楕円 362">
          <a:extLst>
            <a:ext uri="{FF2B5EF4-FFF2-40B4-BE49-F238E27FC236}">
              <a16:creationId xmlns:a16="http://schemas.microsoft.com/office/drawing/2014/main" id="{F216E6BF-ECF3-4358-86D6-D9007B7999C8}"/>
            </a:ext>
          </a:extLst>
        </xdr:cNvPr>
        <xdr:cNvSpPr/>
      </xdr:nvSpPr>
      <xdr:spPr>
        <a:xfrm>
          <a:off x="9394190" y="1432661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115333</xdr:rowOff>
    </xdr:from>
    <xdr:ext cx="469744" cy="259045"/>
    <xdr:sp macro="" textlink="">
      <xdr:nvSpPr>
        <xdr:cNvPr id="364" name="【公営住宅】&#10;一人当たり面積該当値テキスト">
          <a:extLst>
            <a:ext uri="{FF2B5EF4-FFF2-40B4-BE49-F238E27FC236}">
              <a16:creationId xmlns:a16="http://schemas.microsoft.com/office/drawing/2014/main" id="{42183D76-7954-4BA1-B109-D27292854E0E}"/>
            </a:ext>
          </a:extLst>
        </xdr:cNvPr>
        <xdr:cNvSpPr txBox="1"/>
      </xdr:nvSpPr>
      <xdr:spPr>
        <a:xfrm>
          <a:off x="9467850" y="1417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101981</xdr:rowOff>
    </xdr:from>
    <xdr:to>
      <xdr:col>50</xdr:col>
      <xdr:colOff>165100</xdr:colOff>
      <xdr:row>84</xdr:row>
      <xdr:rowOff>32131</xdr:rowOff>
    </xdr:to>
    <xdr:sp macro="" textlink="">
      <xdr:nvSpPr>
        <xdr:cNvPr id="365" name="楕円 364">
          <a:extLst>
            <a:ext uri="{FF2B5EF4-FFF2-40B4-BE49-F238E27FC236}">
              <a16:creationId xmlns:a16="http://schemas.microsoft.com/office/drawing/2014/main" id="{0C605101-D9B0-4111-9C0F-74B36A5E38FD}"/>
            </a:ext>
          </a:extLst>
        </xdr:cNvPr>
        <xdr:cNvSpPr/>
      </xdr:nvSpPr>
      <xdr:spPr>
        <a:xfrm>
          <a:off x="8632190" y="143285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143256</xdr:rowOff>
    </xdr:from>
    <xdr:to>
      <xdr:col>55</xdr:col>
      <xdr:colOff>0</xdr:colOff>
      <xdr:row>83</xdr:row>
      <xdr:rowOff>152781</xdr:rowOff>
    </xdr:to>
    <xdr:cxnSp macro="">
      <xdr:nvCxnSpPr>
        <xdr:cNvPr id="366" name="直線コネクタ 365">
          <a:extLst>
            <a:ext uri="{FF2B5EF4-FFF2-40B4-BE49-F238E27FC236}">
              <a16:creationId xmlns:a16="http://schemas.microsoft.com/office/drawing/2014/main" id="{2550BEE6-0379-4DF8-8DB8-586E48B31752}"/>
            </a:ext>
          </a:extLst>
        </xdr:cNvPr>
        <xdr:cNvCxnSpPr/>
      </xdr:nvCxnSpPr>
      <xdr:spPr>
        <a:xfrm flipV="1">
          <a:off x="8686800" y="14371701"/>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114173</xdr:rowOff>
    </xdr:from>
    <xdr:to>
      <xdr:col>46</xdr:col>
      <xdr:colOff>38100</xdr:colOff>
      <xdr:row>84</xdr:row>
      <xdr:rowOff>44323</xdr:rowOff>
    </xdr:to>
    <xdr:sp macro="" textlink="">
      <xdr:nvSpPr>
        <xdr:cNvPr id="367" name="楕円 366">
          <a:extLst>
            <a:ext uri="{FF2B5EF4-FFF2-40B4-BE49-F238E27FC236}">
              <a16:creationId xmlns:a16="http://schemas.microsoft.com/office/drawing/2014/main" id="{90D3FDC7-D84C-4C4D-B025-46852E801580}"/>
            </a:ext>
          </a:extLst>
        </xdr:cNvPr>
        <xdr:cNvSpPr/>
      </xdr:nvSpPr>
      <xdr:spPr>
        <a:xfrm>
          <a:off x="7846060" y="1434452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152781</xdr:rowOff>
    </xdr:from>
    <xdr:to>
      <xdr:col>50</xdr:col>
      <xdr:colOff>114300</xdr:colOff>
      <xdr:row>83</xdr:row>
      <xdr:rowOff>164973</xdr:rowOff>
    </xdr:to>
    <xdr:cxnSp macro="">
      <xdr:nvCxnSpPr>
        <xdr:cNvPr id="368" name="直線コネクタ 367">
          <a:extLst>
            <a:ext uri="{FF2B5EF4-FFF2-40B4-BE49-F238E27FC236}">
              <a16:creationId xmlns:a16="http://schemas.microsoft.com/office/drawing/2014/main" id="{54470206-9E6F-4DA9-A79C-6818517A6E33}"/>
            </a:ext>
          </a:extLst>
        </xdr:cNvPr>
        <xdr:cNvCxnSpPr/>
      </xdr:nvCxnSpPr>
      <xdr:spPr>
        <a:xfrm flipV="1">
          <a:off x="7889240" y="14383131"/>
          <a:ext cx="79756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122174</xdr:rowOff>
    </xdr:from>
    <xdr:to>
      <xdr:col>41</xdr:col>
      <xdr:colOff>101600</xdr:colOff>
      <xdr:row>84</xdr:row>
      <xdr:rowOff>52324</xdr:rowOff>
    </xdr:to>
    <xdr:sp macro="" textlink="">
      <xdr:nvSpPr>
        <xdr:cNvPr id="369" name="楕円 368">
          <a:extLst>
            <a:ext uri="{FF2B5EF4-FFF2-40B4-BE49-F238E27FC236}">
              <a16:creationId xmlns:a16="http://schemas.microsoft.com/office/drawing/2014/main" id="{8460178B-E954-4CAF-8A04-E3441FDF352B}"/>
            </a:ext>
          </a:extLst>
        </xdr:cNvPr>
        <xdr:cNvSpPr/>
      </xdr:nvSpPr>
      <xdr:spPr>
        <a:xfrm>
          <a:off x="7029450" y="14354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164973</xdr:rowOff>
    </xdr:from>
    <xdr:to>
      <xdr:col>45</xdr:col>
      <xdr:colOff>177800</xdr:colOff>
      <xdr:row>84</xdr:row>
      <xdr:rowOff>1524</xdr:rowOff>
    </xdr:to>
    <xdr:cxnSp macro="">
      <xdr:nvCxnSpPr>
        <xdr:cNvPr id="370" name="直線コネクタ 369">
          <a:extLst>
            <a:ext uri="{FF2B5EF4-FFF2-40B4-BE49-F238E27FC236}">
              <a16:creationId xmlns:a16="http://schemas.microsoft.com/office/drawing/2014/main" id="{C97B9DE1-B3CC-479A-8A0C-C632D52046FD}"/>
            </a:ext>
          </a:extLst>
        </xdr:cNvPr>
        <xdr:cNvCxnSpPr/>
      </xdr:nvCxnSpPr>
      <xdr:spPr>
        <a:xfrm flipV="1">
          <a:off x="7084060" y="14399133"/>
          <a:ext cx="80518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128651</xdr:rowOff>
    </xdr:from>
    <xdr:to>
      <xdr:col>36</xdr:col>
      <xdr:colOff>165100</xdr:colOff>
      <xdr:row>84</xdr:row>
      <xdr:rowOff>58801</xdr:rowOff>
    </xdr:to>
    <xdr:sp macro="" textlink="">
      <xdr:nvSpPr>
        <xdr:cNvPr id="371" name="楕円 370">
          <a:extLst>
            <a:ext uri="{FF2B5EF4-FFF2-40B4-BE49-F238E27FC236}">
              <a16:creationId xmlns:a16="http://schemas.microsoft.com/office/drawing/2014/main" id="{9E350C6A-28A2-4F15-8547-CCEC75A994A8}"/>
            </a:ext>
          </a:extLst>
        </xdr:cNvPr>
        <xdr:cNvSpPr/>
      </xdr:nvSpPr>
      <xdr:spPr>
        <a:xfrm>
          <a:off x="6231890" y="1436281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xdr:rowOff>
    </xdr:from>
    <xdr:to>
      <xdr:col>41</xdr:col>
      <xdr:colOff>50800</xdr:colOff>
      <xdr:row>84</xdr:row>
      <xdr:rowOff>8001</xdr:rowOff>
    </xdr:to>
    <xdr:cxnSp macro="">
      <xdr:nvCxnSpPr>
        <xdr:cNvPr id="372" name="直線コネクタ 371">
          <a:extLst>
            <a:ext uri="{FF2B5EF4-FFF2-40B4-BE49-F238E27FC236}">
              <a16:creationId xmlns:a16="http://schemas.microsoft.com/office/drawing/2014/main" id="{1A1A4113-C3D5-441F-94D3-8C63B60E2408}"/>
            </a:ext>
          </a:extLst>
        </xdr:cNvPr>
        <xdr:cNvCxnSpPr/>
      </xdr:nvCxnSpPr>
      <xdr:spPr>
        <a:xfrm flipV="1">
          <a:off x="6286500" y="14403324"/>
          <a:ext cx="79756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D3A2AD1C-5438-48E2-946E-292082C149AE}"/>
            </a:ext>
          </a:extLst>
        </xdr:cNvPr>
        <xdr:cNvSpPr txBox="1"/>
      </xdr:nvSpPr>
      <xdr:spPr>
        <a:xfrm>
          <a:off x="845446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F81F0D11-E9A6-44FE-8450-B743D5A135FF}"/>
            </a:ext>
          </a:extLst>
        </xdr:cNvPr>
        <xdr:cNvSpPr txBox="1"/>
      </xdr:nvSpPr>
      <xdr:spPr>
        <a:xfrm>
          <a:off x="7673417" y="1459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71FC7452-E3F2-48B0-9209-510BA59EF1AA}"/>
            </a:ext>
          </a:extLst>
        </xdr:cNvPr>
        <xdr:cNvSpPr txBox="1"/>
      </xdr:nvSpPr>
      <xdr:spPr>
        <a:xfrm>
          <a:off x="6866332" y="1459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116476</xdr:rowOff>
    </xdr:from>
    <xdr:ext cx="469744" cy="259045"/>
    <xdr:sp macro="" textlink="">
      <xdr:nvSpPr>
        <xdr:cNvPr id="376" name="n_4aveValue【公営住宅】&#10;一人当たり面積">
          <a:extLst>
            <a:ext uri="{FF2B5EF4-FFF2-40B4-BE49-F238E27FC236}">
              <a16:creationId xmlns:a16="http://schemas.microsoft.com/office/drawing/2014/main" id="{1BDD9966-AF52-40EA-95FD-B7A3884EAE42}"/>
            </a:ext>
          </a:extLst>
        </xdr:cNvPr>
        <xdr:cNvSpPr txBox="1"/>
      </xdr:nvSpPr>
      <xdr:spPr>
        <a:xfrm>
          <a:off x="6068772" y="1348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48658</xdr:rowOff>
    </xdr:from>
    <xdr:ext cx="469744" cy="259045"/>
    <xdr:sp macro="" textlink="">
      <xdr:nvSpPr>
        <xdr:cNvPr id="377" name="n_1mainValue【公営住宅】&#10;一人当たり面積">
          <a:extLst>
            <a:ext uri="{FF2B5EF4-FFF2-40B4-BE49-F238E27FC236}">
              <a16:creationId xmlns:a16="http://schemas.microsoft.com/office/drawing/2014/main" id="{6FEBB8DD-B4E2-4358-A30B-B3B9AF2680CB}"/>
            </a:ext>
          </a:extLst>
        </xdr:cNvPr>
        <xdr:cNvSpPr txBox="1"/>
      </xdr:nvSpPr>
      <xdr:spPr>
        <a:xfrm>
          <a:off x="8454467" y="1410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60850</xdr:rowOff>
    </xdr:from>
    <xdr:ext cx="469744" cy="259045"/>
    <xdr:sp macro="" textlink="">
      <xdr:nvSpPr>
        <xdr:cNvPr id="378" name="n_2mainValue【公営住宅】&#10;一人当たり面積">
          <a:extLst>
            <a:ext uri="{FF2B5EF4-FFF2-40B4-BE49-F238E27FC236}">
              <a16:creationId xmlns:a16="http://schemas.microsoft.com/office/drawing/2014/main" id="{1AA2BB5A-DD51-43EC-BCC1-0BEBDCC27E10}"/>
            </a:ext>
          </a:extLst>
        </xdr:cNvPr>
        <xdr:cNvSpPr txBox="1"/>
      </xdr:nvSpPr>
      <xdr:spPr>
        <a:xfrm>
          <a:off x="7673417" y="1411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79" name="n_3mainValue【公営住宅】&#10;一人当たり面積">
          <a:extLst>
            <a:ext uri="{FF2B5EF4-FFF2-40B4-BE49-F238E27FC236}">
              <a16:creationId xmlns:a16="http://schemas.microsoft.com/office/drawing/2014/main" id="{F52DF321-FBCD-4A3E-A932-723FFC41D659}"/>
            </a:ext>
          </a:extLst>
        </xdr:cNvPr>
        <xdr:cNvSpPr txBox="1"/>
      </xdr:nvSpPr>
      <xdr:spPr>
        <a:xfrm>
          <a:off x="6866332" y="1412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49928</xdr:rowOff>
    </xdr:from>
    <xdr:ext cx="469744" cy="259045"/>
    <xdr:sp macro="" textlink="">
      <xdr:nvSpPr>
        <xdr:cNvPr id="380" name="n_4mainValue【公営住宅】&#10;一人当たり面積">
          <a:extLst>
            <a:ext uri="{FF2B5EF4-FFF2-40B4-BE49-F238E27FC236}">
              <a16:creationId xmlns:a16="http://schemas.microsoft.com/office/drawing/2014/main" id="{F719BDDE-ED85-4F0B-8756-612EFB28FE97}"/>
            </a:ext>
          </a:extLst>
        </xdr:cNvPr>
        <xdr:cNvSpPr txBox="1"/>
      </xdr:nvSpPr>
      <xdr:spPr>
        <a:xfrm>
          <a:off x="6068772" y="1445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5364950E-EEFD-4F21-B42A-5D323F84E5D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3E8D37D-141A-47FA-9B03-CAD913F1EBC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29164ED-828F-429B-AC2F-9EF5A04814A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FA25237-E43E-4911-956B-58547D93734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DB268FC-96FF-47AB-9676-61D5B41AE09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7D4FA00-3F27-4081-850F-DC9A254D383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80101D4-7B95-4C29-8FCA-9ABD75FC780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3D46CD34-5C16-4F38-AD0E-6F469561328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604EAC8-8F53-4628-844A-93CE5AD17B3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69F8483-94E0-4D12-B2EF-7ABCB19E8EC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AB6B6E4-9B3C-4122-9F28-4056EB63E3C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813DB65C-DF83-4617-B810-FAE6D478A8D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975FA584-80DA-4D7C-A600-3C3CAE5D32E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F28BD138-A22B-4DD0-A8D0-FD7CEC07AFC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CAE909D6-AAC3-4707-8ACF-7E596225DD1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DB429ED3-73F1-4979-BCF3-2D04F46FDD28}"/>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EBAE1E46-F18D-437A-B230-706F7F538A5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5430E62-495D-4BDA-BAA6-51A7EE8BE5F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AE4278-CAE1-433D-954B-DAC2AE6A6E5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6A3AB07-7CA2-4169-8F4A-A9A690B2C61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E15E2F99-4F6E-48F7-828E-99D84EF77D5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44146612-3E20-4673-B2E4-CF1B060FC55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16E8F3F2-8985-4DE3-9CAD-7A6D0B86830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9AFFF659-E48B-43FA-AE77-A3E03915D79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3C7BDEEC-4DB0-4AD9-8323-CC5C57E5BF0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987BCEC4-D9D5-4E53-B019-3AD9E819E94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709487AC-5429-49E6-82E9-1268BA252D6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FB9D54AF-06D1-464B-99C6-B9AF2A485DF1}"/>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E1DD254D-CFD8-4E9B-B346-FEC45E44D9BA}"/>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97F1C3B-0D1B-4530-A8D5-2B59935793D9}"/>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9E7C7FAE-CC13-40C5-83E3-91EC52A54DE8}"/>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FFFA35E2-7254-4F8F-8B18-2E63F2F75FA5}"/>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98D7F61B-AA0C-4DAF-A2B8-27298E3B5CF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4AEBA64D-19DD-4C7C-9B7B-D647394DB856}"/>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68F2194-FFB2-45BB-903C-A527AE22C442}"/>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8E0FAC8C-3DEF-44E1-8FCB-82AC3C462DA4}"/>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2963C6ED-22E5-4E5A-B774-252FA372AFC4}"/>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37BD31E-099A-4B6B-945B-5B014AFE9207}"/>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CE35D7D1-426D-4BE0-9408-03B10450AD41}"/>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7BE9584-7E11-4DB9-A663-235AC24E099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D8B31946-D8FD-4B84-84D2-41372BF22B2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BC1296EE-5CA9-4704-85D0-FDC514DB2441}"/>
            </a:ext>
          </a:extLst>
        </xdr:cNvPr>
        <xdr:cNvCxnSpPr/>
      </xdr:nvCxnSpPr>
      <xdr:spPr>
        <a:xfrm flipV="1">
          <a:off x="14703424" y="5754733"/>
          <a:ext cx="0" cy="1542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C4C2CB80-D954-4364-A772-A5D94C4A836E}"/>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B2F831BF-7944-45B6-9869-E6A0B6EB64D8}"/>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9EC81424-FE63-4AAD-9374-8C7848A7AA89}"/>
            </a:ext>
          </a:extLst>
        </xdr:cNvPr>
        <xdr:cNvSpPr txBox="1"/>
      </xdr:nvSpPr>
      <xdr:spPr>
        <a:xfrm>
          <a:off x="14742160" y="55356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45B2B10F-B47B-4173-8526-6CFE8CB9A77C}"/>
            </a:ext>
          </a:extLst>
        </xdr:cNvPr>
        <xdr:cNvCxnSpPr/>
      </xdr:nvCxnSpPr>
      <xdr:spPr>
        <a:xfrm>
          <a:off x="14611350" y="575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E0EEF47-5868-4F18-AF52-45FF4F6DEA12}"/>
            </a:ext>
          </a:extLst>
        </xdr:cNvPr>
        <xdr:cNvSpPr txBox="1"/>
      </xdr:nvSpPr>
      <xdr:spPr>
        <a:xfrm>
          <a:off x="1474216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19E0890A-487D-43D3-8636-A8F5EE6CE069}"/>
            </a:ext>
          </a:extLst>
        </xdr:cNvPr>
        <xdr:cNvSpPr/>
      </xdr:nvSpPr>
      <xdr:spPr>
        <a:xfrm>
          <a:off x="14649450" y="65345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5E6F591D-D88A-4960-ADB0-B6ABA3163A40}"/>
            </a:ext>
          </a:extLst>
        </xdr:cNvPr>
        <xdr:cNvSpPr/>
      </xdr:nvSpPr>
      <xdr:spPr>
        <a:xfrm>
          <a:off x="13887450" y="65081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CCB91C03-6D2A-4E28-93FF-8EA2AB08B55B}"/>
            </a:ext>
          </a:extLst>
        </xdr:cNvPr>
        <xdr:cNvSpPr/>
      </xdr:nvSpPr>
      <xdr:spPr>
        <a:xfrm>
          <a:off x="13089890" y="650484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693206B5-C4E3-4B7A-81E8-D479447562C6}"/>
            </a:ext>
          </a:extLst>
        </xdr:cNvPr>
        <xdr:cNvSpPr/>
      </xdr:nvSpPr>
      <xdr:spPr>
        <a:xfrm>
          <a:off x="12303760" y="648062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129903</xdr:rowOff>
    </xdr:from>
    <xdr:to>
      <xdr:col>67</xdr:col>
      <xdr:colOff>101600</xdr:colOff>
      <xdr:row>38</xdr:row>
      <xdr:rowOff>60053</xdr:rowOff>
    </xdr:to>
    <xdr:sp macro="" textlink="">
      <xdr:nvSpPr>
        <xdr:cNvPr id="432" name="フローチャート: 判断 431">
          <a:extLst>
            <a:ext uri="{FF2B5EF4-FFF2-40B4-BE49-F238E27FC236}">
              <a16:creationId xmlns:a16="http://schemas.microsoft.com/office/drawing/2014/main" id="{397F0808-8C38-4DF0-A517-15C3ACBEA7C7}"/>
            </a:ext>
          </a:extLst>
        </xdr:cNvPr>
        <xdr:cNvSpPr/>
      </xdr:nvSpPr>
      <xdr:spPr>
        <a:xfrm>
          <a:off x="11487150" y="647736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735304E-D7EF-4190-B180-5F59CD899A0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CF87E2C-8E08-4D26-B9A5-69C5110A103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ADF529A-7410-42F6-A00A-5E5583107D4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7AD9D6D-9D7F-4C0B-8818-4DE3B9210D8C}"/>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347CD29-1C02-443A-9C39-6483C8DEC38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93980</xdr:rowOff>
    </xdr:from>
    <xdr:to>
      <xdr:col>85</xdr:col>
      <xdr:colOff>177800</xdr:colOff>
      <xdr:row>40</xdr:row>
      <xdr:rowOff>24130</xdr:rowOff>
    </xdr:to>
    <xdr:sp macro="" textlink="">
      <xdr:nvSpPr>
        <xdr:cNvPr id="438" name="楕円 437">
          <a:extLst>
            <a:ext uri="{FF2B5EF4-FFF2-40B4-BE49-F238E27FC236}">
              <a16:creationId xmlns:a16="http://schemas.microsoft.com/office/drawing/2014/main" id="{0FA22429-ADEA-4FDB-AD19-1EF8CF2692EB}"/>
            </a:ext>
          </a:extLst>
        </xdr:cNvPr>
        <xdr:cNvSpPr/>
      </xdr:nvSpPr>
      <xdr:spPr>
        <a:xfrm>
          <a:off x="14649450" y="6784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72407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2F337576-39F9-4025-BF00-1C68DE0AEFF4}"/>
            </a:ext>
          </a:extLst>
        </xdr:cNvPr>
        <xdr:cNvSpPr txBox="1"/>
      </xdr:nvSpPr>
      <xdr:spPr>
        <a:xfrm>
          <a:off x="1474216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58057</xdr:rowOff>
    </xdr:from>
    <xdr:to>
      <xdr:col>81</xdr:col>
      <xdr:colOff>101600</xdr:colOff>
      <xdr:row>39</xdr:row>
      <xdr:rowOff>159657</xdr:rowOff>
    </xdr:to>
    <xdr:sp macro="" textlink="">
      <xdr:nvSpPr>
        <xdr:cNvPr id="440" name="楕円 439">
          <a:extLst>
            <a:ext uri="{FF2B5EF4-FFF2-40B4-BE49-F238E27FC236}">
              <a16:creationId xmlns:a16="http://schemas.microsoft.com/office/drawing/2014/main" id="{18E86183-8DEC-48AA-9620-545BBB1BE579}"/>
            </a:ext>
          </a:extLst>
        </xdr:cNvPr>
        <xdr:cNvSpPr/>
      </xdr:nvSpPr>
      <xdr:spPr>
        <a:xfrm>
          <a:off x="13887450" y="674079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108857</xdr:rowOff>
    </xdr:from>
    <xdr:to>
      <xdr:col>85</xdr:col>
      <xdr:colOff>127000</xdr:colOff>
      <xdr:row>39</xdr:row>
      <xdr:rowOff>144780</xdr:rowOff>
    </xdr:to>
    <xdr:cxnSp macro="">
      <xdr:nvCxnSpPr>
        <xdr:cNvPr id="441" name="直線コネクタ 440">
          <a:extLst>
            <a:ext uri="{FF2B5EF4-FFF2-40B4-BE49-F238E27FC236}">
              <a16:creationId xmlns:a16="http://schemas.microsoft.com/office/drawing/2014/main" id="{DDD681AE-E6CA-4EB7-9244-59A23B66DA8D}"/>
            </a:ext>
          </a:extLst>
        </xdr:cNvPr>
        <xdr:cNvCxnSpPr/>
      </xdr:nvCxnSpPr>
      <xdr:spPr>
        <a:xfrm>
          <a:off x="13942060" y="6793502"/>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93980</xdr:rowOff>
    </xdr:from>
    <xdr:to>
      <xdr:col>76</xdr:col>
      <xdr:colOff>165100</xdr:colOff>
      <xdr:row>40</xdr:row>
      <xdr:rowOff>24130</xdr:rowOff>
    </xdr:to>
    <xdr:sp macro="" textlink="">
      <xdr:nvSpPr>
        <xdr:cNvPr id="442" name="楕円 441">
          <a:extLst>
            <a:ext uri="{FF2B5EF4-FFF2-40B4-BE49-F238E27FC236}">
              <a16:creationId xmlns:a16="http://schemas.microsoft.com/office/drawing/2014/main" id="{5925F69D-95AE-431A-ACDE-D11792740DA8}"/>
            </a:ext>
          </a:extLst>
        </xdr:cNvPr>
        <xdr:cNvSpPr/>
      </xdr:nvSpPr>
      <xdr:spPr>
        <a:xfrm>
          <a:off x="13089890" y="6784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108857</xdr:rowOff>
    </xdr:from>
    <xdr:to>
      <xdr:col>81</xdr:col>
      <xdr:colOff>50800</xdr:colOff>
      <xdr:row>39</xdr:row>
      <xdr:rowOff>144780</xdr:rowOff>
    </xdr:to>
    <xdr:cxnSp macro="">
      <xdr:nvCxnSpPr>
        <xdr:cNvPr id="443" name="直線コネクタ 442">
          <a:extLst>
            <a:ext uri="{FF2B5EF4-FFF2-40B4-BE49-F238E27FC236}">
              <a16:creationId xmlns:a16="http://schemas.microsoft.com/office/drawing/2014/main" id="{387BE2C0-5A3B-4C30-BD21-87B90723E50D}"/>
            </a:ext>
          </a:extLst>
        </xdr:cNvPr>
        <xdr:cNvCxnSpPr/>
      </xdr:nvCxnSpPr>
      <xdr:spPr>
        <a:xfrm flipV="1">
          <a:off x="13144500" y="6793502"/>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56424</xdr:rowOff>
    </xdr:from>
    <xdr:to>
      <xdr:col>72</xdr:col>
      <xdr:colOff>38100</xdr:colOff>
      <xdr:row>39</xdr:row>
      <xdr:rowOff>158024</xdr:rowOff>
    </xdr:to>
    <xdr:sp macro="" textlink="">
      <xdr:nvSpPr>
        <xdr:cNvPr id="444" name="楕円 443">
          <a:extLst>
            <a:ext uri="{FF2B5EF4-FFF2-40B4-BE49-F238E27FC236}">
              <a16:creationId xmlns:a16="http://schemas.microsoft.com/office/drawing/2014/main" id="{09BAAEE3-6EE6-4487-A96D-837B2BD5C5E0}"/>
            </a:ext>
          </a:extLst>
        </xdr:cNvPr>
        <xdr:cNvSpPr/>
      </xdr:nvSpPr>
      <xdr:spPr>
        <a:xfrm>
          <a:off x="12303760" y="674678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107224</xdr:rowOff>
    </xdr:from>
    <xdr:to>
      <xdr:col>76</xdr:col>
      <xdr:colOff>114300</xdr:colOff>
      <xdr:row>39</xdr:row>
      <xdr:rowOff>144780</xdr:rowOff>
    </xdr:to>
    <xdr:cxnSp macro="">
      <xdr:nvCxnSpPr>
        <xdr:cNvPr id="445" name="直線コネクタ 444">
          <a:extLst>
            <a:ext uri="{FF2B5EF4-FFF2-40B4-BE49-F238E27FC236}">
              <a16:creationId xmlns:a16="http://schemas.microsoft.com/office/drawing/2014/main" id="{CA92145F-8493-473C-8957-172F226DADA8}"/>
            </a:ext>
          </a:extLst>
        </xdr:cNvPr>
        <xdr:cNvCxnSpPr/>
      </xdr:nvCxnSpPr>
      <xdr:spPr>
        <a:xfrm>
          <a:off x="12346940" y="6791869"/>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15603</xdr:rowOff>
    </xdr:from>
    <xdr:to>
      <xdr:col>67</xdr:col>
      <xdr:colOff>101600</xdr:colOff>
      <xdr:row>39</xdr:row>
      <xdr:rowOff>117203</xdr:rowOff>
    </xdr:to>
    <xdr:sp macro="" textlink="">
      <xdr:nvSpPr>
        <xdr:cNvPr id="446" name="楕円 445">
          <a:extLst>
            <a:ext uri="{FF2B5EF4-FFF2-40B4-BE49-F238E27FC236}">
              <a16:creationId xmlns:a16="http://schemas.microsoft.com/office/drawing/2014/main" id="{220A9D2A-2672-4D9D-83FD-95CE0E35F1D9}"/>
            </a:ext>
          </a:extLst>
        </xdr:cNvPr>
        <xdr:cNvSpPr/>
      </xdr:nvSpPr>
      <xdr:spPr>
        <a:xfrm>
          <a:off x="11487150" y="67059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66403</xdr:rowOff>
    </xdr:from>
    <xdr:to>
      <xdr:col>71</xdr:col>
      <xdr:colOff>177800</xdr:colOff>
      <xdr:row>39</xdr:row>
      <xdr:rowOff>107224</xdr:rowOff>
    </xdr:to>
    <xdr:cxnSp macro="">
      <xdr:nvCxnSpPr>
        <xdr:cNvPr id="447" name="直線コネクタ 446">
          <a:extLst>
            <a:ext uri="{FF2B5EF4-FFF2-40B4-BE49-F238E27FC236}">
              <a16:creationId xmlns:a16="http://schemas.microsoft.com/office/drawing/2014/main" id="{05F3F4FD-7117-4505-A54E-C5E816014AFC}"/>
            </a:ext>
          </a:extLst>
        </xdr:cNvPr>
        <xdr:cNvCxnSpPr/>
      </xdr:nvCxnSpPr>
      <xdr:spPr>
        <a:xfrm>
          <a:off x="11541760" y="6751048"/>
          <a:ext cx="80518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A824DF3-5E08-4602-92D3-D066792EB25B}"/>
            </a:ext>
          </a:extLst>
        </xdr:cNvPr>
        <xdr:cNvSpPr txBox="1"/>
      </xdr:nvSpPr>
      <xdr:spPr>
        <a:xfrm>
          <a:off x="1373823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30AF7093-481F-4EAA-9976-6BBD562D9038}"/>
            </a:ext>
          </a:extLst>
        </xdr:cNvPr>
        <xdr:cNvSpPr txBox="1"/>
      </xdr:nvSpPr>
      <xdr:spPr>
        <a:xfrm>
          <a:off x="12957184" y="627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AEFE5396-DC41-4980-90FA-47020E1E795E}"/>
            </a:ext>
          </a:extLst>
        </xdr:cNvPr>
        <xdr:cNvSpPr txBox="1"/>
      </xdr:nvSpPr>
      <xdr:spPr>
        <a:xfrm>
          <a:off x="1217105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76580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2DB6ED3D-83AB-42B3-B0AC-62F9D9EF437F}"/>
            </a:ext>
          </a:extLst>
        </xdr:cNvPr>
        <xdr:cNvSpPr txBox="1"/>
      </xdr:nvSpPr>
      <xdr:spPr>
        <a:xfrm>
          <a:off x="11354444" y="624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150784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3180A7E-2A12-4C50-9CD7-2941DFD007DF}"/>
            </a:ext>
          </a:extLst>
        </xdr:cNvPr>
        <xdr:cNvSpPr txBox="1"/>
      </xdr:nvSpPr>
      <xdr:spPr>
        <a:xfrm>
          <a:off x="13738234" y="683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15257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DB38C5D3-5099-45B6-954C-2CFFB03163E9}"/>
            </a:ext>
          </a:extLst>
        </xdr:cNvPr>
        <xdr:cNvSpPr txBox="1"/>
      </xdr:nvSpPr>
      <xdr:spPr>
        <a:xfrm>
          <a:off x="1295718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149151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FB964948-B761-494F-9280-D4B61A0F12CC}"/>
            </a:ext>
          </a:extLst>
        </xdr:cNvPr>
        <xdr:cNvSpPr txBox="1"/>
      </xdr:nvSpPr>
      <xdr:spPr>
        <a:xfrm>
          <a:off x="12171054" y="683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108330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9E08CFCA-E2BA-45B3-BA23-EC6B4B2B1797}"/>
            </a:ext>
          </a:extLst>
        </xdr:cNvPr>
        <xdr:cNvSpPr txBox="1"/>
      </xdr:nvSpPr>
      <xdr:spPr>
        <a:xfrm>
          <a:off x="11354444" y="679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AFB4C26-290C-4053-82D6-C6B0C7D1D84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7732CD9-EE87-491A-B11D-A98824A9A7D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A0751C31-6132-4151-8B50-973D7211FAB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A4782ACC-1C2E-4AEB-A602-57721414BB0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72BBB6C5-FA1E-4627-ADC8-0D7D0187EBB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876E07E-43BA-4234-9AE5-15D893A4D2F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9C1708F-72A7-486E-9D43-CF47C7A6291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7F710F27-F73C-40C7-BAB2-023E1A42593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919CD28F-3F37-4DE3-A589-FC49038A334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FAC04B7D-EADE-4F2C-BC91-C94346283A2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2B46CE87-B405-4CD9-8BD7-4991B0634DC3}"/>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84C99A8C-D7FF-4BBF-9A65-9BD46B2B6BC3}"/>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A92EBF44-2E59-45F1-920B-AEC2FA056D46}"/>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12D93C40-6459-4425-B8A9-907F0D886BB0}"/>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D2630D96-3E95-45F3-84C9-D6E589C8DA50}"/>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21100C4D-D3FC-433A-AF71-6D03F238E428}"/>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6EAC92C9-5E83-40EF-98CB-7E60C01BEBB3}"/>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EE34E22C-6066-44DB-A13A-2A719753EB40}"/>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355FB4D0-0D65-4E2F-9938-1195FD4B3152}"/>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94AB4043-5A08-4862-9D83-9944147F96B8}"/>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5EF91ABE-0FBE-4D3B-B5F9-0A69B1A370B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FB8D28DF-86A7-4B77-B100-359C31EE026F}"/>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56C075C9-2652-4B92-ABA3-5EC34FB22A7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75FA3D34-7B64-43D9-ABF4-33F8D06FE8AF}"/>
            </a:ext>
          </a:extLst>
        </xdr:cNvPr>
        <xdr:cNvCxnSpPr/>
      </xdr:nvCxnSpPr>
      <xdr:spPr>
        <a:xfrm flipV="1">
          <a:off x="19947254" y="596074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B083CE28-9327-4B05-8954-EAD3C64A5A73}"/>
            </a:ext>
          </a:extLst>
        </xdr:cNvPr>
        <xdr:cNvSpPr txBox="1"/>
      </xdr:nvSpPr>
      <xdr:spPr>
        <a:xfrm>
          <a:off x="19985990" y="722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1CBDDD91-0F90-4D29-9999-AF7AA6071B58}"/>
            </a:ext>
          </a:extLst>
        </xdr:cNvPr>
        <xdr:cNvCxnSpPr/>
      </xdr:nvCxnSpPr>
      <xdr:spPr>
        <a:xfrm>
          <a:off x="1988566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B18E8B62-D76A-4831-AC0D-00A31710F9A2}"/>
            </a:ext>
          </a:extLst>
        </xdr:cNvPr>
        <xdr:cNvSpPr txBox="1"/>
      </xdr:nvSpPr>
      <xdr:spPr>
        <a:xfrm>
          <a:off x="1998599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4BBB8B78-983C-40F8-B2C9-F9DB27AAC38E}"/>
            </a:ext>
          </a:extLst>
        </xdr:cNvPr>
        <xdr:cNvCxnSpPr/>
      </xdr:nvCxnSpPr>
      <xdr:spPr>
        <a:xfrm>
          <a:off x="19885660" y="5960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2208D7FF-02B7-4DF6-985E-D3471D94A66C}"/>
            </a:ext>
          </a:extLst>
        </xdr:cNvPr>
        <xdr:cNvSpPr txBox="1"/>
      </xdr:nvSpPr>
      <xdr:spPr>
        <a:xfrm>
          <a:off x="19985990" y="6793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A244C4E3-4A32-4F1C-A120-7589BB37BE89}"/>
            </a:ext>
          </a:extLst>
        </xdr:cNvPr>
        <xdr:cNvSpPr/>
      </xdr:nvSpPr>
      <xdr:spPr>
        <a:xfrm>
          <a:off x="19904710" y="6820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D8EA8061-048B-4EDD-B389-492ED1E783D3}"/>
            </a:ext>
          </a:extLst>
        </xdr:cNvPr>
        <xdr:cNvSpPr/>
      </xdr:nvSpPr>
      <xdr:spPr>
        <a:xfrm>
          <a:off x="19161760" y="6816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7DE6B5CB-9DB3-45BE-84B0-4FFFA6A91BDA}"/>
            </a:ext>
          </a:extLst>
        </xdr:cNvPr>
        <xdr:cNvSpPr/>
      </xdr:nvSpPr>
      <xdr:spPr>
        <a:xfrm>
          <a:off x="18345150" y="681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ED74BACD-63AB-4E94-9525-D4B5E2ACDB10}"/>
            </a:ext>
          </a:extLst>
        </xdr:cNvPr>
        <xdr:cNvSpPr/>
      </xdr:nvSpPr>
      <xdr:spPr>
        <a:xfrm>
          <a:off x="17547590" y="68186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13970</xdr:rowOff>
    </xdr:from>
    <xdr:to>
      <xdr:col>98</xdr:col>
      <xdr:colOff>38100</xdr:colOff>
      <xdr:row>40</xdr:row>
      <xdr:rowOff>115570</xdr:rowOff>
    </xdr:to>
    <xdr:sp macro="" textlink="">
      <xdr:nvSpPr>
        <xdr:cNvPr id="489" name="フローチャート: 判断 488">
          <a:extLst>
            <a:ext uri="{FF2B5EF4-FFF2-40B4-BE49-F238E27FC236}">
              <a16:creationId xmlns:a16="http://schemas.microsoft.com/office/drawing/2014/main" id="{1DD3FE1E-0EE4-4E71-AA1E-6356E1D6118A}"/>
            </a:ext>
          </a:extLst>
        </xdr:cNvPr>
        <xdr:cNvSpPr/>
      </xdr:nvSpPr>
      <xdr:spPr>
        <a:xfrm>
          <a:off x="16761460" y="6875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53909DA-C737-474C-AF43-64834499E45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A4D07E55-E8F1-467A-92FC-E2FA19128F6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20D1510-16D5-4925-8DD5-7471AD442E0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2979196-FFB0-4273-8168-35A308ED3DD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98842F3-B1AD-451F-8A75-EE64D249653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8255</xdr:rowOff>
    </xdr:from>
    <xdr:to>
      <xdr:col>116</xdr:col>
      <xdr:colOff>114300</xdr:colOff>
      <xdr:row>37</xdr:row>
      <xdr:rowOff>109855</xdr:rowOff>
    </xdr:to>
    <xdr:sp macro="" textlink="">
      <xdr:nvSpPr>
        <xdr:cNvPr id="495" name="楕円 494">
          <a:extLst>
            <a:ext uri="{FF2B5EF4-FFF2-40B4-BE49-F238E27FC236}">
              <a16:creationId xmlns:a16="http://schemas.microsoft.com/office/drawing/2014/main" id="{09E72A93-42A7-43CF-A409-30960BEF1CCB}"/>
            </a:ext>
          </a:extLst>
        </xdr:cNvPr>
        <xdr:cNvSpPr/>
      </xdr:nvSpPr>
      <xdr:spPr>
        <a:xfrm>
          <a:off x="19904710" y="63538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31132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DBB5D4E7-DAF5-46EE-811F-7FE8E271C861}"/>
            </a:ext>
          </a:extLst>
        </xdr:cNvPr>
        <xdr:cNvSpPr txBox="1"/>
      </xdr:nvSpPr>
      <xdr:spPr>
        <a:xfrm>
          <a:off x="19985990"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23495</xdr:rowOff>
    </xdr:from>
    <xdr:to>
      <xdr:col>112</xdr:col>
      <xdr:colOff>38100</xdr:colOff>
      <xdr:row>37</xdr:row>
      <xdr:rowOff>125095</xdr:rowOff>
    </xdr:to>
    <xdr:sp macro="" textlink="">
      <xdr:nvSpPr>
        <xdr:cNvPr id="497" name="楕円 496">
          <a:extLst>
            <a:ext uri="{FF2B5EF4-FFF2-40B4-BE49-F238E27FC236}">
              <a16:creationId xmlns:a16="http://schemas.microsoft.com/office/drawing/2014/main" id="{96220F6B-8561-4A6B-BCB1-6421259EA0C0}"/>
            </a:ext>
          </a:extLst>
        </xdr:cNvPr>
        <xdr:cNvSpPr/>
      </xdr:nvSpPr>
      <xdr:spPr>
        <a:xfrm>
          <a:off x="19161760" y="63633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59055</xdr:rowOff>
    </xdr:from>
    <xdr:to>
      <xdr:col>116</xdr:col>
      <xdr:colOff>63500</xdr:colOff>
      <xdr:row>37</xdr:row>
      <xdr:rowOff>74295</xdr:rowOff>
    </xdr:to>
    <xdr:cxnSp macro="">
      <xdr:nvCxnSpPr>
        <xdr:cNvPr id="498" name="直線コネクタ 497">
          <a:extLst>
            <a:ext uri="{FF2B5EF4-FFF2-40B4-BE49-F238E27FC236}">
              <a16:creationId xmlns:a16="http://schemas.microsoft.com/office/drawing/2014/main" id="{11182D31-BBD5-431D-A7FF-50050A84F004}"/>
            </a:ext>
          </a:extLst>
        </xdr:cNvPr>
        <xdr:cNvCxnSpPr/>
      </xdr:nvCxnSpPr>
      <xdr:spPr>
        <a:xfrm flipV="1">
          <a:off x="19204940" y="639889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53975</xdr:rowOff>
    </xdr:from>
    <xdr:to>
      <xdr:col>107</xdr:col>
      <xdr:colOff>101600</xdr:colOff>
      <xdr:row>37</xdr:row>
      <xdr:rowOff>155575</xdr:rowOff>
    </xdr:to>
    <xdr:sp macro="" textlink="">
      <xdr:nvSpPr>
        <xdr:cNvPr id="499" name="楕円 498">
          <a:extLst>
            <a:ext uri="{FF2B5EF4-FFF2-40B4-BE49-F238E27FC236}">
              <a16:creationId xmlns:a16="http://schemas.microsoft.com/office/drawing/2014/main" id="{ABE3A084-CEE7-4866-B7BA-3CF332371618}"/>
            </a:ext>
          </a:extLst>
        </xdr:cNvPr>
        <xdr:cNvSpPr/>
      </xdr:nvSpPr>
      <xdr:spPr>
        <a:xfrm>
          <a:off x="18345150" y="64014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74295</xdr:rowOff>
    </xdr:from>
    <xdr:to>
      <xdr:col>111</xdr:col>
      <xdr:colOff>177800</xdr:colOff>
      <xdr:row>37</xdr:row>
      <xdr:rowOff>104775</xdr:rowOff>
    </xdr:to>
    <xdr:cxnSp macro="">
      <xdr:nvCxnSpPr>
        <xdr:cNvPr id="500" name="直線コネクタ 499">
          <a:extLst>
            <a:ext uri="{FF2B5EF4-FFF2-40B4-BE49-F238E27FC236}">
              <a16:creationId xmlns:a16="http://schemas.microsoft.com/office/drawing/2014/main" id="{DF040189-93FE-4677-B0D1-8BE517FD3CD7}"/>
            </a:ext>
          </a:extLst>
        </xdr:cNvPr>
        <xdr:cNvCxnSpPr/>
      </xdr:nvCxnSpPr>
      <xdr:spPr>
        <a:xfrm flipV="1">
          <a:off x="18399760" y="641794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69215</xdr:rowOff>
    </xdr:from>
    <xdr:to>
      <xdr:col>102</xdr:col>
      <xdr:colOff>165100</xdr:colOff>
      <xdr:row>37</xdr:row>
      <xdr:rowOff>170815</xdr:rowOff>
    </xdr:to>
    <xdr:sp macro="" textlink="">
      <xdr:nvSpPr>
        <xdr:cNvPr id="501" name="楕円 500">
          <a:extLst>
            <a:ext uri="{FF2B5EF4-FFF2-40B4-BE49-F238E27FC236}">
              <a16:creationId xmlns:a16="http://schemas.microsoft.com/office/drawing/2014/main" id="{5E7A5DB6-FE70-4A3E-8417-38ABE917BC8D}"/>
            </a:ext>
          </a:extLst>
        </xdr:cNvPr>
        <xdr:cNvSpPr/>
      </xdr:nvSpPr>
      <xdr:spPr>
        <a:xfrm>
          <a:off x="17547590" y="64109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104775</xdr:rowOff>
    </xdr:from>
    <xdr:to>
      <xdr:col>107</xdr:col>
      <xdr:colOff>50800</xdr:colOff>
      <xdr:row>37</xdr:row>
      <xdr:rowOff>120015</xdr:rowOff>
    </xdr:to>
    <xdr:cxnSp macro="">
      <xdr:nvCxnSpPr>
        <xdr:cNvPr id="502" name="直線コネクタ 501">
          <a:extLst>
            <a:ext uri="{FF2B5EF4-FFF2-40B4-BE49-F238E27FC236}">
              <a16:creationId xmlns:a16="http://schemas.microsoft.com/office/drawing/2014/main" id="{EA4ABB28-0269-4C96-B538-487794B98963}"/>
            </a:ext>
          </a:extLst>
        </xdr:cNvPr>
        <xdr:cNvCxnSpPr/>
      </xdr:nvCxnSpPr>
      <xdr:spPr>
        <a:xfrm flipV="1">
          <a:off x="17602200" y="644652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86360</xdr:rowOff>
    </xdr:from>
    <xdr:to>
      <xdr:col>98</xdr:col>
      <xdr:colOff>38100</xdr:colOff>
      <xdr:row>38</xdr:row>
      <xdr:rowOff>16510</xdr:rowOff>
    </xdr:to>
    <xdr:sp macro="" textlink="">
      <xdr:nvSpPr>
        <xdr:cNvPr id="503" name="楕円 502">
          <a:extLst>
            <a:ext uri="{FF2B5EF4-FFF2-40B4-BE49-F238E27FC236}">
              <a16:creationId xmlns:a16="http://schemas.microsoft.com/office/drawing/2014/main" id="{C549551E-5F47-4B26-B837-64A13F19F991}"/>
            </a:ext>
          </a:extLst>
        </xdr:cNvPr>
        <xdr:cNvSpPr/>
      </xdr:nvSpPr>
      <xdr:spPr>
        <a:xfrm>
          <a:off x="16761460" y="64319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120015</xdr:rowOff>
    </xdr:from>
    <xdr:to>
      <xdr:col>102</xdr:col>
      <xdr:colOff>114300</xdr:colOff>
      <xdr:row>37</xdr:row>
      <xdr:rowOff>137160</xdr:rowOff>
    </xdr:to>
    <xdr:cxnSp macro="">
      <xdr:nvCxnSpPr>
        <xdr:cNvPr id="504" name="直線コネクタ 503">
          <a:extLst>
            <a:ext uri="{FF2B5EF4-FFF2-40B4-BE49-F238E27FC236}">
              <a16:creationId xmlns:a16="http://schemas.microsoft.com/office/drawing/2014/main" id="{B040EA31-60A9-4633-967E-8877D2F3CA14}"/>
            </a:ext>
          </a:extLst>
        </xdr:cNvPr>
        <xdr:cNvCxnSpPr/>
      </xdr:nvCxnSpPr>
      <xdr:spPr>
        <a:xfrm flipV="1">
          <a:off x="16804640" y="6465570"/>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F41E1076-7DC7-410A-9E75-BF3F58AB3F35}"/>
            </a:ext>
          </a:extLst>
        </xdr:cNvPr>
        <xdr:cNvSpPr txBox="1"/>
      </xdr:nvSpPr>
      <xdr:spPr>
        <a:xfrm>
          <a:off x="18982132"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590AFFC2-01E9-4186-B8FE-9BDA8E372F70}"/>
            </a:ext>
          </a:extLst>
        </xdr:cNvPr>
        <xdr:cNvSpPr txBox="1"/>
      </xdr:nvSpPr>
      <xdr:spPr>
        <a:xfrm>
          <a:off x="18182032"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40B43C36-F248-4153-862D-88528179472D}"/>
            </a:ext>
          </a:extLst>
        </xdr:cNvPr>
        <xdr:cNvSpPr txBox="1"/>
      </xdr:nvSpPr>
      <xdr:spPr>
        <a:xfrm>
          <a:off x="1738447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106697</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A957D687-C135-4E95-9E97-C948D0E4B756}"/>
            </a:ext>
          </a:extLst>
        </xdr:cNvPr>
        <xdr:cNvSpPr txBox="1"/>
      </xdr:nvSpPr>
      <xdr:spPr>
        <a:xfrm>
          <a:off x="16588817" y="696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141622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B9A254DF-58DF-41B9-A9E4-8089A09831F7}"/>
            </a:ext>
          </a:extLst>
        </xdr:cNvPr>
        <xdr:cNvSpPr txBox="1"/>
      </xdr:nvSpPr>
      <xdr:spPr>
        <a:xfrm>
          <a:off x="18982132"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652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89EA0A3E-F469-4EC9-AB1A-320CCC2F14D7}"/>
            </a:ext>
          </a:extLst>
        </xdr:cNvPr>
        <xdr:cNvSpPr txBox="1"/>
      </xdr:nvSpPr>
      <xdr:spPr>
        <a:xfrm>
          <a:off x="18182032" y="617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15892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C90519DE-AF81-4164-BD08-DF1DC636185C}"/>
            </a:ext>
          </a:extLst>
        </xdr:cNvPr>
        <xdr:cNvSpPr txBox="1"/>
      </xdr:nvSpPr>
      <xdr:spPr>
        <a:xfrm>
          <a:off x="17384472" y="619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33037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1C6F5846-2D27-4103-B6DC-FB546D056604}"/>
            </a:ext>
          </a:extLst>
        </xdr:cNvPr>
        <xdr:cNvSpPr txBox="1"/>
      </xdr:nvSpPr>
      <xdr:spPr>
        <a:xfrm>
          <a:off x="16588817" y="620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227B844E-B763-470A-AB31-0BEF902DA21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420461C6-2BA7-4A3D-BCD4-68E87BB71CD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FE21C1A-0A45-4EFB-98EC-8D7A7DD23DD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56B3ADA8-0278-4B78-AFB1-811BE0A8CD9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D38787EA-91E5-45CD-9442-97E6D08BF01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5BC9CD99-2BDA-4228-BAA1-1747795E791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6351B099-F5CB-412B-B6DB-6F3B997BBB6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AAEEBF13-14AF-448B-A9FE-43990EA0EAF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25A2D1A0-CE64-4893-A148-DB143CAC944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1FC6E67A-D40D-461E-988F-59542369694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9E18443A-505D-4570-844F-A4AB1C87E30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EA96042A-8561-43E0-B040-884B3FDBC44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1C825EC3-B2C8-44A5-BB6A-CF76A050B6D0}"/>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68D14A8-253B-4F12-B2F7-7F9256B88BEE}"/>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D159E9E6-6892-4687-9C9A-6F28BFAB71DB}"/>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B060342-7358-43CA-965E-9380C3268C6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8C44718-6256-4D81-AE8B-C89543413430}"/>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A5C57248-906D-4F17-8438-B344AEE8CB0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6EBB6585-9C57-416F-BB28-72A921A48BCE}"/>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7B1ADB0F-1AFF-4FB7-B6DB-52140159BD9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14794B62-C9CE-4FFC-9427-1907D03BE05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EC58A415-A0DF-4885-9AC2-98938AE05F9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CD96E6B7-BB0F-49A5-AA99-146B5EFD7ABC}"/>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CE238582-6FA3-4071-8497-82D3243C4C8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659D9E87-FED8-493B-86E6-6659FCE0E07C}"/>
            </a:ext>
          </a:extLst>
        </xdr:cNvPr>
        <xdr:cNvCxnSpPr/>
      </xdr:nvCxnSpPr>
      <xdr:spPr>
        <a:xfrm flipV="1">
          <a:off x="14703424" y="9742170"/>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E9D847D4-AA6E-4391-B388-2898561164CD}"/>
            </a:ext>
          </a:extLst>
        </xdr:cNvPr>
        <xdr:cNvSpPr txBox="1"/>
      </xdr:nvSpPr>
      <xdr:spPr>
        <a:xfrm>
          <a:off x="14742160"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CE158FEB-1AFF-4876-BB14-463F01914C11}"/>
            </a:ext>
          </a:extLst>
        </xdr:cNvPr>
        <xdr:cNvCxnSpPr/>
      </xdr:nvCxnSpPr>
      <xdr:spPr>
        <a:xfrm>
          <a:off x="14611350" y="10812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20D10FD-2E95-4A88-A99D-DC63BA3BCA52}"/>
            </a:ext>
          </a:extLst>
        </xdr:cNvPr>
        <xdr:cNvSpPr txBox="1"/>
      </xdr:nvSpPr>
      <xdr:spPr>
        <a:xfrm>
          <a:off x="1474216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A751C0A1-C8F7-478B-B417-51B04CC2D5B1}"/>
            </a:ext>
          </a:extLst>
        </xdr:cNvPr>
        <xdr:cNvCxnSpPr/>
      </xdr:nvCxnSpPr>
      <xdr:spPr>
        <a:xfrm>
          <a:off x="14611350" y="9742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7AAA7A30-8035-494B-AA9B-FAEAE1D48AF5}"/>
            </a:ext>
          </a:extLst>
        </xdr:cNvPr>
        <xdr:cNvSpPr txBox="1"/>
      </xdr:nvSpPr>
      <xdr:spPr>
        <a:xfrm>
          <a:off x="14742160" y="1020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9DB90222-02BD-4225-95BC-04DEB69933B3}"/>
            </a:ext>
          </a:extLst>
        </xdr:cNvPr>
        <xdr:cNvSpPr/>
      </xdr:nvSpPr>
      <xdr:spPr>
        <a:xfrm>
          <a:off x="14649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9A9554D4-970B-4385-ACAA-4923F77BB8C2}"/>
            </a:ext>
          </a:extLst>
        </xdr:cNvPr>
        <xdr:cNvSpPr/>
      </xdr:nvSpPr>
      <xdr:spPr>
        <a:xfrm>
          <a:off x="13887450" y="1034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554E4BFF-25AB-43E1-B186-C2E5BBB7FA70}"/>
            </a:ext>
          </a:extLst>
        </xdr:cNvPr>
        <xdr:cNvSpPr/>
      </xdr:nvSpPr>
      <xdr:spPr>
        <a:xfrm>
          <a:off x="13089890" y="103447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BCE238E5-9A8F-46CC-999B-B583EB8D3A8C}"/>
            </a:ext>
          </a:extLst>
        </xdr:cNvPr>
        <xdr:cNvSpPr/>
      </xdr:nvSpPr>
      <xdr:spPr>
        <a:xfrm>
          <a:off x="123037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7" name="フローチャート: 判断 546">
          <a:extLst>
            <a:ext uri="{FF2B5EF4-FFF2-40B4-BE49-F238E27FC236}">
              <a16:creationId xmlns:a16="http://schemas.microsoft.com/office/drawing/2014/main" id="{48654189-4256-42C7-A014-D8702EAF0BC6}"/>
            </a:ext>
          </a:extLst>
        </xdr:cNvPr>
        <xdr:cNvSpPr/>
      </xdr:nvSpPr>
      <xdr:spPr>
        <a:xfrm>
          <a:off x="11487150" y="103028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027057C-4794-4B81-A6BE-E53A1A2718B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BCDD9FA-AE4B-4844-8677-08C31F00A9D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C49B63B-24A3-47BF-86B8-67061AFC372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96B331D-D313-47B7-B7EE-83B346BA1D0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F7AE51D-7A76-47BA-AB76-4B589AA44F4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17780</xdr:rowOff>
    </xdr:from>
    <xdr:to>
      <xdr:col>85</xdr:col>
      <xdr:colOff>177800</xdr:colOff>
      <xdr:row>62</xdr:row>
      <xdr:rowOff>119380</xdr:rowOff>
    </xdr:to>
    <xdr:sp macro="" textlink="">
      <xdr:nvSpPr>
        <xdr:cNvPr id="553" name="楕円 552">
          <a:extLst>
            <a:ext uri="{FF2B5EF4-FFF2-40B4-BE49-F238E27FC236}">
              <a16:creationId xmlns:a16="http://schemas.microsoft.com/office/drawing/2014/main" id="{479B5EBB-96FA-43EF-87D3-F1160C1D5966}"/>
            </a:ext>
          </a:extLst>
        </xdr:cNvPr>
        <xdr:cNvSpPr/>
      </xdr:nvSpPr>
      <xdr:spPr>
        <a:xfrm>
          <a:off x="14649450" y="106514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104157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94FB466-E083-447B-B49A-2338B155B760}"/>
            </a:ext>
          </a:extLst>
        </xdr:cNvPr>
        <xdr:cNvSpPr txBox="1"/>
      </xdr:nvSpPr>
      <xdr:spPr>
        <a:xfrm>
          <a:off x="14742160" y="1056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162560</xdr:rowOff>
    </xdr:from>
    <xdr:to>
      <xdr:col>81</xdr:col>
      <xdr:colOff>101600</xdr:colOff>
      <xdr:row>62</xdr:row>
      <xdr:rowOff>92710</xdr:rowOff>
    </xdr:to>
    <xdr:sp macro="" textlink="">
      <xdr:nvSpPr>
        <xdr:cNvPr id="555" name="楕円 554">
          <a:extLst>
            <a:ext uri="{FF2B5EF4-FFF2-40B4-BE49-F238E27FC236}">
              <a16:creationId xmlns:a16="http://schemas.microsoft.com/office/drawing/2014/main" id="{C014A3A8-D847-44A3-98B9-7E832E216908}"/>
            </a:ext>
          </a:extLst>
        </xdr:cNvPr>
        <xdr:cNvSpPr/>
      </xdr:nvSpPr>
      <xdr:spPr>
        <a:xfrm>
          <a:off x="13887450" y="1062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41910</xdr:rowOff>
    </xdr:from>
    <xdr:to>
      <xdr:col>85</xdr:col>
      <xdr:colOff>127000</xdr:colOff>
      <xdr:row>62</xdr:row>
      <xdr:rowOff>68580</xdr:rowOff>
    </xdr:to>
    <xdr:cxnSp macro="">
      <xdr:nvCxnSpPr>
        <xdr:cNvPr id="556" name="直線コネクタ 555">
          <a:extLst>
            <a:ext uri="{FF2B5EF4-FFF2-40B4-BE49-F238E27FC236}">
              <a16:creationId xmlns:a16="http://schemas.microsoft.com/office/drawing/2014/main" id="{C643239F-ED07-446F-BAAE-C5805FDF0126}"/>
            </a:ext>
          </a:extLst>
        </xdr:cNvPr>
        <xdr:cNvCxnSpPr/>
      </xdr:nvCxnSpPr>
      <xdr:spPr>
        <a:xfrm>
          <a:off x="13942060" y="1067371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10160</xdr:rowOff>
    </xdr:from>
    <xdr:to>
      <xdr:col>76</xdr:col>
      <xdr:colOff>165100</xdr:colOff>
      <xdr:row>62</xdr:row>
      <xdr:rowOff>111760</xdr:rowOff>
    </xdr:to>
    <xdr:sp macro="" textlink="">
      <xdr:nvSpPr>
        <xdr:cNvPr id="557" name="楕円 556">
          <a:extLst>
            <a:ext uri="{FF2B5EF4-FFF2-40B4-BE49-F238E27FC236}">
              <a16:creationId xmlns:a16="http://schemas.microsoft.com/office/drawing/2014/main" id="{79C70C55-EABF-4D73-A70A-6468E14DC397}"/>
            </a:ext>
          </a:extLst>
        </xdr:cNvPr>
        <xdr:cNvSpPr/>
      </xdr:nvSpPr>
      <xdr:spPr>
        <a:xfrm>
          <a:off x="13089890" y="106419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41910</xdr:rowOff>
    </xdr:from>
    <xdr:to>
      <xdr:col>81</xdr:col>
      <xdr:colOff>50800</xdr:colOff>
      <xdr:row>62</xdr:row>
      <xdr:rowOff>60960</xdr:rowOff>
    </xdr:to>
    <xdr:cxnSp macro="">
      <xdr:nvCxnSpPr>
        <xdr:cNvPr id="558" name="直線コネクタ 557">
          <a:extLst>
            <a:ext uri="{FF2B5EF4-FFF2-40B4-BE49-F238E27FC236}">
              <a16:creationId xmlns:a16="http://schemas.microsoft.com/office/drawing/2014/main" id="{21B56892-AA7E-4604-BFA2-1AE1E4FEE51E}"/>
            </a:ext>
          </a:extLst>
        </xdr:cNvPr>
        <xdr:cNvCxnSpPr/>
      </xdr:nvCxnSpPr>
      <xdr:spPr>
        <a:xfrm flipV="1">
          <a:off x="13144500" y="1067371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149225</xdr:rowOff>
    </xdr:from>
    <xdr:to>
      <xdr:col>72</xdr:col>
      <xdr:colOff>38100</xdr:colOff>
      <xdr:row>62</xdr:row>
      <xdr:rowOff>79375</xdr:rowOff>
    </xdr:to>
    <xdr:sp macro="" textlink="">
      <xdr:nvSpPr>
        <xdr:cNvPr id="559" name="楕円 558">
          <a:extLst>
            <a:ext uri="{FF2B5EF4-FFF2-40B4-BE49-F238E27FC236}">
              <a16:creationId xmlns:a16="http://schemas.microsoft.com/office/drawing/2014/main" id="{405005A8-FB99-4BE5-AD35-89EEF3CE7720}"/>
            </a:ext>
          </a:extLst>
        </xdr:cNvPr>
        <xdr:cNvSpPr/>
      </xdr:nvSpPr>
      <xdr:spPr>
        <a:xfrm>
          <a:off x="12303760" y="10607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28575</xdr:rowOff>
    </xdr:from>
    <xdr:to>
      <xdr:col>76</xdr:col>
      <xdr:colOff>114300</xdr:colOff>
      <xdr:row>62</xdr:row>
      <xdr:rowOff>60960</xdr:rowOff>
    </xdr:to>
    <xdr:cxnSp macro="">
      <xdr:nvCxnSpPr>
        <xdr:cNvPr id="560" name="直線コネクタ 559">
          <a:extLst>
            <a:ext uri="{FF2B5EF4-FFF2-40B4-BE49-F238E27FC236}">
              <a16:creationId xmlns:a16="http://schemas.microsoft.com/office/drawing/2014/main" id="{94464D60-99B1-4759-8E7F-5C7F61AD6A40}"/>
            </a:ext>
          </a:extLst>
        </xdr:cNvPr>
        <xdr:cNvCxnSpPr/>
      </xdr:nvCxnSpPr>
      <xdr:spPr>
        <a:xfrm>
          <a:off x="12346940" y="1065657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113030</xdr:rowOff>
    </xdr:from>
    <xdr:to>
      <xdr:col>67</xdr:col>
      <xdr:colOff>101600</xdr:colOff>
      <xdr:row>62</xdr:row>
      <xdr:rowOff>43180</xdr:rowOff>
    </xdr:to>
    <xdr:sp macro="" textlink="">
      <xdr:nvSpPr>
        <xdr:cNvPr id="561" name="楕円 560">
          <a:extLst>
            <a:ext uri="{FF2B5EF4-FFF2-40B4-BE49-F238E27FC236}">
              <a16:creationId xmlns:a16="http://schemas.microsoft.com/office/drawing/2014/main" id="{99DFA0B6-A8F3-4953-9E03-FEEBE8E5915A}"/>
            </a:ext>
          </a:extLst>
        </xdr:cNvPr>
        <xdr:cNvSpPr/>
      </xdr:nvSpPr>
      <xdr:spPr>
        <a:xfrm>
          <a:off x="11487150" y="10571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163830</xdr:rowOff>
    </xdr:from>
    <xdr:to>
      <xdr:col>71</xdr:col>
      <xdr:colOff>177800</xdr:colOff>
      <xdr:row>62</xdr:row>
      <xdr:rowOff>28575</xdr:rowOff>
    </xdr:to>
    <xdr:cxnSp macro="">
      <xdr:nvCxnSpPr>
        <xdr:cNvPr id="562" name="直線コネクタ 561">
          <a:extLst>
            <a:ext uri="{FF2B5EF4-FFF2-40B4-BE49-F238E27FC236}">
              <a16:creationId xmlns:a16="http://schemas.microsoft.com/office/drawing/2014/main" id="{DEFE7538-E6F6-4760-AA71-BA1491EEE34A}"/>
            </a:ext>
          </a:extLst>
        </xdr:cNvPr>
        <xdr:cNvCxnSpPr/>
      </xdr:nvCxnSpPr>
      <xdr:spPr>
        <a:xfrm>
          <a:off x="11541760" y="1062609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5CAFFE59-A563-45B3-A6EE-E3EB196F2FAA}"/>
            </a:ext>
          </a:extLst>
        </xdr:cNvPr>
        <xdr:cNvSpPr txBox="1"/>
      </xdr:nvSpPr>
      <xdr:spPr>
        <a:xfrm>
          <a:off x="1373823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F533ECBF-D002-4FB4-AC36-25C3E9510275}"/>
            </a:ext>
          </a:extLst>
        </xdr:cNvPr>
        <xdr:cNvSpPr txBox="1"/>
      </xdr:nvSpPr>
      <xdr:spPr>
        <a:xfrm>
          <a:off x="1295718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74F15BD3-102A-438D-A567-D97AA15882E6}"/>
            </a:ext>
          </a:extLst>
        </xdr:cNvPr>
        <xdr:cNvSpPr txBox="1"/>
      </xdr:nvSpPr>
      <xdr:spPr>
        <a:xfrm>
          <a:off x="1217105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6" name="n_4aveValue【学校施設】&#10;有形固定資産減価償却率">
          <a:extLst>
            <a:ext uri="{FF2B5EF4-FFF2-40B4-BE49-F238E27FC236}">
              <a16:creationId xmlns:a16="http://schemas.microsoft.com/office/drawing/2014/main" id="{AA8F63F7-B63D-4A95-A69F-2BAC1F4F8D76}"/>
            </a:ext>
          </a:extLst>
        </xdr:cNvPr>
        <xdr:cNvSpPr txBox="1"/>
      </xdr:nvSpPr>
      <xdr:spPr>
        <a:xfrm>
          <a:off x="113544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83837</xdr:rowOff>
    </xdr:from>
    <xdr:ext cx="405111" cy="259045"/>
    <xdr:sp macro="" textlink="">
      <xdr:nvSpPr>
        <xdr:cNvPr id="567" name="n_1mainValue【学校施設】&#10;有形固定資産減価償却率">
          <a:extLst>
            <a:ext uri="{FF2B5EF4-FFF2-40B4-BE49-F238E27FC236}">
              <a16:creationId xmlns:a16="http://schemas.microsoft.com/office/drawing/2014/main" id="{FBA1C313-A913-4C3B-A570-85E0A244732A}"/>
            </a:ext>
          </a:extLst>
        </xdr:cNvPr>
        <xdr:cNvSpPr txBox="1"/>
      </xdr:nvSpPr>
      <xdr:spPr>
        <a:xfrm>
          <a:off x="1373823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102887</xdr:rowOff>
    </xdr:from>
    <xdr:ext cx="405111" cy="259045"/>
    <xdr:sp macro="" textlink="">
      <xdr:nvSpPr>
        <xdr:cNvPr id="568" name="n_2mainValue【学校施設】&#10;有形固定資産減価償却率">
          <a:extLst>
            <a:ext uri="{FF2B5EF4-FFF2-40B4-BE49-F238E27FC236}">
              <a16:creationId xmlns:a16="http://schemas.microsoft.com/office/drawing/2014/main" id="{452BCF94-E930-48EE-8F76-34FB42A8C1A6}"/>
            </a:ext>
          </a:extLst>
        </xdr:cNvPr>
        <xdr:cNvSpPr txBox="1"/>
      </xdr:nvSpPr>
      <xdr:spPr>
        <a:xfrm>
          <a:off x="1295718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70502</xdr:rowOff>
    </xdr:from>
    <xdr:ext cx="405111" cy="259045"/>
    <xdr:sp macro="" textlink="">
      <xdr:nvSpPr>
        <xdr:cNvPr id="569" name="n_3mainValue【学校施設】&#10;有形固定資産減価償却率">
          <a:extLst>
            <a:ext uri="{FF2B5EF4-FFF2-40B4-BE49-F238E27FC236}">
              <a16:creationId xmlns:a16="http://schemas.microsoft.com/office/drawing/2014/main" id="{620338F7-FE26-4EA5-BEDF-551483285265}"/>
            </a:ext>
          </a:extLst>
        </xdr:cNvPr>
        <xdr:cNvSpPr txBox="1"/>
      </xdr:nvSpPr>
      <xdr:spPr>
        <a:xfrm>
          <a:off x="12171054"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34307</xdr:rowOff>
    </xdr:from>
    <xdr:ext cx="405111" cy="259045"/>
    <xdr:sp macro="" textlink="">
      <xdr:nvSpPr>
        <xdr:cNvPr id="570" name="n_4mainValue【学校施設】&#10;有形固定資産減価償却率">
          <a:extLst>
            <a:ext uri="{FF2B5EF4-FFF2-40B4-BE49-F238E27FC236}">
              <a16:creationId xmlns:a16="http://schemas.microsoft.com/office/drawing/2014/main" id="{1A337C5D-F7E6-4446-8110-3D7FA21D2EDC}"/>
            </a:ext>
          </a:extLst>
        </xdr:cNvPr>
        <xdr:cNvSpPr txBox="1"/>
      </xdr:nvSpPr>
      <xdr:spPr>
        <a:xfrm>
          <a:off x="113544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3E986B17-8AE6-41A0-B621-31D5D4BF212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77AD1DC8-49BB-4743-A31E-08E20E13F7C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F0A29E51-3FB7-4EB6-975E-690F35E3B56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1403F54-6E7F-40EF-8A6A-BC4BE7E6B0B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C15358A5-BD4A-44C0-922C-31704D3FC31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B6A9BD20-6125-46A0-9B9A-0FE0DAC5FEE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35B30204-3DE1-437A-BADE-007633CFEA8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E198626F-6E08-4671-9992-E6DADCA1DFD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9C8569AE-164D-4BFB-A989-76751E297F4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EB20C5EA-83C7-4A03-9098-75B4F418569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8399DD19-8C91-44E1-8AB7-1D1404C791A2}"/>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DDE5A98-4600-48E6-933F-636DE074A82A}"/>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7F3DB38E-6351-43F5-AB6E-32C8E25A1A0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63F98AC1-F3F8-471F-A0C9-CB8247DBB62F}"/>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BAAB38F4-3021-462D-823C-8F009D612191}"/>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C6DFAC6-C0A6-4E85-A9FB-D5155F89E9F1}"/>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E92806D7-A3EB-4344-B08B-406062961FE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A50BC572-5B4A-4286-A516-5B36D300D859}"/>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5637FEC1-A1CF-4A6A-84E8-85FA3AC880D4}"/>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95CEE4E-5ED0-4752-871A-A45B43FDF87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A6A959EA-46D5-44FA-BD37-645E118BED8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92FEFE92-440F-4A79-BDE0-0FE290AB226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31A57BAF-24F2-4B97-9398-6816D7313E8F}"/>
            </a:ext>
          </a:extLst>
        </xdr:cNvPr>
        <xdr:cNvCxnSpPr/>
      </xdr:nvCxnSpPr>
      <xdr:spPr>
        <a:xfrm flipV="1">
          <a:off x="19947254" y="9868814"/>
          <a:ext cx="0" cy="1038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5196DDA0-2D0C-47D6-80DF-F722CD2202FC}"/>
            </a:ext>
          </a:extLst>
        </xdr:cNvPr>
        <xdr:cNvSpPr txBox="1"/>
      </xdr:nvSpPr>
      <xdr:spPr>
        <a:xfrm>
          <a:off x="1998599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72B6C3F4-A25D-4A7F-B24F-00624A5416E4}"/>
            </a:ext>
          </a:extLst>
        </xdr:cNvPr>
        <xdr:cNvCxnSpPr/>
      </xdr:nvCxnSpPr>
      <xdr:spPr>
        <a:xfrm>
          <a:off x="19885660" y="10906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E99AD2F3-1D2D-414C-809B-46E09BDFF7AC}"/>
            </a:ext>
          </a:extLst>
        </xdr:cNvPr>
        <xdr:cNvSpPr txBox="1"/>
      </xdr:nvSpPr>
      <xdr:spPr>
        <a:xfrm>
          <a:off x="1998599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3CB502E-2C3C-42D1-8E0F-24F246A1EA70}"/>
            </a:ext>
          </a:extLst>
        </xdr:cNvPr>
        <xdr:cNvCxnSpPr/>
      </xdr:nvCxnSpPr>
      <xdr:spPr>
        <a:xfrm>
          <a:off x="19885660" y="9868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3F2FAA0E-F9E5-4133-9AE8-62773DF54414}"/>
            </a:ext>
          </a:extLst>
        </xdr:cNvPr>
        <xdr:cNvSpPr txBox="1"/>
      </xdr:nvSpPr>
      <xdr:spPr>
        <a:xfrm>
          <a:off x="19985990" y="104145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F0EF45F7-0D88-485F-8050-2DBCA73A04F7}"/>
            </a:ext>
          </a:extLst>
        </xdr:cNvPr>
        <xdr:cNvSpPr/>
      </xdr:nvSpPr>
      <xdr:spPr>
        <a:xfrm>
          <a:off x="19904710" y="104322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AD3BCC05-6796-44AD-A038-92E2710444E6}"/>
            </a:ext>
          </a:extLst>
        </xdr:cNvPr>
        <xdr:cNvSpPr/>
      </xdr:nvSpPr>
      <xdr:spPr>
        <a:xfrm>
          <a:off x="19161760" y="104507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B9BE3843-7FA5-46AE-B4EA-21D415275618}"/>
            </a:ext>
          </a:extLst>
        </xdr:cNvPr>
        <xdr:cNvSpPr/>
      </xdr:nvSpPr>
      <xdr:spPr>
        <a:xfrm>
          <a:off x="18345150" y="104507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977D5E56-556A-441F-BAB4-58C57ADFA34D}"/>
            </a:ext>
          </a:extLst>
        </xdr:cNvPr>
        <xdr:cNvSpPr/>
      </xdr:nvSpPr>
      <xdr:spPr>
        <a:xfrm>
          <a:off x="17547590" y="104603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7721</xdr:rowOff>
    </xdr:from>
    <xdr:to>
      <xdr:col>98</xdr:col>
      <xdr:colOff>38100</xdr:colOff>
      <xdr:row>61</xdr:row>
      <xdr:rowOff>109321</xdr:rowOff>
    </xdr:to>
    <xdr:sp macro="" textlink="">
      <xdr:nvSpPr>
        <xdr:cNvPr id="603" name="フローチャート: 判断 602">
          <a:extLst>
            <a:ext uri="{FF2B5EF4-FFF2-40B4-BE49-F238E27FC236}">
              <a16:creationId xmlns:a16="http://schemas.microsoft.com/office/drawing/2014/main" id="{632F9B80-04B6-47C3-9B3E-11C3F97FA353}"/>
            </a:ext>
          </a:extLst>
        </xdr:cNvPr>
        <xdr:cNvSpPr/>
      </xdr:nvSpPr>
      <xdr:spPr>
        <a:xfrm>
          <a:off x="16761460" y="104680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7D182D5-7889-4361-AE02-EE97A011456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BEBDFAA-79C4-4963-9BB1-36FC3C9D595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2EEBB91-0181-47C3-9ADA-1FB3094F8A3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567BD8A-5B64-4810-8287-72F17DCB19D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B94C175-2DC0-4ECA-BFA1-FE5BDDDC110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83617</xdr:rowOff>
    </xdr:from>
    <xdr:to>
      <xdr:col>116</xdr:col>
      <xdr:colOff>114300</xdr:colOff>
      <xdr:row>60</xdr:row>
      <xdr:rowOff>13767</xdr:rowOff>
    </xdr:to>
    <xdr:sp macro="" textlink="">
      <xdr:nvSpPr>
        <xdr:cNvPr id="609" name="楕円 608">
          <a:extLst>
            <a:ext uri="{FF2B5EF4-FFF2-40B4-BE49-F238E27FC236}">
              <a16:creationId xmlns:a16="http://schemas.microsoft.com/office/drawing/2014/main" id="{2525A2F0-A7AE-443C-94F4-2B9168FA8594}"/>
            </a:ext>
          </a:extLst>
        </xdr:cNvPr>
        <xdr:cNvSpPr/>
      </xdr:nvSpPr>
      <xdr:spPr>
        <a:xfrm>
          <a:off x="19904710" y="102010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106494</xdr:rowOff>
    </xdr:from>
    <xdr:ext cx="469744" cy="259045"/>
    <xdr:sp macro="" textlink="">
      <xdr:nvSpPr>
        <xdr:cNvPr id="610" name="【学校施設】&#10;一人当たり面積該当値テキスト">
          <a:extLst>
            <a:ext uri="{FF2B5EF4-FFF2-40B4-BE49-F238E27FC236}">
              <a16:creationId xmlns:a16="http://schemas.microsoft.com/office/drawing/2014/main" id="{B23BA2F4-4F7D-4E6A-8813-A0DC7980B29B}"/>
            </a:ext>
          </a:extLst>
        </xdr:cNvPr>
        <xdr:cNvSpPr txBox="1"/>
      </xdr:nvSpPr>
      <xdr:spPr>
        <a:xfrm>
          <a:off x="19985990" y="1004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49784</xdr:rowOff>
    </xdr:from>
    <xdr:to>
      <xdr:col>112</xdr:col>
      <xdr:colOff>38100</xdr:colOff>
      <xdr:row>59</xdr:row>
      <xdr:rowOff>151384</xdr:rowOff>
    </xdr:to>
    <xdr:sp macro="" textlink="">
      <xdr:nvSpPr>
        <xdr:cNvPr id="611" name="楕円 610">
          <a:extLst>
            <a:ext uri="{FF2B5EF4-FFF2-40B4-BE49-F238E27FC236}">
              <a16:creationId xmlns:a16="http://schemas.microsoft.com/office/drawing/2014/main" id="{8EEE4F6A-D5FE-497A-AF4E-FD0DA3F8A3B7}"/>
            </a:ext>
          </a:extLst>
        </xdr:cNvPr>
        <xdr:cNvSpPr/>
      </xdr:nvSpPr>
      <xdr:spPr>
        <a:xfrm>
          <a:off x="19161760" y="1016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100584</xdr:rowOff>
    </xdr:from>
    <xdr:to>
      <xdr:col>116</xdr:col>
      <xdr:colOff>63500</xdr:colOff>
      <xdr:row>59</xdr:row>
      <xdr:rowOff>134417</xdr:rowOff>
    </xdr:to>
    <xdr:cxnSp macro="">
      <xdr:nvCxnSpPr>
        <xdr:cNvPr id="612" name="直線コネクタ 611">
          <a:extLst>
            <a:ext uri="{FF2B5EF4-FFF2-40B4-BE49-F238E27FC236}">
              <a16:creationId xmlns:a16="http://schemas.microsoft.com/office/drawing/2014/main" id="{13872735-9B74-4EB8-861E-237C1299380F}"/>
            </a:ext>
          </a:extLst>
        </xdr:cNvPr>
        <xdr:cNvCxnSpPr/>
      </xdr:nvCxnSpPr>
      <xdr:spPr>
        <a:xfrm>
          <a:off x="19204940" y="10212324"/>
          <a:ext cx="74295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79502</xdr:rowOff>
    </xdr:from>
    <xdr:to>
      <xdr:col>107</xdr:col>
      <xdr:colOff>101600</xdr:colOff>
      <xdr:row>59</xdr:row>
      <xdr:rowOff>9652</xdr:rowOff>
    </xdr:to>
    <xdr:sp macro="" textlink="">
      <xdr:nvSpPr>
        <xdr:cNvPr id="613" name="楕円 612">
          <a:extLst>
            <a:ext uri="{FF2B5EF4-FFF2-40B4-BE49-F238E27FC236}">
              <a16:creationId xmlns:a16="http://schemas.microsoft.com/office/drawing/2014/main" id="{FD05F38F-4E43-4B56-A37C-BAC83A01FA35}"/>
            </a:ext>
          </a:extLst>
        </xdr:cNvPr>
        <xdr:cNvSpPr/>
      </xdr:nvSpPr>
      <xdr:spPr>
        <a:xfrm>
          <a:off x="18345150" y="100236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130302</xdr:rowOff>
    </xdr:from>
    <xdr:to>
      <xdr:col>111</xdr:col>
      <xdr:colOff>177800</xdr:colOff>
      <xdr:row>59</xdr:row>
      <xdr:rowOff>100584</xdr:rowOff>
    </xdr:to>
    <xdr:cxnSp macro="">
      <xdr:nvCxnSpPr>
        <xdr:cNvPr id="614" name="直線コネクタ 613">
          <a:extLst>
            <a:ext uri="{FF2B5EF4-FFF2-40B4-BE49-F238E27FC236}">
              <a16:creationId xmlns:a16="http://schemas.microsoft.com/office/drawing/2014/main" id="{956579A0-B53F-4A14-B348-D7BCAE1D5002}"/>
            </a:ext>
          </a:extLst>
        </xdr:cNvPr>
        <xdr:cNvCxnSpPr/>
      </xdr:nvCxnSpPr>
      <xdr:spPr>
        <a:xfrm>
          <a:off x="18399760" y="10078212"/>
          <a:ext cx="805180" cy="13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74473</xdr:rowOff>
    </xdr:from>
    <xdr:to>
      <xdr:col>102</xdr:col>
      <xdr:colOff>165100</xdr:colOff>
      <xdr:row>59</xdr:row>
      <xdr:rowOff>4623</xdr:rowOff>
    </xdr:to>
    <xdr:sp macro="" textlink="">
      <xdr:nvSpPr>
        <xdr:cNvPr id="615" name="楕円 614">
          <a:extLst>
            <a:ext uri="{FF2B5EF4-FFF2-40B4-BE49-F238E27FC236}">
              <a16:creationId xmlns:a16="http://schemas.microsoft.com/office/drawing/2014/main" id="{AD9100E3-5921-46AB-966F-D2D635B2A760}"/>
            </a:ext>
          </a:extLst>
        </xdr:cNvPr>
        <xdr:cNvSpPr/>
      </xdr:nvSpPr>
      <xdr:spPr>
        <a:xfrm>
          <a:off x="17547590" y="1001857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125273</xdr:rowOff>
    </xdr:from>
    <xdr:to>
      <xdr:col>107</xdr:col>
      <xdr:colOff>50800</xdr:colOff>
      <xdr:row>58</xdr:row>
      <xdr:rowOff>130302</xdr:rowOff>
    </xdr:to>
    <xdr:cxnSp macro="">
      <xdr:nvCxnSpPr>
        <xdr:cNvPr id="616" name="直線コネクタ 615">
          <a:extLst>
            <a:ext uri="{FF2B5EF4-FFF2-40B4-BE49-F238E27FC236}">
              <a16:creationId xmlns:a16="http://schemas.microsoft.com/office/drawing/2014/main" id="{576AEA6F-1D35-4C3C-90AD-8B48F16A1ACF}"/>
            </a:ext>
          </a:extLst>
        </xdr:cNvPr>
        <xdr:cNvCxnSpPr/>
      </xdr:nvCxnSpPr>
      <xdr:spPr>
        <a:xfrm>
          <a:off x="17602200" y="10071278"/>
          <a:ext cx="79756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94590</xdr:rowOff>
    </xdr:from>
    <xdr:to>
      <xdr:col>98</xdr:col>
      <xdr:colOff>38100</xdr:colOff>
      <xdr:row>59</xdr:row>
      <xdr:rowOff>24740</xdr:rowOff>
    </xdr:to>
    <xdr:sp macro="" textlink="">
      <xdr:nvSpPr>
        <xdr:cNvPr id="617" name="楕円 616">
          <a:extLst>
            <a:ext uri="{FF2B5EF4-FFF2-40B4-BE49-F238E27FC236}">
              <a16:creationId xmlns:a16="http://schemas.microsoft.com/office/drawing/2014/main" id="{5D6B7ACA-910C-4A90-A415-479826780D78}"/>
            </a:ext>
          </a:extLst>
        </xdr:cNvPr>
        <xdr:cNvSpPr/>
      </xdr:nvSpPr>
      <xdr:spPr>
        <a:xfrm>
          <a:off x="16761460" y="1004250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125273</xdr:rowOff>
    </xdr:from>
    <xdr:to>
      <xdr:col>102</xdr:col>
      <xdr:colOff>114300</xdr:colOff>
      <xdr:row>58</xdr:row>
      <xdr:rowOff>145390</xdr:rowOff>
    </xdr:to>
    <xdr:cxnSp macro="">
      <xdr:nvCxnSpPr>
        <xdr:cNvPr id="618" name="直線コネクタ 617">
          <a:extLst>
            <a:ext uri="{FF2B5EF4-FFF2-40B4-BE49-F238E27FC236}">
              <a16:creationId xmlns:a16="http://schemas.microsoft.com/office/drawing/2014/main" id="{34EC4D2B-7CAD-40E4-AA1A-49CBBC884A5A}"/>
            </a:ext>
          </a:extLst>
        </xdr:cNvPr>
        <xdr:cNvCxnSpPr/>
      </xdr:nvCxnSpPr>
      <xdr:spPr>
        <a:xfrm flipV="1">
          <a:off x="16804640" y="10071278"/>
          <a:ext cx="79756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AB39A1DF-2514-49CE-89B1-19722620DF35}"/>
            </a:ext>
          </a:extLst>
        </xdr:cNvPr>
        <xdr:cNvSpPr txBox="1"/>
      </xdr:nvSpPr>
      <xdr:spPr>
        <a:xfrm>
          <a:off x="18982132" y="105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AA3A7FDA-3495-487D-8CB3-BE4C68EEF80C}"/>
            </a:ext>
          </a:extLst>
        </xdr:cNvPr>
        <xdr:cNvSpPr txBox="1"/>
      </xdr:nvSpPr>
      <xdr:spPr>
        <a:xfrm>
          <a:off x="18182032" y="105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57003366-9206-4857-B048-C349765033BF}"/>
            </a:ext>
          </a:extLst>
        </xdr:cNvPr>
        <xdr:cNvSpPr txBox="1"/>
      </xdr:nvSpPr>
      <xdr:spPr>
        <a:xfrm>
          <a:off x="17384472" y="1055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100448</xdr:rowOff>
    </xdr:from>
    <xdr:ext cx="469744" cy="259045"/>
    <xdr:sp macro="" textlink="">
      <xdr:nvSpPr>
        <xdr:cNvPr id="622" name="n_4aveValue【学校施設】&#10;一人当たり面積">
          <a:extLst>
            <a:ext uri="{FF2B5EF4-FFF2-40B4-BE49-F238E27FC236}">
              <a16:creationId xmlns:a16="http://schemas.microsoft.com/office/drawing/2014/main" id="{D831D9E0-452B-492A-A3A6-E724F680280A}"/>
            </a:ext>
          </a:extLst>
        </xdr:cNvPr>
        <xdr:cNvSpPr txBox="1"/>
      </xdr:nvSpPr>
      <xdr:spPr>
        <a:xfrm>
          <a:off x="16588817" y="1055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167911</xdr:rowOff>
    </xdr:from>
    <xdr:ext cx="469744" cy="259045"/>
    <xdr:sp macro="" textlink="">
      <xdr:nvSpPr>
        <xdr:cNvPr id="623" name="n_1mainValue【学校施設】&#10;一人当たり面積">
          <a:extLst>
            <a:ext uri="{FF2B5EF4-FFF2-40B4-BE49-F238E27FC236}">
              <a16:creationId xmlns:a16="http://schemas.microsoft.com/office/drawing/2014/main" id="{64479A0F-C770-4FDE-A904-A4CDD806A42A}"/>
            </a:ext>
          </a:extLst>
        </xdr:cNvPr>
        <xdr:cNvSpPr txBox="1"/>
      </xdr:nvSpPr>
      <xdr:spPr>
        <a:xfrm>
          <a:off x="18982132" y="994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26179</xdr:rowOff>
    </xdr:from>
    <xdr:ext cx="469744" cy="259045"/>
    <xdr:sp macro="" textlink="">
      <xdr:nvSpPr>
        <xdr:cNvPr id="624" name="n_2mainValue【学校施設】&#10;一人当たり面積">
          <a:extLst>
            <a:ext uri="{FF2B5EF4-FFF2-40B4-BE49-F238E27FC236}">
              <a16:creationId xmlns:a16="http://schemas.microsoft.com/office/drawing/2014/main" id="{AF38C390-48CE-49F7-9D2A-28E9EFD64F84}"/>
            </a:ext>
          </a:extLst>
        </xdr:cNvPr>
        <xdr:cNvSpPr txBox="1"/>
      </xdr:nvSpPr>
      <xdr:spPr>
        <a:xfrm>
          <a:off x="18182032" y="979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21150</xdr:rowOff>
    </xdr:from>
    <xdr:ext cx="469744" cy="259045"/>
    <xdr:sp macro="" textlink="">
      <xdr:nvSpPr>
        <xdr:cNvPr id="625" name="n_3mainValue【学校施設】&#10;一人当たり面積">
          <a:extLst>
            <a:ext uri="{FF2B5EF4-FFF2-40B4-BE49-F238E27FC236}">
              <a16:creationId xmlns:a16="http://schemas.microsoft.com/office/drawing/2014/main" id="{2B6AC588-FF3A-4D34-9F46-894BCB2B7831}"/>
            </a:ext>
          </a:extLst>
        </xdr:cNvPr>
        <xdr:cNvSpPr txBox="1"/>
      </xdr:nvSpPr>
      <xdr:spPr>
        <a:xfrm>
          <a:off x="17384472" y="978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41267</xdr:rowOff>
    </xdr:from>
    <xdr:ext cx="469744" cy="259045"/>
    <xdr:sp macro="" textlink="">
      <xdr:nvSpPr>
        <xdr:cNvPr id="626" name="n_4mainValue【学校施設】&#10;一人当たり面積">
          <a:extLst>
            <a:ext uri="{FF2B5EF4-FFF2-40B4-BE49-F238E27FC236}">
              <a16:creationId xmlns:a16="http://schemas.microsoft.com/office/drawing/2014/main" id="{09D3B2BD-52D9-4170-A245-A012409622F1}"/>
            </a:ext>
          </a:extLst>
        </xdr:cNvPr>
        <xdr:cNvSpPr txBox="1"/>
      </xdr:nvSpPr>
      <xdr:spPr>
        <a:xfrm>
          <a:off x="16588817" y="98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16FA8BE5-89AF-4645-A919-4FD48A01A62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45EE0D97-F264-4B36-807A-ACA9F7C38EA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81B66C6B-C6AD-4395-9953-5BE66318E09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A5503827-BEBB-466E-B1A0-4CFA1FFAF5C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9E80395F-1E54-4602-860C-E0F025D8FC0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A506A5F-0CC0-423B-BD29-D6D2610FB79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2559AA18-0B22-4C40-86D5-70497DA73D28}"/>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F18EC933-ED09-4CB0-B6A3-3F689B3A6D4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300F11CC-A17D-4052-95ED-F1415CE898C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A2E68AEF-958A-466E-9893-F23A3E2A146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D40C6169-B4A7-4E33-9409-663117A65424}"/>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966FC32A-BC90-4382-B1D6-80D9183C3489}"/>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60613EB4-A9FF-47C5-A3B6-B37DF99ED977}"/>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237A6A5E-5193-4195-B3CB-757FE66E5B15}"/>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9FC3D656-626E-42A8-B4E0-73C99A2603B2}"/>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BA309C22-FE46-4A6D-AE26-7FD414C1022B}"/>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33FD753B-3260-4E49-B614-1B2E842F78B3}"/>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53EECAF4-FCA9-4A30-8CFB-689326612C14}"/>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8C00FAFA-9E71-46EB-A49F-85CDF97BA314}"/>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CB1226D2-ED6A-4656-A029-897C6C8737F8}"/>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E373B376-58F1-4A47-B768-8AFA4B656E04}"/>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6883730F-1B43-403B-AED1-1DCEEAF1C16B}"/>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CE8FC76C-B494-413D-BC86-943C6D0F68F7}"/>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C56C9D63-95BE-4153-B0F9-DC15BE69CA5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A04E5317-9518-48CC-87E6-998B8362EB6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6B1E9ADB-CCF9-4B6E-A2A2-2C7D63FEF455}"/>
            </a:ext>
          </a:extLst>
        </xdr:cNvPr>
        <xdr:cNvCxnSpPr/>
      </xdr:nvCxnSpPr>
      <xdr:spPr>
        <a:xfrm flipV="1">
          <a:off x="14703424" y="13365753"/>
          <a:ext cx="0" cy="155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65E4F5F6-5E03-4C7F-8C52-B84F805D94DB}"/>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662999D1-C90C-4DE0-A137-E3D45E297C61}"/>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EA7AE986-D5E4-45D4-9D4C-988FF38E5721}"/>
            </a:ext>
          </a:extLst>
        </xdr:cNvPr>
        <xdr:cNvSpPr txBox="1"/>
      </xdr:nvSpPr>
      <xdr:spPr>
        <a:xfrm>
          <a:off x="14742160" y="131371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BE455BEA-06A8-4734-8D26-E7103053BB92}"/>
            </a:ext>
          </a:extLst>
        </xdr:cNvPr>
        <xdr:cNvCxnSpPr/>
      </xdr:nvCxnSpPr>
      <xdr:spPr>
        <a:xfrm>
          <a:off x="14611350" y="13365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91C3FD8F-E82C-4127-B7F0-6B0101631207}"/>
            </a:ext>
          </a:extLst>
        </xdr:cNvPr>
        <xdr:cNvSpPr txBox="1"/>
      </xdr:nvSpPr>
      <xdr:spPr>
        <a:xfrm>
          <a:off x="14742160" y="141133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9A8122A-E62C-4092-8B9E-22290DEDD82A}"/>
            </a:ext>
          </a:extLst>
        </xdr:cNvPr>
        <xdr:cNvSpPr/>
      </xdr:nvSpPr>
      <xdr:spPr>
        <a:xfrm>
          <a:off x="14649450" y="141292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4A73B6AE-6E4A-4153-B0C6-921D84AE7408}"/>
            </a:ext>
          </a:extLst>
        </xdr:cNvPr>
        <xdr:cNvSpPr/>
      </xdr:nvSpPr>
      <xdr:spPr>
        <a:xfrm>
          <a:off x="13887450" y="141360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AAC7A865-2DEB-48F2-B3E2-D87A9D55CB7A}"/>
            </a:ext>
          </a:extLst>
        </xdr:cNvPr>
        <xdr:cNvSpPr/>
      </xdr:nvSpPr>
      <xdr:spPr>
        <a:xfrm>
          <a:off x="13089890" y="1410688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307B4071-DDA5-4474-A86E-A820C632834C}"/>
            </a:ext>
          </a:extLst>
        </xdr:cNvPr>
        <xdr:cNvSpPr/>
      </xdr:nvSpPr>
      <xdr:spPr>
        <a:xfrm>
          <a:off x="123037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10161</xdr:rowOff>
    </xdr:from>
    <xdr:to>
      <xdr:col>67</xdr:col>
      <xdr:colOff>101600</xdr:colOff>
      <xdr:row>84</xdr:row>
      <xdr:rowOff>111761</xdr:rowOff>
    </xdr:to>
    <xdr:sp macro="" textlink="">
      <xdr:nvSpPr>
        <xdr:cNvPr id="662" name="フローチャート: 判断 661">
          <a:extLst>
            <a:ext uri="{FF2B5EF4-FFF2-40B4-BE49-F238E27FC236}">
              <a16:creationId xmlns:a16="http://schemas.microsoft.com/office/drawing/2014/main" id="{5D3483CE-20CE-434C-BF17-D291CFA429E0}"/>
            </a:ext>
          </a:extLst>
        </xdr:cNvPr>
        <xdr:cNvSpPr/>
      </xdr:nvSpPr>
      <xdr:spPr>
        <a:xfrm>
          <a:off x="11487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28EBB6E-1336-4890-B3D3-F0FBC6D817B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7894C2B-D1A5-4D05-B441-D462558B185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4863F51-89CF-45D7-8719-7F61BCDE998B}"/>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1C480C2-419D-4AA3-87EE-19CDADA5308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9FFE52F8-FE18-472C-90D3-B0FA6A5D31A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111398</xdr:rowOff>
    </xdr:from>
    <xdr:to>
      <xdr:col>85</xdr:col>
      <xdr:colOff>177800</xdr:colOff>
      <xdr:row>78</xdr:row>
      <xdr:rowOff>41548</xdr:rowOff>
    </xdr:to>
    <xdr:sp macro="" textlink="">
      <xdr:nvSpPr>
        <xdr:cNvPr id="668" name="楕円 667">
          <a:extLst>
            <a:ext uri="{FF2B5EF4-FFF2-40B4-BE49-F238E27FC236}">
              <a16:creationId xmlns:a16="http://schemas.microsoft.com/office/drawing/2014/main" id="{DA08D714-0393-41B0-ADA2-603AC3C20384}"/>
            </a:ext>
          </a:extLst>
        </xdr:cNvPr>
        <xdr:cNvSpPr/>
      </xdr:nvSpPr>
      <xdr:spPr>
        <a:xfrm>
          <a:off x="14649450" y="1331304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64425</xdr:rowOff>
    </xdr:from>
    <xdr:ext cx="340478" cy="259045"/>
    <xdr:sp macro="" textlink="">
      <xdr:nvSpPr>
        <xdr:cNvPr id="669" name="【児童館】&#10;有形固定資産減価償却率該当値テキスト">
          <a:extLst>
            <a:ext uri="{FF2B5EF4-FFF2-40B4-BE49-F238E27FC236}">
              <a16:creationId xmlns:a16="http://schemas.microsoft.com/office/drawing/2014/main" id="{3EC3AB6F-9B6F-4336-B42F-BA44434D6824}"/>
            </a:ext>
          </a:extLst>
        </xdr:cNvPr>
        <xdr:cNvSpPr txBox="1"/>
      </xdr:nvSpPr>
      <xdr:spPr>
        <a:xfrm>
          <a:off x="14742160" y="132622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33020</xdr:rowOff>
    </xdr:from>
    <xdr:to>
      <xdr:col>81</xdr:col>
      <xdr:colOff>101600</xdr:colOff>
      <xdr:row>80</xdr:row>
      <xdr:rowOff>134620</xdr:rowOff>
    </xdr:to>
    <xdr:sp macro="" textlink="">
      <xdr:nvSpPr>
        <xdr:cNvPr id="670" name="楕円 669">
          <a:extLst>
            <a:ext uri="{FF2B5EF4-FFF2-40B4-BE49-F238E27FC236}">
              <a16:creationId xmlns:a16="http://schemas.microsoft.com/office/drawing/2014/main" id="{2295917D-4906-43B3-B48C-4765B6E3929D}"/>
            </a:ext>
          </a:extLst>
        </xdr:cNvPr>
        <xdr:cNvSpPr/>
      </xdr:nvSpPr>
      <xdr:spPr>
        <a:xfrm>
          <a:off x="13887450" y="137471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162198</xdr:rowOff>
    </xdr:from>
    <xdr:to>
      <xdr:col>85</xdr:col>
      <xdr:colOff>127000</xdr:colOff>
      <xdr:row>80</xdr:row>
      <xdr:rowOff>83820</xdr:rowOff>
    </xdr:to>
    <xdr:cxnSp macro="">
      <xdr:nvCxnSpPr>
        <xdr:cNvPr id="671" name="直線コネクタ 670">
          <a:extLst>
            <a:ext uri="{FF2B5EF4-FFF2-40B4-BE49-F238E27FC236}">
              <a16:creationId xmlns:a16="http://schemas.microsoft.com/office/drawing/2014/main" id="{A77479C2-7F96-478E-B9F4-ADAC42C2A2C2}"/>
            </a:ext>
          </a:extLst>
        </xdr:cNvPr>
        <xdr:cNvCxnSpPr/>
      </xdr:nvCxnSpPr>
      <xdr:spPr>
        <a:xfrm flipV="1">
          <a:off x="13942060" y="13365753"/>
          <a:ext cx="762000" cy="43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44450</xdr:rowOff>
    </xdr:from>
    <xdr:to>
      <xdr:col>76</xdr:col>
      <xdr:colOff>165100</xdr:colOff>
      <xdr:row>84</xdr:row>
      <xdr:rowOff>146050</xdr:rowOff>
    </xdr:to>
    <xdr:sp macro="" textlink="">
      <xdr:nvSpPr>
        <xdr:cNvPr id="672" name="楕円 671">
          <a:extLst>
            <a:ext uri="{FF2B5EF4-FFF2-40B4-BE49-F238E27FC236}">
              <a16:creationId xmlns:a16="http://schemas.microsoft.com/office/drawing/2014/main" id="{E9C94E2B-D5A6-4A52-B57B-B66ECAB3EE19}"/>
            </a:ext>
          </a:extLst>
        </xdr:cNvPr>
        <xdr:cNvSpPr/>
      </xdr:nvSpPr>
      <xdr:spPr>
        <a:xfrm>
          <a:off x="13089890" y="144481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83820</xdr:rowOff>
    </xdr:from>
    <xdr:to>
      <xdr:col>81</xdr:col>
      <xdr:colOff>50800</xdr:colOff>
      <xdr:row>84</xdr:row>
      <xdr:rowOff>95250</xdr:rowOff>
    </xdr:to>
    <xdr:cxnSp macro="">
      <xdr:nvCxnSpPr>
        <xdr:cNvPr id="673" name="直線コネクタ 672">
          <a:extLst>
            <a:ext uri="{FF2B5EF4-FFF2-40B4-BE49-F238E27FC236}">
              <a16:creationId xmlns:a16="http://schemas.microsoft.com/office/drawing/2014/main" id="{B4733576-89AC-4FE9-912B-36FFDC26C7DE}"/>
            </a:ext>
          </a:extLst>
        </xdr:cNvPr>
        <xdr:cNvCxnSpPr/>
      </xdr:nvCxnSpPr>
      <xdr:spPr>
        <a:xfrm flipV="1">
          <a:off x="13144500" y="13801725"/>
          <a:ext cx="797560" cy="69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31387</xdr:rowOff>
    </xdr:from>
    <xdr:to>
      <xdr:col>72</xdr:col>
      <xdr:colOff>38100</xdr:colOff>
      <xdr:row>84</xdr:row>
      <xdr:rowOff>132987</xdr:rowOff>
    </xdr:to>
    <xdr:sp macro="" textlink="">
      <xdr:nvSpPr>
        <xdr:cNvPr id="674" name="楕円 673">
          <a:extLst>
            <a:ext uri="{FF2B5EF4-FFF2-40B4-BE49-F238E27FC236}">
              <a16:creationId xmlns:a16="http://schemas.microsoft.com/office/drawing/2014/main" id="{E16DE9A1-0CDD-4FD3-B9DE-C6F1EC75FF00}"/>
            </a:ext>
          </a:extLst>
        </xdr:cNvPr>
        <xdr:cNvSpPr/>
      </xdr:nvSpPr>
      <xdr:spPr>
        <a:xfrm>
          <a:off x="12303760" y="1443128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82187</xdr:rowOff>
    </xdr:from>
    <xdr:to>
      <xdr:col>76</xdr:col>
      <xdr:colOff>114300</xdr:colOff>
      <xdr:row>84</xdr:row>
      <xdr:rowOff>95250</xdr:rowOff>
    </xdr:to>
    <xdr:cxnSp macro="">
      <xdr:nvCxnSpPr>
        <xdr:cNvPr id="675" name="直線コネクタ 674">
          <a:extLst>
            <a:ext uri="{FF2B5EF4-FFF2-40B4-BE49-F238E27FC236}">
              <a16:creationId xmlns:a16="http://schemas.microsoft.com/office/drawing/2014/main" id="{0221D54E-F99A-4A32-A74E-FCCAD0156CD6}"/>
            </a:ext>
          </a:extLst>
        </xdr:cNvPr>
        <xdr:cNvCxnSpPr/>
      </xdr:nvCxnSpPr>
      <xdr:spPr>
        <a:xfrm>
          <a:off x="12346940" y="14485892"/>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18324</xdr:rowOff>
    </xdr:from>
    <xdr:to>
      <xdr:col>67</xdr:col>
      <xdr:colOff>101600</xdr:colOff>
      <xdr:row>84</xdr:row>
      <xdr:rowOff>119924</xdr:rowOff>
    </xdr:to>
    <xdr:sp macro="" textlink="">
      <xdr:nvSpPr>
        <xdr:cNvPr id="676" name="楕円 675">
          <a:extLst>
            <a:ext uri="{FF2B5EF4-FFF2-40B4-BE49-F238E27FC236}">
              <a16:creationId xmlns:a16="http://schemas.microsoft.com/office/drawing/2014/main" id="{7FD07163-351B-4A31-8D25-A6D0BB41F66D}"/>
            </a:ext>
          </a:extLst>
        </xdr:cNvPr>
        <xdr:cNvSpPr/>
      </xdr:nvSpPr>
      <xdr:spPr>
        <a:xfrm>
          <a:off x="11487150" y="144239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69124</xdr:rowOff>
    </xdr:from>
    <xdr:to>
      <xdr:col>71</xdr:col>
      <xdr:colOff>177800</xdr:colOff>
      <xdr:row>84</xdr:row>
      <xdr:rowOff>82187</xdr:rowOff>
    </xdr:to>
    <xdr:cxnSp macro="">
      <xdr:nvCxnSpPr>
        <xdr:cNvPr id="677" name="直線コネクタ 676">
          <a:extLst>
            <a:ext uri="{FF2B5EF4-FFF2-40B4-BE49-F238E27FC236}">
              <a16:creationId xmlns:a16="http://schemas.microsoft.com/office/drawing/2014/main" id="{AE466551-1880-407B-83B7-979410F8EE8C}"/>
            </a:ext>
          </a:extLst>
        </xdr:cNvPr>
        <xdr:cNvCxnSpPr/>
      </xdr:nvCxnSpPr>
      <xdr:spPr>
        <a:xfrm>
          <a:off x="11541760" y="14469019"/>
          <a:ext cx="80518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D955D418-483D-41A1-BF5D-07016CEA16EB}"/>
            </a:ext>
          </a:extLst>
        </xdr:cNvPr>
        <xdr:cNvSpPr txBox="1"/>
      </xdr:nvSpPr>
      <xdr:spPr>
        <a:xfrm>
          <a:off x="13738234" y="1423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0338C02A-B97D-485D-9B60-8B967BDF6978}"/>
            </a:ext>
          </a:extLst>
        </xdr:cNvPr>
        <xdr:cNvSpPr txBox="1"/>
      </xdr:nvSpPr>
      <xdr:spPr>
        <a:xfrm>
          <a:off x="12957184" y="1388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7E6A0071-2430-4A69-8DBC-E02AC6849BE7}"/>
            </a:ext>
          </a:extLst>
        </xdr:cNvPr>
        <xdr:cNvSpPr txBox="1"/>
      </xdr:nvSpPr>
      <xdr:spPr>
        <a:xfrm>
          <a:off x="12171054" y="1384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128288</xdr:rowOff>
    </xdr:from>
    <xdr:ext cx="405111" cy="259045"/>
    <xdr:sp macro="" textlink="">
      <xdr:nvSpPr>
        <xdr:cNvPr id="681" name="n_4aveValue【児童館】&#10;有形固定資産減価償却率">
          <a:extLst>
            <a:ext uri="{FF2B5EF4-FFF2-40B4-BE49-F238E27FC236}">
              <a16:creationId xmlns:a16="http://schemas.microsoft.com/office/drawing/2014/main" id="{6FE54B85-F993-468E-996F-DAD0D8A2484F}"/>
            </a:ext>
          </a:extLst>
        </xdr:cNvPr>
        <xdr:cNvSpPr txBox="1"/>
      </xdr:nvSpPr>
      <xdr:spPr>
        <a:xfrm>
          <a:off x="11354444" y="14190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151147</xdr:rowOff>
    </xdr:from>
    <xdr:ext cx="405111" cy="259045"/>
    <xdr:sp macro="" textlink="">
      <xdr:nvSpPr>
        <xdr:cNvPr id="682" name="n_1mainValue【児童館】&#10;有形固定資産減価償却率">
          <a:extLst>
            <a:ext uri="{FF2B5EF4-FFF2-40B4-BE49-F238E27FC236}">
              <a16:creationId xmlns:a16="http://schemas.microsoft.com/office/drawing/2014/main" id="{EB513211-92DC-4425-8F52-D8546AE5F0A7}"/>
            </a:ext>
          </a:extLst>
        </xdr:cNvPr>
        <xdr:cNvSpPr txBox="1"/>
      </xdr:nvSpPr>
      <xdr:spPr>
        <a:xfrm>
          <a:off x="1373823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137177</xdr:rowOff>
    </xdr:from>
    <xdr:ext cx="405111" cy="259045"/>
    <xdr:sp macro="" textlink="">
      <xdr:nvSpPr>
        <xdr:cNvPr id="683" name="n_2mainValue【児童館】&#10;有形固定資産減価償却率">
          <a:extLst>
            <a:ext uri="{FF2B5EF4-FFF2-40B4-BE49-F238E27FC236}">
              <a16:creationId xmlns:a16="http://schemas.microsoft.com/office/drawing/2014/main" id="{397F76DE-725B-411D-BA14-8B740BCEF7AF}"/>
            </a:ext>
          </a:extLst>
        </xdr:cNvPr>
        <xdr:cNvSpPr txBox="1"/>
      </xdr:nvSpPr>
      <xdr:spPr>
        <a:xfrm>
          <a:off x="12957184" y="1453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124114</xdr:rowOff>
    </xdr:from>
    <xdr:ext cx="405111" cy="259045"/>
    <xdr:sp macro="" textlink="">
      <xdr:nvSpPr>
        <xdr:cNvPr id="684" name="n_3mainValue【児童館】&#10;有形固定資産減価償却率">
          <a:extLst>
            <a:ext uri="{FF2B5EF4-FFF2-40B4-BE49-F238E27FC236}">
              <a16:creationId xmlns:a16="http://schemas.microsoft.com/office/drawing/2014/main" id="{E6A1DC9F-9170-4230-BD09-A4B59F353A7A}"/>
            </a:ext>
          </a:extLst>
        </xdr:cNvPr>
        <xdr:cNvSpPr txBox="1"/>
      </xdr:nvSpPr>
      <xdr:spPr>
        <a:xfrm>
          <a:off x="12171054" y="1452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111051</xdr:rowOff>
    </xdr:from>
    <xdr:ext cx="405111" cy="259045"/>
    <xdr:sp macro="" textlink="">
      <xdr:nvSpPr>
        <xdr:cNvPr id="685" name="n_4mainValue【児童館】&#10;有形固定資産減価償却率">
          <a:extLst>
            <a:ext uri="{FF2B5EF4-FFF2-40B4-BE49-F238E27FC236}">
              <a16:creationId xmlns:a16="http://schemas.microsoft.com/office/drawing/2014/main" id="{CCF7F7ED-F895-405E-BF69-A7A1A1712A4C}"/>
            </a:ext>
          </a:extLst>
        </xdr:cNvPr>
        <xdr:cNvSpPr txBox="1"/>
      </xdr:nvSpPr>
      <xdr:spPr>
        <a:xfrm>
          <a:off x="1135444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AEBCE65A-ABD4-4D44-832A-238CF1CAF2A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B9B22404-6B81-4720-A702-C4475060138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46D624A1-3C8B-478D-9AF0-5FE9D686403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BD43B106-2A97-416E-9A50-ECF54398A39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69B7AB0D-9209-4EE6-AD12-B195BC5956A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622D5F2F-C3C8-4970-B24B-E33531B1453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B405A7C-C072-4FEB-93C2-1AA70CAF0A8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CF2845AC-90A7-4982-A678-81372CAE1B7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70B55D18-EFAE-4AF8-8440-27345B5B7AE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C0231AAD-CD55-478A-BCD5-DD644D8435F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E42A5C10-9F6A-4520-8556-9158B72ADB01}"/>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15ACA110-576F-40DF-ACFA-DB8D1C9CAC9B}"/>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F7FFBEA8-AE7C-4B08-9C62-C5839F7B44C2}"/>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7B3368BC-2FC4-404E-AF63-BDE4D71A4649}"/>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ED589B05-8F59-46D1-8BDB-46A90B79E1D1}"/>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E5C25985-2179-467C-BC91-391715EFB5B5}"/>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2EBB0BF8-8D25-45E2-9DEA-023EE949EBA8}"/>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EDA2DC28-5555-4EA6-A5D1-8EC94B1D774E}"/>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B0E1764F-410B-4CED-9E4A-1097D173018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5455216C-E785-439D-BCBE-EFD2516C7E6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7C25A9E1-5E92-428B-ABCB-51E98D98B15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7C16CBE5-F526-4A27-A501-DFFF52E1FAD6}"/>
            </a:ext>
          </a:extLst>
        </xdr:cNvPr>
        <xdr:cNvCxnSpPr/>
      </xdr:nvCxnSpPr>
      <xdr:spPr>
        <a:xfrm flipV="1">
          <a:off x="19947254" y="13591413"/>
          <a:ext cx="0" cy="1172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4B84C159-7224-4753-8BAA-819D0E5305A5}"/>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30D4D230-FB7E-4ACB-9EB9-561C98870675}"/>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D94333D0-B75B-48D3-A94E-80C6EA2D8C36}"/>
            </a:ext>
          </a:extLst>
        </xdr:cNvPr>
        <xdr:cNvSpPr txBox="1"/>
      </xdr:nvSpPr>
      <xdr:spPr>
        <a:xfrm>
          <a:off x="19985990" y="1336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47CE063A-A6A3-4B41-BE94-CC44C5DD2E25}"/>
            </a:ext>
          </a:extLst>
        </xdr:cNvPr>
        <xdr:cNvCxnSpPr/>
      </xdr:nvCxnSpPr>
      <xdr:spPr>
        <a:xfrm>
          <a:off x="19885660" y="13591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C8DF14C4-D319-4078-AF56-46673A851692}"/>
            </a:ext>
          </a:extLst>
        </xdr:cNvPr>
        <xdr:cNvSpPr txBox="1"/>
      </xdr:nvSpPr>
      <xdr:spPr>
        <a:xfrm>
          <a:off x="19985990" y="14418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DA438C4A-EE9E-4DDE-8D8E-A0254E0B4F3C}"/>
            </a:ext>
          </a:extLst>
        </xdr:cNvPr>
        <xdr:cNvSpPr/>
      </xdr:nvSpPr>
      <xdr:spPr>
        <a:xfrm>
          <a:off x="19904710" y="145647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45A65702-2AE8-4CA3-8C64-DD3F71AD8577}"/>
            </a:ext>
          </a:extLst>
        </xdr:cNvPr>
        <xdr:cNvSpPr/>
      </xdr:nvSpPr>
      <xdr:spPr>
        <a:xfrm>
          <a:off x="19161760" y="1457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EDE2CC0F-4D87-4873-A27B-1D8496CA6558}"/>
            </a:ext>
          </a:extLst>
        </xdr:cNvPr>
        <xdr:cNvSpPr/>
      </xdr:nvSpPr>
      <xdr:spPr>
        <a:xfrm>
          <a:off x="18345150" y="1457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A266A056-901B-4D46-96D6-784A4EC13A02}"/>
            </a:ext>
          </a:extLst>
        </xdr:cNvPr>
        <xdr:cNvSpPr/>
      </xdr:nvSpPr>
      <xdr:spPr>
        <a:xfrm>
          <a:off x="17547590" y="14575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156463</xdr:rowOff>
    </xdr:from>
    <xdr:to>
      <xdr:col>98</xdr:col>
      <xdr:colOff>38100</xdr:colOff>
      <xdr:row>85</xdr:row>
      <xdr:rowOff>86613</xdr:rowOff>
    </xdr:to>
    <xdr:sp macro="" textlink="">
      <xdr:nvSpPr>
        <xdr:cNvPr id="717" name="フローチャート: 判断 716">
          <a:extLst>
            <a:ext uri="{FF2B5EF4-FFF2-40B4-BE49-F238E27FC236}">
              <a16:creationId xmlns:a16="http://schemas.microsoft.com/office/drawing/2014/main" id="{A2205CFF-A30B-4B16-A348-84EE37C25058}"/>
            </a:ext>
          </a:extLst>
        </xdr:cNvPr>
        <xdr:cNvSpPr/>
      </xdr:nvSpPr>
      <xdr:spPr>
        <a:xfrm>
          <a:off x="16761460" y="145601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686C1A8-C872-4FA3-9441-8D8FEFB4451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496B215-AE89-4F87-9657-D49187D9E99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758A027-E478-4F65-84F1-967BF36B4BE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F78FF34-DA38-4CD8-A5C6-3FBA9C8D3DA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B6A8056A-78EC-486E-A298-27D15CA1949E}"/>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49022</xdr:rowOff>
    </xdr:from>
    <xdr:to>
      <xdr:col>116</xdr:col>
      <xdr:colOff>114300</xdr:colOff>
      <xdr:row>85</xdr:row>
      <xdr:rowOff>150622</xdr:rowOff>
    </xdr:to>
    <xdr:sp macro="" textlink="">
      <xdr:nvSpPr>
        <xdr:cNvPr id="723" name="楕円 722">
          <a:extLst>
            <a:ext uri="{FF2B5EF4-FFF2-40B4-BE49-F238E27FC236}">
              <a16:creationId xmlns:a16="http://schemas.microsoft.com/office/drawing/2014/main" id="{99AC9441-E3CA-4133-BE2F-095E536DC563}"/>
            </a:ext>
          </a:extLst>
        </xdr:cNvPr>
        <xdr:cNvSpPr/>
      </xdr:nvSpPr>
      <xdr:spPr>
        <a:xfrm>
          <a:off x="19904710" y="146241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139463</xdr:rowOff>
    </xdr:from>
    <xdr:ext cx="469744" cy="259045"/>
    <xdr:sp macro="" textlink="">
      <xdr:nvSpPr>
        <xdr:cNvPr id="724" name="【児童館】&#10;一人当たり面積該当値テキスト">
          <a:extLst>
            <a:ext uri="{FF2B5EF4-FFF2-40B4-BE49-F238E27FC236}">
              <a16:creationId xmlns:a16="http://schemas.microsoft.com/office/drawing/2014/main" id="{282587A8-46EE-498F-9A9B-2EEC596597FE}"/>
            </a:ext>
          </a:extLst>
        </xdr:cNvPr>
        <xdr:cNvSpPr txBox="1"/>
      </xdr:nvSpPr>
      <xdr:spPr>
        <a:xfrm>
          <a:off x="19985990" y="1453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117602</xdr:rowOff>
    </xdr:from>
    <xdr:to>
      <xdr:col>112</xdr:col>
      <xdr:colOff>38100</xdr:colOff>
      <xdr:row>86</xdr:row>
      <xdr:rowOff>47752</xdr:rowOff>
    </xdr:to>
    <xdr:sp macro="" textlink="">
      <xdr:nvSpPr>
        <xdr:cNvPr id="725" name="楕円 724">
          <a:extLst>
            <a:ext uri="{FF2B5EF4-FFF2-40B4-BE49-F238E27FC236}">
              <a16:creationId xmlns:a16="http://schemas.microsoft.com/office/drawing/2014/main" id="{4E6995E4-92B0-451B-AA32-2679E75DA92C}"/>
            </a:ext>
          </a:extLst>
        </xdr:cNvPr>
        <xdr:cNvSpPr/>
      </xdr:nvSpPr>
      <xdr:spPr>
        <a:xfrm>
          <a:off x="19161760" y="146908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99822</xdr:rowOff>
    </xdr:from>
    <xdr:to>
      <xdr:col>116</xdr:col>
      <xdr:colOff>63500</xdr:colOff>
      <xdr:row>85</xdr:row>
      <xdr:rowOff>168402</xdr:rowOff>
    </xdr:to>
    <xdr:cxnSp macro="">
      <xdr:nvCxnSpPr>
        <xdr:cNvPr id="726" name="直線コネクタ 725">
          <a:extLst>
            <a:ext uri="{FF2B5EF4-FFF2-40B4-BE49-F238E27FC236}">
              <a16:creationId xmlns:a16="http://schemas.microsoft.com/office/drawing/2014/main" id="{ED60789B-7781-4BE0-B76F-EF61B155AFF1}"/>
            </a:ext>
          </a:extLst>
        </xdr:cNvPr>
        <xdr:cNvCxnSpPr/>
      </xdr:nvCxnSpPr>
      <xdr:spPr>
        <a:xfrm flipV="1">
          <a:off x="19204940" y="14669262"/>
          <a:ext cx="7429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76454</xdr:rowOff>
    </xdr:from>
    <xdr:to>
      <xdr:col>107</xdr:col>
      <xdr:colOff>101600</xdr:colOff>
      <xdr:row>86</xdr:row>
      <xdr:rowOff>6604</xdr:rowOff>
    </xdr:to>
    <xdr:sp macro="" textlink="">
      <xdr:nvSpPr>
        <xdr:cNvPr id="727" name="楕円 726">
          <a:extLst>
            <a:ext uri="{FF2B5EF4-FFF2-40B4-BE49-F238E27FC236}">
              <a16:creationId xmlns:a16="http://schemas.microsoft.com/office/drawing/2014/main" id="{B7F90A2C-9B9D-40F2-9BBE-810A74C3FF3A}"/>
            </a:ext>
          </a:extLst>
        </xdr:cNvPr>
        <xdr:cNvSpPr/>
      </xdr:nvSpPr>
      <xdr:spPr>
        <a:xfrm>
          <a:off x="18345150" y="146497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127254</xdr:rowOff>
    </xdr:from>
    <xdr:to>
      <xdr:col>111</xdr:col>
      <xdr:colOff>177800</xdr:colOff>
      <xdr:row>85</xdr:row>
      <xdr:rowOff>168402</xdr:rowOff>
    </xdr:to>
    <xdr:cxnSp macro="">
      <xdr:nvCxnSpPr>
        <xdr:cNvPr id="728" name="直線コネクタ 727">
          <a:extLst>
            <a:ext uri="{FF2B5EF4-FFF2-40B4-BE49-F238E27FC236}">
              <a16:creationId xmlns:a16="http://schemas.microsoft.com/office/drawing/2014/main" id="{74E0E828-9A52-4A5C-95FC-AAFD37D22C3D}"/>
            </a:ext>
          </a:extLst>
        </xdr:cNvPr>
        <xdr:cNvCxnSpPr/>
      </xdr:nvCxnSpPr>
      <xdr:spPr>
        <a:xfrm>
          <a:off x="18399760" y="14704314"/>
          <a:ext cx="80518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81026</xdr:rowOff>
    </xdr:from>
    <xdr:to>
      <xdr:col>102</xdr:col>
      <xdr:colOff>165100</xdr:colOff>
      <xdr:row>86</xdr:row>
      <xdr:rowOff>11176</xdr:rowOff>
    </xdr:to>
    <xdr:sp macro="" textlink="">
      <xdr:nvSpPr>
        <xdr:cNvPr id="729" name="楕円 728">
          <a:extLst>
            <a:ext uri="{FF2B5EF4-FFF2-40B4-BE49-F238E27FC236}">
              <a16:creationId xmlns:a16="http://schemas.microsoft.com/office/drawing/2014/main" id="{B4E906EC-6057-4BF3-A59F-2BE606013BB2}"/>
            </a:ext>
          </a:extLst>
        </xdr:cNvPr>
        <xdr:cNvSpPr/>
      </xdr:nvSpPr>
      <xdr:spPr>
        <a:xfrm>
          <a:off x="17547590" y="1465618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127254</xdr:rowOff>
    </xdr:from>
    <xdr:to>
      <xdr:col>107</xdr:col>
      <xdr:colOff>50800</xdr:colOff>
      <xdr:row>85</xdr:row>
      <xdr:rowOff>131826</xdr:rowOff>
    </xdr:to>
    <xdr:cxnSp macro="">
      <xdr:nvCxnSpPr>
        <xdr:cNvPr id="730" name="直線コネクタ 729">
          <a:extLst>
            <a:ext uri="{FF2B5EF4-FFF2-40B4-BE49-F238E27FC236}">
              <a16:creationId xmlns:a16="http://schemas.microsoft.com/office/drawing/2014/main" id="{6CA231A4-A0FC-4928-8EA2-BDBDD0549FE8}"/>
            </a:ext>
          </a:extLst>
        </xdr:cNvPr>
        <xdr:cNvCxnSpPr/>
      </xdr:nvCxnSpPr>
      <xdr:spPr>
        <a:xfrm flipV="1">
          <a:off x="17602200" y="14704314"/>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81026</xdr:rowOff>
    </xdr:from>
    <xdr:to>
      <xdr:col>98</xdr:col>
      <xdr:colOff>38100</xdr:colOff>
      <xdr:row>86</xdr:row>
      <xdr:rowOff>11176</xdr:rowOff>
    </xdr:to>
    <xdr:sp macro="" textlink="">
      <xdr:nvSpPr>
        <xdr:cNvPr id="731" name="楕円 730">
          <a:extLst>
            <a:ext uri="{FF2B5EF4-FFF2-40B4-BE49-F238E27FC236}">
              <a16:creationId xmlns:a16="http://schemas.microsoft.com/office/drawing/2014/main" id="{85394148-8183-4706-9B26-83741A17E7AD}"/>
            </a:ext>
          </a:extLst>
        </xdr:cNvPr>
        <xdr:cNvSpPr/>
      </xdr:nvSpPr>
      <xdr:spPr>
        <a:xfrm>
          <a:off x="16761460" y="146561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131826</xdr:rowOff>
    </xdr:from>
    <xdr:to>
      <xdr:col>102</xdr:col>
      <xdr:colOff>114300</xdr:colOff>
      <xdr:row>85</xdr:row>
      <xdr:rowOff>131826</xdr:rowOff>
    </xdr:to>
    <xdr:cxnSp macro="">
      <xdr:nvCxnSpPr>
        <xdr:cNvPr id="732" name="直線コネクタ 731">
          <a:extLst>
            <a:ext uri="{FF2B5EF4-FFF2-40B4-BE49-F238E27FC236}">
              <a16:creationId xmlns:a16="http://schemas.microsoft.com/office/drawing/2014/main" id="{779A5253-ED22-4CFA-8ADF-7A16CAA1D786}"/>
            </a:ext>
          </a:extLst>
        </xdr:cNvPr>
        <xdr:cNvCxnSpPr/>
      </xdr:nvCxnSpPr>
      <xdr:spPr>
        <a:xfrm>
          <a:off x="16804640" y="147088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20B791A8-AC3E-494B-8C4D-84E39866ABD9}"/>
            </a:ext>
          </a:extLst>
        </xdr:cNvPr>
        <xdr:cNvSpPr txBox="1"/>
      </xdr:nvSpPr>
      <xdr:spPr>
        <a:xfrm>
          <a:off x="1898213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2106278C-67E4-44F7-8758-DC9C65BC06DC}"/>
            </a:ext>
          </a:extLst>
        </xdr:cNvPr>
        <xdr:cNvSpPr txBox="1"/>
      </xdr:nvSpPr>
      <xdr:spPr>
        <a:xfrm>
          <a:off x="1818203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03B414DC-783C-47C0-9FD5-809F4E3F5DC9}"/>
            </a:ext>
          </a:extLst>
        </xdr:cNvPr>
        <xdr:cNvSpPr txBox="1"/>
      </xdr:nvSpPr>
      <xdr:spPr>
        <a:xfrm>
          <a:off x="1738447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103140</xdr:rowOff>
    </xdr:from>
    <xdr:ext cx="469744" cy="259045"/>
    <xdr:sp macro="" textlink="">
      <xdr:nvSpPr>
        <xdr:cNvPr id="736" name="n_4aveValue【児童館】&#10;一人当たり面積">
          <a:extLst>
            <a:ext uri="{FF2B5EF4-FFF2-40B4-BE49-F238E27FC236}">
              <a16:creationId xmlns:a16="http://schemas.microsoft.com/office/drawing/2014/main" id="{0B53ECF9-E351-4DBE-8D05-71CFB085C443}"/>
            </a:ext>
          </a:extLst>
        </xdr:cNvPr>
        <xdr:cNvSpPr txBox="1"/>
      </xdr:nvSpPr>
      <xdr:spPr>
        <a:xfrm>
          <a:off x="16588817" y="1433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38879</xdr:rowOff>
    </xdr:from>
    <xdr:ext cx="469744" cy="259045"/>
    <xdr:sp macro="" textlink="">
      <xdr:nvSpPr>
        <xdr:cNvPr id="737" name="n_1mainValue【児童館】&#10;一人当たり面積">
          <a:extLst>
            <a:ext uri="{FF2B5EF4-FFF2-40B4-BE49-F238E27FC236}">
              <a16:creationId xmlns:a16="http://schemas.microsoft.com/office/drawing/2014/main" id="{28F9964C-EEAC-4406-9C3C-CE24FCE78A9D}"/>
            </a:ext>
          </a:extLst>
        </xdr:cNvPr>
        <xdr:cNvSpPr txBox="1"/>
      </xdr:nvSpPr>
      <xdr:spPr>
        <a:xfrm>
          <a:off x="18982132"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169181</xdr:rowOff>
    </xdr:from>
    <xdr:ext cx="469744" cy="259045"/>
    <xdr:sp macro="" textlink="">
      <xdr:nvSpPr>
        <xdr:cNvPr id="738" name="n_2mainValue【児童館】&#10;一人当たり面積">
          <a:extLst>
            <a:ext uri="{FF2B5EF4-FFF2-40B4-BE49-F238E27FC236}">
              <a16:creationId xmlns:a16="http://schemas.microsoft.com/office/drawing/2014/main" id="{370FE65B-E84A-420F-AC14-09CE7F0E61E9}"/>
            </a:ext>
          </a:extLst>
        </xdr:cNvPr>
        <xdr:cNvSpPr txBox="1"/>
      </xdr:nvSpPr>
      <xdr:spPr>
        <a:xfrm>
          <a:off x="18182032" y="1474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2303</xdr:rowOff>
    </xdr:from>
    <xdr:ext cx="469744" cy="259045"/>
    <xdr:sp macro="" textlink="">
      <xdr:nvSpPr>
        <xdr:cNvPr id="739" name="n_3mainValue【児童館】&#10;一人当たり面積">
          <a:extLst>
            <a:ext uri="{FF2B5EF4-FFF2-40B4-BE49-F238E27FC236}">
              <a16:creationId xmlns:a16="http://schemas.microsoft.com/office/drawing/2014/main" id="{6FE49DAE-1DA8-4BEF-BE7A-4EEE440BAD0C}"/>
            </a:ext>
          </a:extLst>
        </xdr:cNvPr>
        <xdr:cNvSpPr txBox="1"/>
      </xdr:nvSpPr>
      <xdr:spPr>
        <a:xfrm>
          <a:off x="17384472"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2303</xdr:rowOff>
    </xdr:from>
    <xdr:ext cx="469744" cy="259045"/>
    <xdr:sp macro="" textlink="">
      <xdr:nvSpPr>
        <xdr:cNvPr id="740" name="n_4mainValue【児童館】&#10;一人当たり面積">
          <a:extLst>
            <a:ext uri="{FF2B5EF4-FFF2-40B4-BE49-F238E27FC236}">
              <a16:creationId xmlns:a16="http://schemas.microsoft.com/office/drawing/2014/main" id="{E7F60F93-7819-41C9-9958-9E967FAE67D0}"/>
            </a:ext>
          </a:extLst>
        </xdr:cNvPr>
        <xdr:cNvSpPr txBox="1"/>
      </xdr:nvSpPr>
      <xdr:spPr>
        <a:xfrm>
          <a:off x="1658881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E57CECAC-6B23-44F3-BD21-7E3FCED5DF0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F4AD91F4-5900-4DC9-9C68-C8850CFF49C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D4355FEB-7B4C-4092-BD25-481F394CCB5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FBDF029-5EA7-44CF-899C-5938EC7BA96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53823C1F-44A6-40B9-82D7-678F19FCF60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C4364648-190C-4993-82B5-85A059E59EE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352772FA-DB77-42F0-B193-364B21CB416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CB67BC13-A9C0-45C8-91BC-799EB4A9E18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7D469097-73B7-4DA9-9526-CEA2599F220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F0400A40-9711-45C6-A1E2-1A52ACD0013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2ADAC8D-22F8-483A-8692-8A36F7FA1AD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452EFA0B-4441-463F-9BE2-DC7E0007FC6C}"/>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2310185A-0248-4FA2-A08C-4E8170FBDD2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C3B50712-E6BB-4015-A5EC-21F0491B04CF}"/>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B38EBB09-8748-4675-BE0B-4187B61FA209}"/>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4A0CFBB0-8690-4770-AB9A-CECA373A1DA5}"/>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7A8E09A5-C997-4F8A-9479-804A9CCE2A23}"/>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D423EE74-9388-4DB2-9D5A-6798BFD526CB}"/>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3FF3E468-F4CD-4A8D-9704-61C806B8BE77}"/>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3494373F-081C-489D-9CCF-C81520D47D7B}"/>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DE3B5D5A-62F9-4224-8EBE-92CC8B6F9518}"/>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6947EE8A-97F9-4677-8B71-5021121498D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5A8E495A-C3B2-470E-A76C-D38B58CEC026}"/>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17E744AE-C065-4BDC-AE2D-FC1D2FFD306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4ECCECD4-CE66-42DB-9962-AC0BE2A17D86}"/>
            </a:ext>
          </a:extLst>
        </xdr:cNvPr>
        <xdr:cNvCxnSpPr/>
      </xdr:nvCxnSpPr>
      <xdr:spPr>
        <a:xfrm flipV="1">
          <a:off x="14703424" y="1720405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B4F20ED1-DEEE-454E-9341-8450EF530B14}"/>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30D6A9E5-D1AA-41FC-9876-25DE926FC221}"/>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BBF30DEB-1EFD-411D-B5EF-BF8A77A20EE6}"/>
            </a:ext>
          </a:extLst>
        </xdr:cNvPr>
        <xdr:cNvSpPr txBox="1"/>
      </xdr:nvSpPr>
      <xdr:spPr>
        <a:xfrm>
          <a:off x="1474216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0BEAA625-2EDA-4992-A43D-A6923FE0F5DC}"/>
            </a:ext>
          </a:extLst>
        </xdr:cNvPr>
        <xdr:cNvCxnSpPr/>
      </xdr:nvCxnSpPr>
      <xdr:spPr>
        <a:xfrm>
          <a:off x="14611350" y="17204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8406FBFF-E507-4474-A5C5-FCA93B311B9C}"/>
            </a:ext>
          </a:extLst>
        </xdr:cNvPr>
        <xdr:cNvSpPr txBox="1"/>
      </xdr:nvSpPr>
      <xdr:spPr>
        <a:xfrm>
          <a:off x="14742160" y="17938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6EB77983-8DE5-4CF7-8BFE-B0AD2EE7FFAD}"/>
            </a:ext>
          </a:extLst>
        </xdr:cNvPr>
        <xdr:cNvSpPr/>
      </xdr:nvSpPr>
      <xdr:spPr>
        <a:xfrm>
          <a:off x="14649450" y="180905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43810321-2065-4328-9257-9E6BC17BE33A}"/>
            </a:ext>
          </a:extLst>
        </xdr:cNvPr>
        <xdr:cNvSpPr/>
      </xdr:nvSpPr>
      <xdr:spPr>
        <a:xfrm>
          <a:off x="13887450" y="180848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88A88256-3796-4AB3-883B-5D2C9764BCFD}"/>
            </a:ext>
          </a:extLst>
        </xdr:cNvPr>
        <xdr:cNvSpPr/>
      </xdr:nvSpPr>
      <xdr:spPr>
        <a:xfrm>
          <a:off x="13089890" y="1804098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6DF13CA0-A009-49DA-A05E-45CCDBB3BBB5}"/>
            </a:ext>
          </a:extLst>
        </xdr:cNvPr>
        <xdr:cNvSpPr/>
      </xdr:nvSpPr>
      <xdr:spPr>
        <a:xfrm>
          <a:off x="12303760" y="180276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31114</xdr:rowOff>
    </xdr:from>
    <xdr:to>
      <xdr:col>67</xdr:col>
      <xdr:colOff>101600</xdr:colOff>
      <xdr:row>105</xdr:row>
      <xdr:rowOff>132714</xdr:rowOff>
    </xdr:to>
    <xdr:sp macro="" textlink="">
      <xdr:nvSpPr>
        <xdr:cNvPr id="775" name="フローチャート: 判断 774">
          <a:extLst>
            <a:ext uri="{FF2B5EF4-FFF2-40B4-BE49-F238E27FC236}">
              <a16:creationId xmlns:a16="http://schemas.microsoft.com/office/drawing/2014/main" id="{C69199F5-D5B4-4BD9-A7C5-BBA5B745B48E}"/>
            </a:ext>
          </a:extLst>
        </xdr:cNvPr>
        <xdr:cNvSpPr/>
      </xdr:nvSpPr>
      <xdr:spPr>
        <a:xfrm>
          <a:off x="11487150" y="180314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6E8A8F4-E999-4014-8FEE-28E805894C7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C95010E-E2B4-4CB0-AA23-18B0C15F006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73425B3-2C8E-4676-97C7-497BACCD693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6C09D28-FEB3-41F7-8ED8-B402F64CAAD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F7E1959-117A-422F-9940-F2494A2BD48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55880</xdr:rowOff>
    </xdr:from>
    <xdr:to>
      <xdr:col>85</xdr:col>
      <xdr:colOff>177800</xdr:colOff>
      <xdr:row>106</xdr:row>
      <xdr:rowOff>157480</xdr:rowOff>
    </xdr:to>
    <xdr:sp macro="" textlink="">
      <xdr:nvSpPr>
        <xdr:cNvPr id="781" name="楕円 780">
          <a:extLst>
            <a:ext uri="{FF2B5EF4-FFF2-40B4-BE49-F238E27FC236}">
              <a16:creationId xmlns:a16="http://schemas.microsoft.com/office/drawing/2014/main" id="{226BE0BC-A4A7-4588-808C-D4E368E9A6D7}"/>
            </a:ext>
          </a:extLst>
        </xdr:cNvPr>
        <xdr:cNvSpPr/>
      </xdr:nvSpPr>
      <xdr:spPr>
        <a:xfrm>
          <a:off x="14649450" y="18233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34307</xdr:rowOff>
    </xdr:from>
    <xdr:ext cx="405111" cy="259045"/>
    <xdr:sp macro="" textlink="">
      <xdr:nvSpPr>
        <xdr:cNvPr id="782" name="【公民館】&#10;有形固定資産減価償却率該当値テキスト">
          <a:extLst>
            <a:ext uri="{FF2B5EF4-FFF2-40B4-BE49-F238E27FC236}">
              <a16:creationId xmlns:a16="http://schemas.microsoft.com/office/drawing/2014/main" id="{846AA66A-F62E-4AAB-8E90-ACEA276AE143}"/>
            </a:ext>
          </a:extLst>
        </xdr:cNvPr>
        <xdr:cNvSpPr txBox="1"/>
      </xdr:nvSpPr>
      <xdr:spPr>
        <a:xfrm>
          <a:off x="14742160"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19686</xdr:rowOff>
    </xdr:from>
    <xdr:to>
      <xdr:col>81</xdr:col>
      <xdr:colOff>101600</xdr:colOff>
      <xdr:row>106</xdr:row>
      <xdr:rowOff>121286</xdr:rowOff>
    </xdr:to>
    <xdr:sp macro="" textlink="">
      <xdr:nvSpPr>
        <xdr:cNvPr id="783" name="楕円 782">
          <a:extLst>
            <a:ext uri="{FF2B5EF4-FFF2-40B4-BE49-F238E27FC236}">
              <a16:creationId xmlns:a16="http://schemas.microsoft.com/office/drawing/2014/main" id="{1FC5EC9F-830D-4507-A957-CE60135AF87D}"/>
            </a:ext>
          </a:extLst>
        </xdr:cNvPr>
        <xdr:cNvSpPr/>
      </xdr:nvSpPr>
      <xdr:spPr>
        <a:xfrm>
          <a:off x="13887450" y="181895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70486</xdr:rowOff>
    </xdr:from>
    <xdr:to>
      <xdr:col>85</xdr:col>
      <xdr:colOff>127000</xdr:colOff>
      <xdr:row>106</xdr:row>
      <xdr:rowOff>106680</xdr:rowOff>
    </xdr:to>
    <xdr:cxnSp macro="">
      <xdr:nvCxnSpPr>
        <xdr:cNvPr id="784" name="直線コネクタ 783">
          <a:extLst>
            <a:ext uri="{FF2B5EF4-FFF2-40B4-BE49-F238E27FC236}">
              <a16:creationId xmlns:a16="http://schemas.microsoft.com/office/drawing/2014/main" id="{1C7DCB25-7383-4447-9217-C145F000EE5C}"/>
            </a:ext>
          </a:extLst>
        </xdr:cNvPr>
        <xdr:cNvCxnSpPr/>
      </xdr:nvCxnSpPr>
      <xdr:spPr>
        <a:xfrm>
          <a:off x="13942060" y="18242281"/>
          <a:ext cx="762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122555</xdr:rowOff>
    </xdr:from>
    <xdr:to>
      <xdr:col>76</xdr:col>
      <xdr:colOff>165100</xdr:colOff>
      <xdr:row>106</xdr:row>
      <xdr:rowOff>52705</xdr:rowOff>
    </xdr:to>
    <xdr:sp macro="" textlink="">
      <xdr:nvSpPr>
        <xdr:cNvPr id="785" name="楕円 784">
          <a:extLst>
            <a:ext uri="{FF2B5EF4-FFF2-40B4-BE49-F238E27FC236}">
              <a16:creationId xmlns:a16="http://schemas.microsoft.com/office/drawing/2014/main" id="{6166573A-9FCF-42B8-B0B9-BD82F676B1EF}"/>
            </a:ext>
          </a:extLst>
        </xdr:cNvPr>
        <xdr:cNvSpPr/>
      </xdr:nvSpPr>
      <xdr:spPr>
        <a:xfrm>
          <a:off x="13089890" y="181267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1905</xdr:rowOff>
    </xdr:from>
    <xdr:to>
      <xdr:col>81</xdr:col>
      <xdr:colOff>50800</xdr:colOff>
      <xdr:row>106</xdr:row>
      <xdr:rowOff>70486</xdr:rowOff>
    </xdr:to>
    <xdr:cxnSp macro="">
      <xdr:nvCxnSpPr>
        <xdr:cNvPr id="786" name="直線コネクタ 785">
          <a:extLst>
            <a:ext uri="{FF2B5EF4-FFF2-40B4-BE49-F238E27FC236}">
              <a16:creationId xmlns:a16="http://schemas.microsoft.com/office/drawing/2014/main" id="{44794E4B-8406-48C2-91D5-E80DFF02CA94}"/>
            </a:ext>
          </a:extLst>
        </xdr:cNvPr>
        <xdr:cNvCxnSpPr/>
      </xdr:nvCxnSpPr>
      <xdr:spPr>
        <a:xfrm>
          <a:off x="13144500" y="18175605"/>
          <a:ext cx="79756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88264</xdr:rowOff>
    </xdr:from>
    <xdr:to>
      <xdr:col>72</xdr:col>
      <xdr:colOff>38100</xdr:colOff>
      <xdr:row>106</xdr:row>
      <xdr:rowOff>18414</xdr:rowOff>
    </xdr:to>
    <xdr:sp macro="" textlink="">
      <xdr:nvSpPr>
        <xdr:cNvPr id="787" name="楕円 786">
          <a:extLst>
            <a:ext uri="{FF2B5EF4-FFF2-40B4-BE49-F238E27FC236}">
              <a16:creationId xmlns:a16="http://schemas.microsoft.com/office/drawing/2014/main" id="{3E6D4ADE-21D1-44FA-9977-684095CD53B7}"/>
            </a:ext>
          </a:extLst>
        </xdr:cNvPr>
        <xdr:cNvSpPr/>
      </xdr:nvSpPr>
      <xdr:spPr>
        <a:xfrm>
          <a:off x="12303760" y="180943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139064</xdr:rowOff>
    </xdr:from>
    <xdr:to>
      <xdr:col>76</xdr:col>
      <xdr:colOff>114300</xdr:colOff>
      <xdr:row>106</xdr:row>
      <xdr:rowOff>1905</xdr:rowOff>
    </xdr:to>
    <xdr:cxnSp macro="">
      <xdr:nvCxnSpPr>
        <xdr:cNvPr id="788" name="直線コネクタ 787">
          <a:extLst>
            <a:ext uri="{FF2B5EF4-FFF2-40B4-BE49-F238E27FC236}">
              <a16:creationId xmlns:a16="http://schemas.microsoft.com/office/drawing/2014/main" id="{396F3710-81C2-4E64-AC4F-D74851353A65}"/>
            </a:ext>
          </a:extLst>
        </xdr:cNvPr>
        <xdr:cNvCxnSpPr/>
      </xdr:nvCxnSpPr>
      <xdr:spPr>
        <a:xfrm>
          <a:off x="12346940" y="18137504"/>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44450</xdr:rowOff>
    </xdr:from>
    <xdr:to>
      <xdr:col>67</xdr:col>
      <xdr:colOff>101600</xdr:colOff>
      <xdr:row>105</xdr:row>
      <xdr:rowOff>146050</xdr:rowOff>
    </xdr:to>
    <xdr:sp macro="" textlink="">
      <xdr:nvSpPr>
        <xdr:cNvPr id="789" name="楕円 788">
          <a:extLst>
            <a:ext uri="{FF2B5EF4-FFF2-40B4-BE49-F238E27FC236}">
              <a16:creationId xmlns:a16="http://schemas.microsoft.com/office/drawing/2014/main" id="{506468F0-7514-4FBD-9019-5F4A984F7758}"/>
            </a:ext>
          </a:extLst>
        </xdr:cNvPr>
        <xdr:cNvSpPr/>
      </xdr:nvSpPr>
      <xdr:spPr>
        <a:xfrm>
          <a:off x="11487150" y="18048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95250</xdr:rowOff>
    </xdr:from>
    <xdr:to>
      <xdr:col>71</xdr:col>
      <xdr:colOff>177800</xdr:colOff>
      <xdr:row>105</xdr:row>
      <xdr:rowOff>139064</xdr:rowOff>
    </xdr:to>
    <xdr:cxnSp macro="">
      <xdr:nvCxnSpPr>
        <xdr:cNvPr id="790" name="直線コネクタ 789">
          <a:extLst>
            <a:ext uri="{FF2B5EF4-FFF2-40B4-BE49-F238E27FC236}">
              <a16:creationId xmlns:a16="http://schemas.microsoft.com/office/drawing/2014/main" id="{5F1552F7-0F58-4FEC-A4E1-3F87BCDC502C}"/>
            </a:ext>
          </a:extLst>
        </xdr:cNvPr>
        <xdr:cNvCxnSpPr/>
      </xdr:nvCxnSpPr>
      <xdr:spPr>
        <a:xfrm>
          <a:off x="11541760" y="18093690"/>
          <a:ext cx="80518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93FFD63B-9179-45D1-A638-FBACE6C97E34}"/>
            </a:ext>
          </a:extLst>
        </xdr:cNvPr>
        <xdr:cNvSpPr txBox="1"/>
      </xdr:nvSpPr>
      <xdr:spPr>
        <a:xfrm>
          <a:off x="13738234" y="1785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171DA745-5F80-415B-A418-611E436115EB}"/>
            </a:ext>
          </a:extLst>
        </xdr:cNvPr>
        <xdr:cNvSpPr txBox="1"/>
      </xdr:nvSpPr>
      <xdr:spPr>
        <a:xfrm>
          <a:off x="12957184" y="17818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083967F4-6FA4-426C-B184-BDA7094D4102}"/>
            </a:ext>
          </a:extLst>
        </xdr:cNvPr>
        <xdr:cNvSpPr txBox="1"/>
      </xdr:nvSpPr>
      <xdr:spPr>
        <a:xfrm>
          <a:off x="1217105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149241</xdr:rowOff>
    </xdr:from>
    <xdr:ext cx="405111" cy="259045"/>
    <xdr:sp macro="" textlink="">
      <xdr:nvSpPr>
        <xdr:cNvPr id="794" name="n_4aveValue【公民館】&#10;有形固定資産減価償却率">
          <a:extLst>
            <a:ext uri="{FF2B5EF4-FFF2-40B4-BE49-F238E27FC236}">
              <a16:creationId xmlns:a16="http://schemas.microsoft.com/office/drawing/2014/main" id="{9FC057A2-D82C-4926-B6A4-844B1579A1D8}"/>
            </a:ext>
          </a:extLst>
        </xdr:cNvPr>
        <xdr:cNvSpPr txBox="1"/>
      </xdr:nvSpPr>
      <xdr:spPr>
        <a:xfrm>
          <a:off x="11354444" y="1780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112413</xdr:rowOff>
    </xdr:from>
    <xdr:ext cx="405111" cy="259045"/>
    <xdr:sp macro="" textlink="">
      <xdr:nvSpPr>
        <xdr:cNvPr id="795" name="n_1mainValue【公民館】&#10;有形固定資産減価償却率">
          <a:extLst>
            <a:ext uri="{FF2B5EF4-FFF2-40B4-BE49-F238E27FC236}">
              <a16:creationId xmlns:a16="http://schemas.microsoft.com/office/drawing/2014/main" id="{1E4674C3-B140-4307-AC37-7C1EFAD5EBC9}"/>
            </a:ext>
          </a:extLst>
        </xdr:cNvPr>
        <xdr:cNvSpPr txBox="1"/>
      </xdr:nvSpPr>
      <xdr:spPr>
        <a:xfrm>
          <a:off x="1373823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43832</xdr:rowOff>
    </xdr:from>
    <xdr:ext cx="405111" cy="259045"/>
    <xdr:sp macro="" textlink="">
      <xdr:nvSpPr>
        <xdr:cNvPr id="796" name="n_2mainValue【公民館】&#10;有形固定資産減価償却率">
          <a:extLst>
            <a:ext uri="{FF2B5EF4-FFF2-40B4-BE49-F238E27FC236}">
              <a16:creationId xmlns:a16="http://schemas.microsoft.com/office/drawing/2014/main" id="{0837D738-9DD9-4165-AA65-CB96C3AB28EB}"/>
            </a:ext>
          </a:extLst>
        </xdr:cNvPr>
        <xdr:cNvSpPr txBox="1"/>
      </xdr:nvSpPr>
      <xdr:spPr>
        <a:xfrm>
          <a:off x="12957184" y="182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9541</xdr:rowOff>
    </xdr:from>
    <xdr:ext cx="405111" cy="259045"/>
    <xdr:sp macro="" textlink="">
      <xdr:nvSpPr>
        <xdr:cNvPr id="797" name="n_3mainValue【公民館】&#10;有形固定資産減価償却率">
          <a:extLst>
            <a:ext uri="{FF2B5EF4-FFF2-40B4-BE49-F238E27FC236}">
              <a16:creationId xmlns:a16="http://schemas.microsoft.com/office/drawing/2014/main" id="{30BB3046-23BC-4253-AAE1-1852CB839B7D}"/>
            </a:ext>
          </a:extLst>
        </xdr:cNvPr>
        <xdr:cNvSpPr txBox="1"/>
      </xdr:nvSpPr>
      <xdr:spPr>
        <a:xfrm>
          <a:off x="12171054" y="1818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137177</xdr:rowOff>
    </xdr:from>
    <xdr:ext cx="405111" cy="259045"/>
    <xdr:sp macro="" textlink="">
      <xdr:nvSpPr>
        <xdr:cNvPr id="798" name="n_4mainValue【公民館】&#10;有形固定資産減価償却率">
          <a:extLst>
            <a:ext uri="{FF2B5EF4-FFF2-40B4-BE49-F238E27FC236}">
              <a16:creationId xmlns:a16="http://schemas.microsoft.com/office/drawing/2014/main" id="{CA6F3368-4D41-4345-B376-B3A0BA5643D9}"/>
            </a:ext>
          </a:extLst>
        </xdr:cNvPr>
        <xdr:cNvSpPr txBox="1"/>
      </xdr:nvSpPr>
      <xdr:spPr>
        <a:xfrm>
          <a:off x="11354444" y="181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8462AE81-E072-44E7-A0FA-5E00B768802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D4558847-7E59-4C6F-80DC-6EB75BC53C5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EE37F6B7-2CF7-44A4-9A4A-0314EED9E7A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C929F004-AB91-470A-B429-295431D37DD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AD690FF7-C4D6-42F6-923A-42FC33ED224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1029518C-504E-4723-802D-16999D7B5C6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B4C0025B-20F5-4066-BE15-4D34ACE2AC6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E03BF30C-519E-46D0-BAD7-F5AF07AA0F7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B4441A73-F0EB-4E4E-8AEE-58533E899A2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CC586FFF-64F8-4C49-8806-8096BE947A0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F45C7B64-72EF-46C8-B3B2-8FA8D18612D3}"/>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892B63D7-0990-40AE-A3A2-8B116FB7D4A6}"/>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5C87D3E3-00F6-43F9-B5A9-C60A52E9521B}"/>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5A44D3A6-0D8B-4E4C-B55E-F41E43FD2973}"/>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D905A683-EA70-4FC4-8948-2B188A69D18E}"/>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D942AEE4-268D-48BB-9DA4-672D9E6AAE5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5EA52068-BA5C-4227-AE63-AB4264DB4303}"/>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528DE072-5AE6-4DCE-A3E0-749AB89D50DC}"/>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103BF30A-7CDD-442F-87D5-EBE45BBA99E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C633D93D-7E0E-4C2E-9105-81A4525A5DD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245DAF1F-8CB9-4AB4-874F-DB391D70E06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11BDAA6F-61EB-4442-9480-1F6D275529C2}"/>
            </a:ext>
          </a:extLst>
        </xdr:cNvPr>
        <xdr:cNvCxnSpPr/>
      </xdr:nvCxnSpPr>
      <xdr:spPr>
        <a:xfrm flipV="1">
          <a:off x="19947254" y="17108423"/>
          <a:ext cx="0" cy="1439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6E14CFB5-BD57-4B09-BF15-E5C85495BDE9}"/>
            </a:ext>
          </a:extLst>
        </xdr:cNvPr>
        <xdr:cNvSpPr txBox="1"/>
      </xdr:nvSpPr>
      <xdr:spPr>
        <a:xfrm>
          <a:off x="1998599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533E56DE-41F7-47FB-9903-20811C0D7F69}"/>
            </a:ext>
          </a:extLst>
        </xdr:cNvPr>
        <xdr:cNvCxnSpPr/>
      </xdr:nvCxnSpPr>
      <xdr:spPr>
        <a:xfrm>
          <a:off x="19885660" y="18547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A08A2970-A66C-44E6-A741-6D9F5D76A0BE}"/>
            </a:ext>
          </a:extLst>
        </xdr:cNvPr>
        <xdr:cNvSpPr txBox="1"/>
      </xdr:nvSpPr>
      <xdr:spPr>
        <a:xfrm>
          <a:off x="1998599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A91F9925-B9C9-4AD5-BA0A-5F9BA91B1828}"/>
            </a:ext>
          </a:extLst>
        </xdr:cNvPr>
        <xdr:cNvCxnSpPr/>
      </xdr:nvCxnSpPr>
      <xdr:spPr>
        <a:xfrm>
          <a:off x="19885660" y="17108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2D906A2A-2B1E-4BAA-B339-E6688461A833}"/>
            </a:ext>
          </a:extLst>
        </xdr:cNvPr>
        <xdr:cNvSpPr txBox="1"/>
      </xdr:nvSpPr>
      <xdr:spPr>
        <a:xfrm>
          <a:off x="19985990" y="18100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085BE67C-1D55-4B31-9789-6CA7402D656A}"/>
            </a:ext>
          </a:extLst>
        </xdr:cNvPr>
        <xdr:cNvSpPr/>
      </xdr:nvSpPr>
      <xdr:spPr>
        <a:xfrm>
          <a:off x="19904710" y="18127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7707FAA3-DFB2-44C8-BFC3-8B1E7C83BAE7}"/>
            </a:ext>
          </a:extLst>
        </xdr:cNvPr>
        <xdr:cNvSpPr/>
      </xdr:nvSpPr>
      <xdr:spPr>
        <a:xfrm>
          <a:off x="19161760" y="181320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49E09471-07B2-40F7-A26B-D4CB067ADAF3}"/>
            </a:ext>
          </a:extLst>
        </xdr:cNvPr>
        <xdr:cNvSpPr/>
      </xdr:nvSpPr>
      <xdr:spPr>
        <a:xfrm>
          <a:off x="1834515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68359CC3-2F55-4DC3-9AD8-5D847AC7C0C2}"/>
            </a:ext>
          </a:extLst>
        </xdr:cNvPr>
        <xdr:cNvSpPr/>
      </xdr:nvSpPr>
      <xdr:spPr>
        <a:xfrm>
          <a:off x="17547590" y="1813204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30" name="フローチャート: 判断 829">
          <a:extLst>
            <a:ext uri="{FF2B5EF4-FFF2-40B4-BE49-F238E27FC236}">
              <a16:creationId xmlns:a16="http://schemas.microsoft.com/office/drawing/2014/main" id="{328D07EF-A904-4C5A-B782-7A5930D0331E}"/>
            </a:ext>
          </a:extLst>
        </xdr:cNvPr>
        <xdr:cNvSpPr/>
      </xdr:nvSpPr>
      <xdr:spPr>
        <a:xfrm>
          <a:off x="16761460" y="181145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0242ADA-C40A-43BA-90BC-1FE9FAB9373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1D4AD25-44AD-468F-9C13-97DD6E6072E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80687A0D-9DB0-4C6B-8647-50907353689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5F9127C-E75A-48C6-898D-6BBFE170BC8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F886DFC-2A33-4896-B1E0-C47784E064C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100837</xdr:rowOff>
    </xdr:from>
    <xdr:to>
      <xdr:col>116</xdr:col>
      <xdr:colOff>114300</xdr:colOff>
      <xdr:row>104</xdr:row>
      <xdr:rowOff>30987</xdr:rowOff>
    </xdr:to>
    <xdr:sp macro="" textlink="">
      <xdr:nvSpPr>
        <xdr:cNvPr id="836" name="楕円 835">
          <a:extLst>
            <a:ext uri="{FF2B5EF4-FFF2-40B4-BE49-F238E27FC236}">
              <a16:creationId xmlns:a16="http://schemas.microsoft.com/office/drawing/2014/main" id="{06EEB945-A1AC-424A-A960-ABD30EAC49CB}"/>
            </a:ext>
          </a:extLst>
        </xdr:cNvPr>
        <xdr:cNvSpPr/>
      </xdr:nvSpPr>
      <xdr:spPr>
        <a:xfrm>
          <a:off x="19904710" y="177563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123714</xdr:rowOff>
    </xdr:from>
    <xdr:ext cx="469744" cy="259045"/>
    <xdr:sp macro="" textlink="">
      <xdr:nvSpPr>
        <xdr:cNvPr id="837" name="【公民館】&#10;一人当たり面積該当値テキスト">
          <a:extLst>
            <a:ext uri="{FF2B5EF4-FFF2-40B4-BE49-F238E27FC236}">
              <a16:creationId xmlns:a16="http://schemas.microsoft.com/office/drawing/2014/main" id="{845000CF-A1A5-4F29-85B4-2674BF04A22C}"/>
            </a:ext>
          </a:extLst>
        </xdr:cNvPr>
        <xdr:cNvSpPr txBox="1"/>
      </xdr:nvSpPr>
      <xdr:spPr>
        <a:xfrm>
          <a:off x="19985990" y="176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116839</xdr:rowOff>
    </xdr:from>
    <xdr:to>
      <xdr:col>112</xdr:col>
      <xdr:colOff>38100</xdr:colOff>
      <xdr:row>104</xdr:row>
      <xdr:rowOff>46989</xdr:rowOff>
    </xdr:to>
    <xdr:sp macro="" textlink="">
      <xdr:nvSpPr>
        <xdr:cNvPr id="838" name="楕円 837">
          <a:extLst>
            <a:ext uri="{FF2B5EF4-FFF2-40B4-BE49-F238E27FC236}">
              <a16:creationId xmlns:a16="http://schemas.microsoft.com/office/drawing/2014/main" id="{74BD493A-E724-42C4-8031-DFB899BA8644}"/>
            </a:ext>
          </a:extLst>
        </xdr:cNvPr>
        <xdr:cNvSpPr/>
      </xdr:nvSpPr>
      <xdr:spPr>
        <a:xfrm>
          <a:off x="19161760" y="177761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151637</xdr:rowOff>
    </xdr:from>
    <xdr:to>
      <xdr:col>116</xdr:col>
      <xdr:colOff>63500</xdr:colOff>
      <xdr:row>103</xdr:row>
      <xdr:rowOff>167639</xdr:rowOff>
    </xdr:to>
    <xdr:cxnSp macro="">
      <xdr:nvCxnSpPr>
        <xdr:cNvPr id="839" name="直線コネクタ 838">
          <a:extLst>
            <a:ext uri="{FF2B5EF4-FFF2-40B4-BE49-F238E27FC236}">
              <a16:creationId xmlns:a16="http://schemas.microsoft.com/office/drawing/2014/main" id="{81402E72-3C50-4056-AD82-3B27C48AD6C3}"/>
            </a:ext>
          </a:extLst>
        </xdr:cNvPr>
        <xdr:cNvCxnSpPr/>
      </xdr:nvCxnSpPr>
      <xdr:spPr>
        <a:xfrm flipV="1">
          <a:off x="19204940" y="17810987"/>
          <a:ext cx="74295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29972</xdr:rowOff>
    </xdr:from>
    <xdr:to>
      <xdr:col>107</xdr:col>
      <xdr:colOff>101600</xdr:colOff>
      <xdr:row>103</xdr:row>
      <xdr:rowOff>131572</xdr:rowOff>
    </xdr:to>
    <xdr:sp macro="" textlink="">
      <xdr:nvSpPr>
        <xdr:cNvPr id="840" name="楕円 839">
          <a:extLst>
            <a:ext uri="{FF2B5EF4-FFF2-40B4-BE49-F238E27FC236}">
              <a16:creationId xmlns:a16="http://schemas.microsoft.com/office/drawing/2014/main" id="{5731B5C0-A976-43DB-B89E-04D42DFCA36D}"/>
            </a:ext>
          </a:extLst>
        </xdr:cNvPr>
        <xdr:cNvSpPr/>
      </xdr:nvSpPr>
      <xdr:spPr>
        <a:xfrm>
          <a:off x="18345150" y="1768741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80772</xdr:rowOff>
    </xdr:from>
    <xdr:to>
      <xdr:col>111</xdr:col>
      <xdr:colOff>177800</xdr:colOff>
      <xdr:row>103</xdr:row>
      <xdr:rowOff>167639</xdr:rowOff>
    </xdr:to>
    <xdr:cxnSp macro="">
      <xdr:nvCxnSpPr>
        <xdr:cNvPr id="841" name="直線コネクタ 840">
          <a:extLst>
            <a:ext uri="{FF2B5EF4-FFF2-40B4-BE49-F238E27FC236}">
              <a16:creationId xmlns:a16="http://schemas.microsoft.com/office/drawing/2014/main" id="{43276B55-8BB8-4C57-BB57-B9898E5F853E}"/>
            </a:ext>
          </a:extLst>
        </xdr:cNvPr>
        <xdr:cNvCxnSpPr/>
      </xdr:nvCxnSpPr>
      <xdr:spPr>
        <a:xfrm>
          <a:off x="18399760" y="17742027"/>
          <a:ext cx="805180" cy="8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45974</xdr:rowOff>
    </xdr:from>
    <xdr:to>
      <xdr:col>102</xdr:col>
      <xdr:colOff>165100</xdr:colOff>
      <xdr:row>103</xdr:row>
      <xdr:rowOff>147574</xdr:rowOff>
    </xdr:to>
    <xdr:sp macro="" textlink="">
      <xdr:nvSpPr>
        <xdr:cNvPr id="842" name="楕円 841">
          <a:extLst>
            <a:ext uri="{FF2B5EF4-FFF2-40B4-BE49-F238E27FC236}">
              <a16:creationId xmlns:a16="http://schemas.microsoft.com/office/drawing/2014/main" id="{CB783EB7-16ED-40EF-AB5A-23C7B8B616A0}"/>
            </a:ext>
          </a:extLst>
        </xdr:cNvPr>
        <xdr:cNvSpPr/>
      </xdr:nvSpPr>
      <xdr:spPr>
        <a:xfrm>
          <a:off x="17547590" y="1770722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80772</xdr:rowOff>
    </xdr:from>
    <xdr:to>
      <xdr:col>107</xdr:col>
      <xdr:colOff>50800</xdr:colOff>
      <xdr:row>103</xdr:row>
      <xdr:rowOff>96774</xdr:rowOff>
    </xdr:to>
    <xdr:cxnSp macro="">
      <xdr:nvCxnSpPr>
        <xdr:cNvPr id="843" name="直線コネクタ 842">
          <a:extLst>
            <a:ext uri="{FF2B5EF4-FFF2-40B4-BE49-F238E27FC236}">
              <a16:creationId xmlns:a16="http://schemas.microsoft.com/office/drawing/2014/main" id="{0D0B0B66-F44D-4232-B06E-09F75CA37295}"/>
            </a:ext>
          </a:extLst>
        </xdr:cNvPr>
        <xdr:cNvCxnSpPr/>
      </xdr:nvCxnSpPr>
      <xdr:spPr>
        <a:xfrm flipV="1">
          <a:off x="17602200" y="17742027"/>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64263</xdr:rowOff>
    </xdr:from>
    <xdr:to>
      <xdr:col>98</xdr:col>
      <xdr:colOff>38100</xdr:colOff>
      <xdr:row>103</xdr:row>
      <xdr:rowOff>165863</xdr:rowOff>
    </xdr:to>
    <xdr:sp macro="" textlink="">
      <xdr:nvSpPr>
        <xdr:cNvPr id="844" name="楕円 843">
          <a:extLst>
            <a:ext uri="{FF2B5EF4-FFF2-40B4-BE49-F238E27FC236}">
              <a16:creationId xmlns:a16="http://schemas.microsoft.com/office/drawing/2014/main" id="{61403465-CEA8-4766-B32F-EB7219AA4EDA}"/>
            </a:ext>
          </a:extLst>
        </xdr:cNvPr>
        <xdr:cNvSpPr/>
      </xdr:nvSpPr>
      <xdr:spPr>
        <a:xfrm>
          <a:off x="16761460" y="17719803"/>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96774</xdr:rowOff>
    </xdr:from>
    <xdr:to>
      <xdr:col>102</xdr:col>
      <xdr:colOff>114300</xdr:colOff>
      <xdr:row>103</xdr:row>
      <xdr:rowOff>115063</xdr:rowOff>
    </xdr:to>
    <xdr:cxnSp macro="">
      <xdr:nvCxnSpPr>
        <xdr:cNvPr id="845" name="直線コネクタ 844">
          <a:extLst>
            <a:ext uri="{FF2B5EF4-FFF2-40B4-BE49-F238E27FC236}">
              <a16:creationId xmlns:a16="http://schemas.microsoft.com/office/drawing/2014/main" id="{C424DE0B-810D-44CC-8AC2-B7A04D4996CF}"/>
            </a:ext>
          </a:extLst>
        </xdr:cNvPr>
        <xdr:cNvCxnSpPr/>
      </xdr:nvCxnSpPr>
      <xdr:spPr>
        <a:xfrm flipV="1">
          <a:off x="16804640" y="17752314"/>
          <a:ext cx="797560" cy="2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AB8852D0-BC7E-4D9D-B328-92D77ADF0CDB}"/>
            </a:ext>
          </a:extLst>
        </xdr:cNvPr>
        <xdr:cNvSpPr txBox="1"/>
      </xdr:nvSpPr>
      <xdr:spPr>
        <a:xfrm>
          <a:off x="18982132" y="1822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AD5034AD-EA7E-4469-816C-F8CC3D39BD32}"/>
            </a:ext>
          </a:extLst>
        </xdr:cNvPr>
        <xdr:cNvSpPr txBox="1"/>
      </xdr:nvSpPr>
      <xdr:spPr>
        <a:xfrm>
          <a:off x="18182032"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DC7FD4A6-9570-44D5-8407-4E8540D18E86}"/>
            </a:ext>
          </a:extLst>
        </xdr:cNvPr>
        <xdr:cNvSpPr txBox="1"/>
      </xdr:nvSpPr>
      <xdr:spPr>
        <a:xfrm>
          <a:off x="17384472" y="1822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849" name="n_4aveValue【公民館】&#10;一人当たり面積">
          <a:extLst>
            <a:ext uri="{FF2B5EF4-FFF2-40B4-BE49-F238E27FC236}">
              <a16:creationId xmlns:a16="http://schemas.microsoft.com/office/drawing/2014/main" id="{F1BA3958-556F-4AD7-9796-42A1BCF0D848}"/>
            </a:ext>
          </a:extLst>
        </xdr:cNvPr>
        <xdr:cNvSpPr txBox="1"/>
      </xdr:nvSpPr>
      <xdr:spPr>
        <a:xfrm>
          <a:off x="16588817" y="182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63516</xdr:rowOff>
    </xdr:from>
    <xdr:ext cx="469744" cy="259045"/>
    <xdr:sp macro="" textlink="">
      <xdr:nvSpPr>
        <xdr:cNvPr id="850" name="n_1mainValue【公民館】&#10;一人当たり面積">
          <a:extLst>
            <a:ext uri="{FF2B5EF4-FFF2-40B4-BE49-F238E27FC236}">
              <a16:creationId xmlns:a16="http://schemas.microsoft.com/office/drawing/2014/main" id="{9BB80113-804C-43D8-971B-71C7C94CC3F4}"/>
            </a:ext>
          </a:extLst>
        </xdr:cNvPr>
        <xdr:cNvSpPr txBox="1"/>
      </xdr:nvSpPr>
      <xdr:spPr>
        <a:xfrm>
          <a:off x="18982132" y="1754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148099</xdr:rowOff>
    </xdr:from>
    <xdr:ext cx="469744" cy="259045"/>
    <xdr:sp macro="" textlink="">
      <xdr:nvSpPr>
        <xdr:cNvPr id="851" name="n_2mainValue【公民館】&#10;一人当たり面積">
          <a:extLst>
            <a:ext uri="{FF2B5EF4-FFF2-40B4-BE49-F238E27FC236}">
              <a16:creationId xmlns:a16="http://schemas.microsoft.com/office/drawing/2014/main" id="{05A3BB6E-98E5-4B32-A4D8-64901B431573}"/>
            </a:ext>
          </a:extLst>
        </xdr:cNvPr>
        <xdr:cNvSpPr txBox="1"/>
      </xdr:nvSpPr>
      <xdr:spPr>
        <a:xfrm>
          <a:off x="18182032" y="1746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164101</xdr:rowOff>
    </xdr:from>
    <xdr:ext cx="469744" cy="259045"/>
    <xdr:sp macro="" textlink="">
      <xdr:nvSpPr>
        <xdr:cNvPr id="852" name="n_3mainValue【公民館】&#10;一人当たり面積">
          <a:extLst>
            <a:ext uri="{FF2B5EF4-FFF2-40B4-BE49-F238E27FC236}">
              <a16:creationId xmlns:a16="http://schemas.microsoft.com/office/drawing/2014/main" id="{1F8F6B89-8E42-494F-AE27-BB6F8B4B596B}"/>
            </a:ext>
          </a:extLst>
        </xdr:cNvPr>
        <xdr:cNvSpPr txBox="1"/>
      </xdr:nvSpPr>
      <xdr:spPr>
        <a:xfrm>
          <a:off x="17384472" y="174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10940</xdr:rowOff>
    </xdr:from>
    <xdr:ext cx="469744" cy="259045"/>
    <xdr:sp macro="" textlink="">
      <xdr:nvSpPr>
        <xdr:cNvPr id="853" name="n_4mainValue【公民館】&#10;一人当たり面積">
          <a:extLst>
            <a:ext uri="{FF2B5EF4-FFF2-40B4-BE49-F238E27FC236}">
              <a16:creationId xmlns:a16="http://schemas.microsoft.com/office/drawing/2014/main" id="{7CA2011A-3BD1-4C01-B51C-C906D25975F5}"/>
            </a:ext>
          </a:extLst>
        </xdr:cNvPr>
        <xdr:cNvSpPr txBox="1"/>
      </xdr:nvSpPr>
      <xdr:spPr>
        <a:xfrm>
          <a:off x="16588817" y="1750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589042C1-7B9F-45C7-8CEB-DA7EDF57FD4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F9028D89-6BE7-42E2-A045-BAC3BA0FEF0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69B770BD-7954-44A9-85CF-47EB0DFB2BC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合併以降認定こども園の統廃合が進んでいるものの、少子化と中山間地域に集落が点在している地理的な要因もあり一人当たり面積が大きい。同じ要因で道路延長や橋りょう・トンネルが類似団体平均、全国平均、県平均を大きく上回っている。また、学校施設の老朽化が進んでいるため、計画的に長寿命化改良工事の実施や統廃合の検討をしてい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年度に策定し令和３年度に改訂した公共施設等総合管理計画、令和２年度に策定した公共施設等個別施設計画に基づき、公共建築物等の保有量を圧縮しながら施設の維持管理に努めている。</a:t>
          </a:r>
          <a:br>
            <a:rPr kumimoji="1" lang="en-US" altLang="ja-JP" sz="1100">
              <a:solidFill>
                <a:schemeClr val="dk1"/>
              </a:solidFill>
              <a:effectLst/>
              <a:latin typeface="+mn-lt"/>
              <a:ea typeface="+mn-ea"/>
              <a:cs typeface="+mn-cs"/>
            </a:rPr>
          </a:br>
          <a:r>
            <a:rPr lang="ja-JP" altLang="ja-JP"/>
            <a:t>なお、令和</a:t>
          </a:r>
          <a:r>
            <a:rPr lang="ja-JP" altLang="en-US"/>
            <a:t>５</a:t>
          </a:r>
          <a:r>
            <a:rPr lang="ja-JP" altLang="ja-JP"/>
            <a:t>年度の固定資産台帳システム更新に伴う施設類型の見直し</a:t>
          </a:r>
          <a:r>
            <a:rPr lang="ja-JP" altLang="en-US"/>
            <a:t>に加え、台帳精査を行ったため</a:t>
          </a:r>
          <a:r>
            <a:rPr lang="ja-JP" altLang="ja-JP"/>
            <a:t>、児童館の有形固定資産減価償却率が大幅に</a:t>
          </a:r>
          <a:r>
            <a:rPr lang="ja-JP" altLang="en-US"/>
            <a:t>下がった</a:t>
          </a:r>
          <a:r>
            <a:rPr lang="ja-JP" altLang="ja-JP"/>
            <a:t>（別の施設類型のものが含まれていたため、除外したことによる分母の減少かつ</a:t>
          </a:r>
          <a:r>
            <a:rPr lang="ja-JP" altLang="en-US"/>
            <a:t>新規</a:t>
          </a:r>
          <a:r>
            <a:rPr lang="ja-JP" altLang="ja-JP"/>
            <a:t>施設（減価償却途中かつ規模の大きい施設）が反映されておらず、記載漏れがあったため）。</a:t>
          </a:r>
          <a:endParaRPr lang="en-US" altLang="ja-JP"/>
        </a:p>
        <a:p>
          <a:r>
            <a:rPr lang="ja-JP" altLang="ja-JP" sz="1100">
              <a:solidFill>
                <a:schemeClr val="dk1"/>
              </a:solidFill>
              <a:effectLst/>
              <a:latin typeface="+mn-lt"/>
              <a:ea typeface="+mn-ea"/>
              <a:cs typeface="+mn-cs"/>
            </a:rPr>
            <a:t>令和６年度</a:t>
          </a:r>
          <a:r>
            <a:rPr lang="ja-JP" altLang="en-US" sz="1100">
              <a:solidFill>
                <a:schemeClr val="dk1"/>
              </a:solidFill>
              <a:effectLst/>
              <a:latin typeface="+mn-lt"/>
              <a:ea typeface="+mn-ea"/>
              <a:cs typeface="+mn-cs"/>
            </a:rPr>
            <a:t>は、児童館施設の新設により</a:t>
          </a:r>
          <a:r>
            <a:rPr lang="ja-JP" altLang="ja-JP" sz="1100">
              <a:solidFill>
                <a:schemeClr val="dk1"/>
              </a:solidFill>
              <a:effectLst/>
              <a:latin typeface="+mn-lt"/>
              <a:ea typeface="+mn-ea"/>
              <a:cs typeface="+mn-cs"/>
            </a:rPr>
            <a:t>有形固定資産減価償却率</a:t>
          </a:r>
          <a:r>
            <a:rPr lang="ja-JP" altLang="en-US" sz="1100">
              <a:solidFill>
                <a:schemeClr val="dk1"/>
              </a:solidFill>
              <a:effectLst/>
              <a:latin typeface="+mn-lt"/>
              <a:ea typeface="+mn-ea"/>
              <a:cs typeface="+mn-cs"/>
            </a:rPr>
            <a:t>が下がった。</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ABCFA3-C193-41C7-BF10-27FBB423A2A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EF2730-5A0C-424C-9774-E67D0F8A745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5FA203-983A-4680-94E8-6BE5B16846C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07FF1F-0675-4C12-9A59-10BA2946EAE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岐阜県下呂市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5A27E1-23EA-4A56-A4EE-C25B4683E47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516108A-751A-4844-978C-735E6BFBD32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CEBD55-FB39-4DCD-A113-6866220482B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FA44BD-8ACC-4826-A0C2-50F4F848D06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E5F6A3-0647-45F5-8C30-4A33F0855F5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04549FB-EA79-4A9D-A226-26202CCE218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28,915
27,974
851.21
26,874,620
25,538,522
981,685
13,653,176
21,860,946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70B3B7-CDC8-4A86-944B-22F7C0F97AF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84DD1E-0BF0-43EA-B48C-2E53BE7FF2C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4B345E-D0A4-4D29-BA6F-BE2A3991CE7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213732-13FA-41DE-9D06-A6D85C114ED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D3D6DA-3251-4289-BA5D-DD16AFCAB5F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F44DC1-53D0-413B-B687-35A59F210E6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A2C978-0F28-40D8-AD98-05FF895461C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898CD4-C958-4C2B-81E2-56E71C8D910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A801DF-BD34-422E-A8E2-86CAF437ADC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8CEAD9-5935-4B68-9345-D08B1C3164C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A315E96-3BF2-4D7E-9FAC-7859F51C4B6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C42058-BA78-4074-8D67-1E90CB6DC144}"/>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6191EC-2B78-4E8D-A4F5-3F8984896A4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23A9DD-7BA4-4223-B89F-4B106D88B4B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C4B2A9-B8F0-47B1-8C0D-05AB470495C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BA06C1-FF2E-4F84-9394-6EC1B674DF5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7B7807-27D7-42DD-9F26-8761E35832D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659939-5F8E-4034-A8B6-13CB2BAA577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542579-928F-48A6-A906-31A03D11266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3900E66-DA21-4A9D-8E73-A9D53AB288D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CF220B-0EE7-4814-875C-97E7CB0A841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7A079C4-5FE8-4847-BE08-8454017DF10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C16068-496B-400A-92F0-FDC30313F608}"/>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CC5673-2E90-47CE-8C08-D40CB615A96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2C34F8-8F00-4510-844E-B00769FDE31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B8411C-BA41-45AB-B0DA-5570E8FA4E0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1235E5-E224-4D6F-B935-145F399C9FD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343BD0E-81D1-45A4-89F0-F9D377020A4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D20CE3-C612-4F0A-A5EA-2056C09BE1E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857D37-CEAF-4AE6-BA9E-970918EE2F9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D8CD7B-0FF2-474C-9DAA-1236FC595A4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56CCA7-6A5E-46A5-B608-B6742ADD116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1310162-07AB-4BDF-9449-7FBAE6DF5DE3}"/>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E065592-5372-464E-9FC4-8AA637F55200}"/>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F3FA4D3-0DEF-4670-9777-781F99A4D322}"/>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0A64167-7D01-4DE9-BCA0-7C4436FF52A1}"/>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D523797-28B5-43B2-98D4-B15FB5841E7D}"/>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5829F8A-392C-4399-A640-4233AE4E9DB4}"/>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9247B2E-554E-4C02-AB33-647D1B7DE907}"/>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33CC4E1-4F33-4199-BBDE-54311B5BBCE3}"/>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3F7830D-D404-44DC-913B-CD09E98A0C93}"/>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A7796D0-22C2-42E5-ACC1-CC6E4A68A7F8}"/>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C899A98-DB24-4D91-89FC-3EDE06260B34}"/>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585F090-E576-406E-92D8-9E84B36AA889}"/>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D998A45-5942-4BD6-B983-97A416920EE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36626F0-1396-4B73-AD95-062EF7D21E2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765FC3F-A3FA-4CF1-B6B5-A6BF7497E309}"/>
            </a:ext>
          </a:extLst>
        </xdr:cNvPr>
        <xdr:cNvCxnSpPr/>
      </xdr:nvCxnSpPr>
      <xdr:spPr>
        <a:xfrm flipV="1">
          <a:off x="4173855" y="571663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4A22B63-E227-4E97-9171-3BC03EB2423B}"/>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125B4A3-0F8D-47D0-8B14-6A22BF8CBD4D}"/>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DFEFEBDD-9F72-49BF-B4E7-451D3E69EF1F}"/>
            </a:ext>
          </a:extLst>
        </xdr:cNvPr>
        <xdr:cNvSpPr txBox="1"/>
      </xdr:nvSpPr>
      <xdr:spPr>
        <a:xfrm>
          <a:off x="421259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D68DA6F8-F216-4CFC-B861-6AE6EB4F0CD3}"/>
            </a:ext>
          </a:extLst>
        </xdr:cNvPr>
        <xdr:cNvCxnSpPr/>
      </xdr:nvCxnSpPr>
      <xdr:spPr>
        <a:xfrm>
          <a:off x="4112260" y="5716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D7F5D59C-9D44-4A6B-A013-FDDE6071EDFC}"/>
            </a:ext>
          </a:extLst>
        </xdr:cNvPr>
        <xdr:cNvSpPr txBox="1"/>
      </xdr:nvSpPr>
      <xdr:spPr>
        <a:xfrm>
          <a:off x="421259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AE532E85-B136-44A6-9D37-83B5805F4CD0}"/>
            </a:ext>
          </a:extLst>
        </xdr:cNvPr>
        <xdr:cNvSpPr/>
      </xdr:nvSpPr>
      <xdr:spPr>
        <a:xfrm>
          <a:off x="4131310" y="6400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97DDA2F7-C55A-48A8-BACC-0D22F5C27DED}"/>
            </a:ext>
          </a:extLst>
        </xdr:cNvPr>
        <xdr:cNvSpPr/>
      </xdr:nvSpPr>
      <xdr:spPr>
        <a:xfrm>
          <a:off x="3388360" y="636877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2D4E66B9-9E9D-4C77-BC54-595828F97A53}"/>
            </a:ext>
          </a:extLst>
        </xdr:cNvPr>
        <xdr:cNvSpPr/>
      </xdr:nvSpPr>
      <xdr:spPr>
        <a:xfrm>
          <a:off x="2571750" y="64196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AED8D364-97B1-4C61-9920-2C6BB0F285D7}"/>
            </a:ext>
          </a:extLst>
        </xdr:cNvPr>
        <xdr:cNvSpPr/>
      </xdr:nvSpPr>
      <xdr:spPr>
        <a:xfrm>
          <a:off x="1774190" y="644552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1B8150E9-FFAD-4E4B-8FED-858C8E53C25C}"/>
            </a:ext>
          </a:extLst>
        </xdr:cNvPr>
        <xdr:cNvSpPr/>
      </xdr:nvSpPr>
      <xdr:spPr>
        <a:xfrm>
          <a:off x="988060" y="677427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CCB52AF-FA48-49A5-90AB-36154C3FD7C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ECC3C6-FD1F-4FDA-B413-15E00532DEA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1465EF6-8C33-4592-B9FF-1E4975C0055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E591C30-366D-4EEC-A3E9-7AAA0080CFC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8C943A1-88B7-47D1-BB55-9858C5F027A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25400</xdr:rowOff>
    </xdr:from>
    <xdr:to>
      <xdr:col>24</xdr:col>
      <xdr:colOff>114300</xdr:colOff>
      <xdr:row>39</xdr:row>
      <xdr:rowOff>127000</xdr:rowOff>
    </xdr:to>
    <xdr:sp macro="" textlink="">
      <xdr:nvSpPr>
        <xdr:cNvPr id="74" name="楕円 73">
          <a:extLst>
            <a:ext uri="{FF2B5EF4-FFF2-40B4-BE49-F238E27FC236}">
              <a16:creationId xmlns:a16="http://schemas.microsoft.com/office/drawing/2014/main" id="{0D0A498D-153B-4A80-93F6-E422AB0745A3}"/>
            </a:ext>
          </a:extLst>
        </xdr:cNvPr>
        <xdr:cNvSpPr/>
      </xdr:nvSpPr>
      <xdr:spPr>
        <a:xfrm>
          <a:off x="4131310" y="67081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3827</xdr:rowOff>
    </xdr:from>
    <xdr:ext cx="405111" cy="259045"/>
    <xdr:sp macro="" textlink="">
      <xdr:nvSpPr>
        <xdr:cNvPr id="75" name="【図書館】&#10;有形固定資産減価償却率該当値テキスト">
          <a:extLst>
            <a:ext uri="{FF2B5EF4-FFF2-40B4-BE49-F238E27FC236}">
              <a16:creationId xmlns:a16="http://schemas.microsoft.com/office/drawing/2014/main" id="{68C2DCF5-6888-4410-B94D-0285A853450C}"/>
            </a:ext>
          </a:extLst>
        </xdr:cNvPr>
        <xdr:cNvSpPr txBox="1"/>
      </xdr:nvSpPr>
      <xdr:spPr>
        <a:xfrm>
          <a:off x="421259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9072</xdr:rowOff>
    </xdr:from>
    <xdr:to>
      <xdr:col>20</xdr:col>
      <xdr:colOff>38100</xdr:colOff>
      <xdr:row>39</xdr:row>
      <xdr:rowOff>110672</xdr:rowOff>
    </xdr:to>
    <xdr:sp macro="" textlink="">
      <xdr:nvSpPr>
        <xdr:cNvPr id="76" name="楕円 75">
          <a:extLst>
            <a:ext uri="{FF2B5EF4-FFF2-40B4-BE49-F238E27FC236}">
              <a16:creationId xmlns:a16="http://schemas.microsoft.com/office/drawing/2014/main" id="{F5675FB8-25E6-41A4-8766-9A39D9CB8955}"/>
            </a:ext>
          </a:extLst>
        </xdr:cNvPr>
        <xdr:cNvSpPr/>
      </xdr:nvSpPr>
      <xdr:spPr>
        <a:xfrm>
          <a:off x="3388360" y="66975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59872</xdr:rowOff>
    </xdr:from>
    <xdr:to>
      <xdr:col>24</xdr:col>
      <xdr:colOff>63500</xdr:colOff>
      <xdr:row>39</xdr:row>
      <xdr:rowOff>76200</xdr:rowOff>
    </xdr:to>
    <xdr:cxnSp macro="">
      <xdr:nvCxnSpPr>
        <xdr:cNvPr id="77" name="直線コネクタ 76">
          <a:extLst>
            <a:ext uri="{FF2B5EF4-FFF2-40B4-BE49-F238E27FC236}">
              <a16:creationId xmlns:a16="http://schemas.microsoft.com/office/drawing/2014/main" id="{4836C0D3-15E6-42E0-8F69-DD0E79226D46}"/>
            </a:ext>
          </a:extLst>
        </xdr:cNvPr>
        <xdr:cNvCxnSpPr/>
      </xdr:nvCxnSpPr>
      <xdr:spPr>
        <a:xfrm>
          <a:off x="3431540" y="6742612"/>
          <a:ext cx="74295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17235</xdr:rowOff>
    </xdr:from>
    <xdr:to>
      <xdr:col>15</xdr:col>
      <xdr:colOff>101600</xdr:colOff>
      <xdr:row>39</xdr:row>
      <xdr:rowOff>118835</xdr:rowOff>
    </xdr:to>
    <xdr:sp macro="" textlink="">
      <xdr:nvSpPr>
        <xdr:cNvPr id="78" name="楕円 77">
          <a:extLst>
            <a:ext uri="{FF2B5EF4-FFF2-40B4-BE49-F238E27FC236}">
              <a16:creationId xmlns:a16="http://schemas.microsoft.com/office/drawing/2014/main" id="{367E0A54-7BE4-41B8-ADEA-739990BAB859}"/>
            </a:ext>
          </a:extLst>
        </xdr:cNvPr>
        <xdr:cNvSpPr/>
      </xdr:nvSpPr>
      <xdr:spPr>
        <a:xfrm>
          <a:off x="2571750" y="67075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59872</xdr:rowOff>
    </xdr:from>
    <xdr:to>
      <xdr:col>19</xdr:col>
      <xdr:colOff>177800</xdr:colOff>
      <xdr:row>39</xdr:row>
      <xdr:rowOff>68035</xdr:rowOff>
    </xdr:to>
    <xdr:cxnSp macro="">
      <xdr:nvCxnSpPr>
        <xdr:cNvPr id="79" name="直線コネクタ 78">
          <a:extLst>
            <a:ext uri="{FF2B5EF4-FFF2-40B4-BE49-F238E27FC236}">
              <a16:creationId xmlns:a16="http://schemas.microsoft.com/office/drawing/2014/main" id="{69713060-FF56-4A01-B574-09EFAE41D13B}"/>
            </a:ext>
          </a:extLst>
        </xdr:cNvPr>
        <xdr:cNvCxnSpPr/>
      </xdr:nvCxnSpPr>
      <xdr:spPr>
        <a:xfrm flipV="1">
          <a:off x="2626360" y="6742612"/>
          <a:ext cx="80518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156028</xdr:rowOff>
    </xdr:from>
    <xdr:to>
      <xdr:col>10</xdr:col>
      <xdr:colOff>165100</xdr:colOff>
      <xdr:row>39</xdr:row>
      <xdr:rowOff>86178</xdr:rowOff>
    </xdr:to>
    <xdr:sp macro="" textlink="">
      <xdr:nvSpPr>
        <xdr:cNvPr id="80" name="楕円 79">
          <a:extLst>
            <a:ext uri="{FF2B5EF4-FFF2-40B4-BE49-F238E27FC236}">
              <a16:creationId xmlns:a16="http://schemas.microsoft.com/office/drawing/2014/main" id="{A59C78CC-3C65-4D4F-BB6F-22CE68A9CC3A}"/>
            </a:ext>
          </a:extLst>
        </xdr:cNvPr>
        <xdr:cNvSpPr/>
      </xdr:nvSpPr>
      <xdr:spPr>
        <a:xfrm>
          <a:off x="1774190" y="66711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35378</xdr:rowOff>
    </xdr:from>
    <xdr:to>
      <xdr:col>15</xdr:col>
      <xdr:colOff>50800</xdr:colOff>
      <xdr:row>39</xdr:row>
      <xdr:rowOff>68035</xdr:rowOff>
    </xdr:to>
    <xdr:cxnSp macro="">
      <xdr:nvCxnSpPr>
        <xdr:cNvPr id="81" name="直線コネクタ 80">
          <a:extLst>
            <a:ext uri="{FF2B5EF4-FFF2-40B4-BE49-F238E27FC236}">
              <a16:creationId xmlns:a16="http://schemas.microsoft.com/office/drawing/2014/main" id="{140E6CA1-3971-4D0B-8B71-84D5CACFF275}"/>
            </a:ext>
          </a:extLst>
        </xdr:cNvPr>
        <xdr:cNvCxnSpPr/>
      </xdr:nvCxnSpPr>
      <xdr:spPr>
        <a:xfrm>
          <a:off x="1828800" y="6721928"/>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123372</xdr:rowOff>
    </xdr:from>
    <xdr:to>
      <xdr:col>6</xdr:col>
      <xdr:colOff>38100</xdr:colOff>
      <xdr:row>39</xdr:row>
      <xdr:rowOff>53522</xdr:rowOff>
    </xdr:to>
    <xdr:sp macro="" textlink="">
      <xdr:nvSpPr>
        <xdr:cNvPr id="82" name="楕円 81">
          <a:extLst>
            <a:ext uri="{FF2B5EF4-FFF2-40B4-BE49-F238E27FC236}">
              <a16:creationId xmlns:a16="http://schemas.microsoft.com/office/drawing/2014/main" id="{95A15BE4-1A91-4887-978F-41D6FFA2773E}"/>
            </a:ext>
          </a:extLst>
        </xdr:cNvPr>
        <xdr:cNvSpPr/>
      </xdr:nvSpPr>
      <xdr:spPr>
        <a:xfrm>
          <a:off x="988060" y="66403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2722</xdr:rowOff>
    </xdr:from>
    <xdr:to>
      <xdr:col>10</xdr:col>
      <xdr:colOff>114300</xdr:colOff>
      <xdr:row>39</xdr:row>
      <xdr:rowOff>35378</xdr:rowOff>
    </xdr:to>
    <xdr:cxnSp macro="">
      <xdr:nvCxnSpPr>
        <xdr:cNvPr id="83" name="直線コネクタ 82">
          <a:extLst>
            <a:ext uri="{FF2B5EF4-FFF2-40B4-BE49-F238E27FC236}">
              <a16:creationId xmlns:a16="http://schemas.microsoft.com/office/drawing/2014/main" id="{75CBF889-0C5E-43D5-85D3-A45399B8540B}"/>
            </a:ext>
          </a:extLst>
        </xdr:cNvPr>
        <xdr:cNvCxnSpPr/>
      </xdr:nvCxnSpPr>
      <xdr:spPr>
        <a:xfrm>
          <a:off x="1031240" y="6689272"/>
          <a:ext cx="79756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71D3C9DA-5226-4DC0-97B5-EBB05F586616}"/>
            </a:ext>
          </a:extLst>
        </xdr:cNvPr>
        <xdr:cNvSpPr txBox="1"/>
      </xdr:nvSpPr>
      <xdr:spPr>
        <a:xfrm>
          <a:off x="3239144" y="6144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12A8D500-1607-4F3F-BFA7-7CC6E26559F0}"/>
            </a:ext>
          </a:extLst>
        </xdr:cNvPr>
        <xdr:cNvSpPr txBox="1"/>
      </xdr:nvSpPr>
      <xdr:spPr>
        <a:xfrm>
          <a:off x="2439044" y="619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F096D7A6-C738-46FF-8605-59CBA3510010}"/>
            </a:ext>
          </a:extLst>
        </xdr:cNvPr>
        <xdr:cNvSpPr txBox="1"/>
      </xdr:nvSpPr>
      <xdr:spPr>
        <a:xfrm>
          <a:off x="1641484" y="622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7093</xdr:rowOff>
    </xdr:from>
    <xdr:ext cx="405111" cy="259045"/>
    <xdr:sp macro="" textlink="">
      <xdr:nvSpPr>
        <xdr:cNvPr id="87" name="n_4aveValue【図書館】&#10;有形固定資産減価償却率">
          <a:extLst>
            <a:ext uri="{FF2B5EF4-FFF2-40B4-BE49-F238E27FC236}">
              <a16:creationId xmlns:a16="http://schemas.microsoft.com/office/drawing/2014/main" id="{4D01C5D4-8AF2-4072-B33F-772C671D7AC5}"/>
            </a:ext>
          </a:extLst>
        </xdr:cNvPr>
        <xdr:cNvSpPr txBox="1"/>
      </xdr:nvSpPr>
      <xdr:spPr>
        <a:xfrm>
          <a:off x="855354" y="686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101799</xdr:rowOff>
    </xdr:from>
    <xdr:ext cx="405111" cy="259045"/>
    <xdr:sp macro="" textlink="">
      <xdr:nvSpPr>
        <xdr:cNvPr id="88" name="n_1mainValue【図書館】&#10;有形固定資産減価償却率">
          <a:extLst>
            <a:ext uri="{FF2B5EF4-FFF2-40B4-BE49-F238E27FC236}">
              <a16:creationId xmlns:a16="http://schemas.microsoft.com/office/drawing/2014/main" id="{3EE0DC0E-BA50-4F42-B6DB-7E07221F31F6}"/>
            </a:ext>
          </a:extLst>
        </xdr:cNvPr>
        <xdr:cNvSpPr txBox="1"/>
      </xdr:nvSpPr>
      <xdr:spPr>
        <a:xfrm>
          <a:off x="3239144" y="678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109962</xdr:rowOff>
    </xdr:from>
    <xdr:ext cx="405111" cy="259045"/>
    <xdr:sp macro="" textlink="">
      <xdr:nvSpPr>
        <xdr:cNvPr id="89" name="n_2mainValue【図書館】&#10;有形固定資産減価償却率">
          <a:extLst>
            <a:ext uri="{FF2B5EF4-FFF2-40B4-BE49-F238E27FC236}">
              <a16:creationId xmlns:a16="http://schemas.microsoft.com/office/drawing/2014/main" id="{7D2C1550-7DB0-491C-AD6F-2649ACF1902B}"/>
            </a:ext>
          </a:extLst>
        </xdr:cNvPr>
        <xdr:cNvSpPr txBox="1"/>
      </xdr:nvSpPr>
      <xdr:spPr>
        <a:xfrm>
          <a:off x="2439044" y="679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77305</xdr:rowOff>
    </xdr:from>
    <xdr:ext cx="405111" cy="259045"/>
    <xdr:sp macro="" textlink="">
      <xdr:nvSpPr>
        <xdr:cNvPr id="90" name="n_3mainValue【図書館】&#10;有形固定資産減価償却率">
          <a:extLst>
            <a:ext uri="{FF2B5EF4-FFF2-40B4-BE49-F238E27FC236}">
              <a16:creationId xmlns:a16="http://schemas.microsoft.com/office/drawing/2014/main" id="{D6FD299E-8732-40E8-8798-92AD0A9241D5}"/>
            </a:ext>
          </a:extLst>
        </xdr:cNvPr>
        <xdr:cNvSpPr txBox="1"/>
      </xdr:nvSpPr>
      <xdr:spPr>
        <a:xfrm>
          <a:off x="164148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91" name="n_4mainValue【図書館】&#10;有形固定資産減価償却率">
          <a:extLst>
            <a:ext uri="{FF2B5EF4-FFF2-40B4-BE49-F238E27FC236}">
              <a16:creationId xmlns:a16="http://schemas.microsoft.com/office/drawing/2014/main" id="{5684BF0B-3CBD-40E3-89EB-7A6D0FC4B5A8}"/>
            </a:ext>
          </a:extLst>
        </xdr:cNvPr>
        <xdr:cNvSpPr txBox="1"/>
      </xdr:nvSpPr>
      <xdr:spPr>
        <a:xfrm>
          <a:off x="855354" y="641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2C7923C-DE05-4F5B-95CC-7DCFC1FB510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A09F795-B511-4AB3-B98A-BBDF293A94F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3970096-34B2-4883-93E9-B2FF7F5F3FA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071B386-9F18-4439-AAF4-4BA4EA02A12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9B8D66C-2562-4E62-8FAF-AA7CC6181FF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32ABBAE-D3C6-4060-9BC4-062CFA0F14F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4151A57-298F-4E4B-8F46-098F0C90E7B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E440F25-AD52-4240-8D7D-D2E9E7D9087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A18BC3E-0930-4BA9-82CF-C8458142B6E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0CB6CD5-ED0D-4C93-8157-C1D57D402AD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7569BBB-D2BD-445E-B8DD-2D3775CCD661}"/>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D5C04FC-0463-453C-A5A6-E494D89A6059}"/>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DDE849B-E225-418F-935F-22141BB9123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0861498-01A7-4686-B22E-38F0FAF48ECA}"/>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A04864E-255E-4A22-9F0F-6B8E15769EC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9F20428-66D2-406D-9102-6BD8E16E72C1}"/>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D9C71B2-AFED-4BFC-A409-D11C4524A742}"/>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230BF35-7132-4C0F-B41A-889A62EC1668}"/>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A12BDDD-EBD6-4357-8D5B-24A21998DFC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F260449-CB3C-4C4F-BBDF-8CE3B6A6A595}"/>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CED3295-E30B-4EB1-AF92-84B0FFEEDE3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158F88A-F53E-4BED-A3E2-348D4B0EC50B}"/>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DD3B02B-76E4-4E84-BADF-D9739F6F938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4CE6A94D-3EFC-4BAE-A356-20C0099C191C}"/>
            </a:ext>
          </a:extLst>
        </xdr:cNvPr>
        <xdr:cNvCxnSpPr/>
      </xdr:nvCxnSpPr>
      <xdr:spPr>
        <a:xfrm flipV="1">
          <a:off x="9429115" y="5895975"/>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3E33AE28-6F00-4670-8C29-A075318C7D62}"/>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8DF34277-9B7C-4E00-92A4-EE84E36A21AA}"/>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D122D943-538C-4322-997E-C3B5C4194B69}"/>
            </a:ext>
          </a:extLst>
        </xdr:cNvPr>
        <xdr:cNvSpPr txBox="1"/>
      </xdr:nvSpPr>
      <xdr:spPr>
        <a:xfrm>
          <a:off x="946785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37C6980E-34BD-457E-9DDF-44C15615B320}"/>
            </a:ext>
          </a:extLst>
        </xdr:cNvPr>
        <xdr:cNvCxnSpPr/>
      </xdr:nvCxnSpPr>
      <xdr:spPr>
        <a:xfrm>
          <a:off x="9356090" y="58959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9F0A295E-56FE-40DD-B811-9E65536B7854}"/>
            </a:ext>
          </a:extLst>
        </xdr:cNvPr>
        <xdr:cNvSpPr txBox="1"/>
      </xdr:nvSpPr>
      <xdr:spPr>
        <a:xfrm>
          <a:off x="946785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D09CFDE3-F492-44F6-8E2E-D06575A64C94}"/>
            </a:ext>
          </a:extLst>
        </xdr:cNvPr>
        <xdr:cNvSpPr/>
      </xdr:nvSpPr>
      <xdr:spPr>
        <a:xfrm>
          <a:off x="9394190" y="66509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CCD54880-0536-431B-B050-BFC458C5707F}"/>
            </a:ext>
          </a:extLst>
        </xdr:cNvPr>
        <xdr:cNvSpPr/>
      </xdr:nvSpPr>
      <xdr:spPr>
        <a:xfrm>
          <a:off x="86321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F2F040C3-8891-4468-BDCF-FB2ED37019B0}"/>
            </a:ext>
          </a:extLst>
        </xdr:cNvPr>
        <xdr:cNvSpPr/>
      </xdr:nvSpPr>
      <xdr:spPr>
        <a:xfrm>
          <a:off x="7846060" y="66700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4A6BBD08-FF3A-4C0E-91A7-CE6DA05019B0}"/>
            </a:ext>
          </a:extLst>
        </xdr:cNvPr>
        <xdr:cNvSpPr/>
      </xdr:nvSpPr>
      <xdr:spPr>
        <a:xfrm>
          <a:off x="702945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25" name="フローチャート: 判断 124">
          <a:extLst>
            <a:ext uri="{FF2B5EF4-FFF2-40B4-BE49-F238E27FC236}">
              <a16:creationId xmlns:a16="http://schemas.microsoft.com/office/drawing/2014/main" id="{3B0C154F-3B8C-48B5-AD2C-A52F4B06959C}"/>
            </a:ext>
          </a:extLst>
        </xdr:cNvPr>
        <xdr:cNvSpPr/>
      </xdr:nvSpPr>
      <xdr:spPr>
        <a:xfrm>
          <a:off x="6231890" y="68376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08EFDB0-6558-4690-8D67-A035B6ADBAC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5F188D8-1143-4CE6-B04F-6D175A0D140C}"/>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3179F78-C2EB-4193-96EE-5C38B6CE3A0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2FE18C9-58B7-44B1-9D0C-E8498CD7F8C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B50AE05-43FB-4827-A5F7-3C40AC64D37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31" name="楕円 130">
          <a:extLst>
            <a:ext uri="{FF2B5EF4-FFF2-40B4-BE49-F238E27FC236}">
              <a16:creationId xmlns:a16="http://schemas.microsoft.com/office/drawing/2014/main" id="{F9D18AF9-534F-419D-BEF0-04E8CCEE34CB}"/>
            </a:ext>
          </a:extLst>
        </xdr:cNvPr>
        <xdr:cNvSpPr/>
      </xdr:nvSpPr>
      <xdr:spPr>
        <a:xfrm>
          <a:off x="9394190" y="69748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31767</xdr:rowOff>
    </xdr:from>
    <xdr:ext cx="469744" cy="259045"/>
    <xdr:sp macro="" textlink="">
      <xdr:nvSpPr>
        <xdr:cNvPr id="132" name="【図書館】&#10;一人当たり面積該当値テキスト">
          <a:extLst>
            <a:ext uri="{FF2B5EF4-FFF2-40B4-BE49-F238E27FC236}">
              <a16:creationId xmlns:a16="http://schemas.microsoft.com/office/drawing/2014/main" id="{BB4AC879-E80D-4801-861C-78A1C62BA790}"/>
            </a:ext>
          </a:extLst>
        </xdr:cNvPr>
        <xdr:cNvSpPr txBox="1"/>
      </xdr:nvSpPr>
      <xdr:spPr>
        <a:xfrm>
          <a:off x="9467850" y="688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124460</xdr:rowOff>
    </xdr:from>
    <xdr:to>
      <xdr:col>50</xdr:col>
      <xdr:colOff>165100</xdr:colOff>
      <xdr:row>41</xdr:row>
      <xdr:rowOff>54610</xdr:rowOff>
    </xdr:to>
    <xdr:sp macro="" textlink="">
      <xdr:nvSpPr>
        <xdr:cNvPr id="133" name="楕円 132">
          <a:extLst>
            <a:ext uri="{FF2B5EF4-FFF2-40B4-BE49-F238E27FC236}">
              <a16:creationId xmlns:a16="http://schemas.microsoft.com/office/drawing/2014/main" id="{EED41F77-6BA7-4DA5-A11C-D22AD12B470C}"/>
            </a:ext>
          </a:extLst>
        </xdr:cNvPr>
        <xdr:cNvSpPr/>
      </xdr:nvSpPr>
      <xdr:spPr>
        <a:xfrm>
          <a:off x="8632190" y="6984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41</xdr:row>
      <xdr:rowOff>3810</xdr:rowOff>
    </xdr:to>
    <xdr:cxnSp macro="">
      <xdr:nvCxnSpPr>
        <xdr:cNvPr id="134" name="直線コネクタ 133">
          <a:extLst>
            <a:ext uri="{FF2B5EF4-FFF2-40B4-BE49-F238E27FC236}">
              <a16:creationId xmlns:a16="http://schemas.microsoft.com/office/drawing/2014/main" id="{19C01AD2-30E0-4B3F-9AAF-C4C1F7A0D793}"/>
            </a:ext>
          </a:extLst>
        </xdr:cNvPr>
        <xdr:cNvCxnSpPr/>
      </xdr:nvCxnSpPr>
      <xdr:spPr>
        <a:xfrm flipV="1">
          <a:off x="8686800" y="702945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132080</xdr:rowOff>
    </xdr:from>
    <xdr:to>
      <xdr:col>46</xdr:col>
      <xdr:colOff>38100</xdr:colOff>
      <xdr:row>41</xdr:row>
      <xdr:rowOff>62230</xdr:rowOff>
    </xdr:to>
    <xdr:sp macro="" textlink="">
      <xdr:nvSpPr>
        <xdr:cNvPr id="135" name="楕円 134">
          <a:extLst>
            <a:ext uri="{FF2B5EF4-FFF2-40B4-BE49-F238E27FC236}">
              <a16:creationId xmlns:a16="http://schemas.microsoft.com/office/drawing/2014/main" id="{CD146EFB-121C-4B27-AACA-F55B1836A4F8}"/>
            </a:ext>
          </a:extLst>
        </xdr:cNvPr>
        <xdr:cNvSpPr/>
      </xdr:nvSpPr>
      <xdr:spPr>
        <a:xfrm>
          <a:off x="7846060" y="6993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3810</xdr:rowOff>
    </xdr:from>
    <xdr:to>
      <xdr:col>50</xdr:col>
      <xdr:colOff>114300</xdr:colOff>
      <xdr:row>41</xdr:row>
      <xdr:rowOff>11430</xdr:rowOff>
    </xdr:to>
    <xdr:cxnSp macro="">
      <xdr:nvCxnSpPr>
        <xdr:cNvPr id="136" name="直線コネクタ 135">
          <a:extLst>
            <a:ext uri="{FF2B5EF4-FFF2-40B4-BE49-F238E27FC236}">
              <a16:creationId xmlns:a16="http://schemas.microsoft.com/office/drawing/2014/main" id="{CF8A2375-85BB-41FA-AC9F-17360D56C8EF}"/>
            </a:ext>
          </a:extLst>
        </xdr:cNvPr>
        <xdr:cNvCxnSpPr/>
      </xdr:nvCxnSpPr>
      <xdr:spPr>
        <a:xfrm flipV="1">
          <a:off x="7889240" y="703516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132080</xdr:rowOff>
    </xdr:from>
    <xdr:to>
      <xdr:col>41</xdr:col>
      <xdr:colOff>101600</xdr:colOff>
      <xdr:row>41</xdr:row>
      <xdr:rowOff>62230</xdr:rowOff>
    </xdr:to>
    <xdr:sp macro="" textlink="">
      <xdr:nvSpPr>
        <xdr:cNvPr id="137" name="楕円 136">
          <a:extLst>
            <a:ext uri="{FF2B5EF4-FFF2-40B4-BE49-F238E27FC236}">
              <a16:creationId xmlns:a16="http://schemas.microsoft.com/office/drawing/2014/main" id="{61D35736-8511-4471-BFF0-00C102B4FBC5}"/>
            </a:ext>
          </a:extLst>
        </xdr:cNvPr>
        <xdr:cNvSpPr/>
      </xdr:nvSpPr>
      <xdr:spPr>
        <a:xfrm>
          <a:off x="7029450" y="6993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11430</xdr:rowOff>
    </xdr:from>
    <xdr:to>
      <xdr:col>45</xdr:col>
      <xdr:colOff>177800</xdr:colOff>
      <xdr:row>41</xdr:row>
      <xdr:rowOff>11430</xdr:rowOff>
    </xdr:to>
    <xdr:cxnSp macro="">
      <xdr:nvCxnSpPr>
        <xdr:cNvPr id="138" name="直線コネクタ 137">
          <a:extLst>
            <a:ext uri="{FF2B5EF4-FFF2-40B4-BE49-F238E27FC236}">
              <a16:creationId xmlns:a16="http://schemas.microsoft.com/office/drawing/2014/main" id="{2D95837C-ACEB-472A-AC75-3470BE954254}"/>
            </a:ext>
          </a:extLst>
        </xdr:cNvPr>
        <xdr:cNvCxnSpPr/>
      </xdr:nvCxnSpPr>
      <xdr:spPr>
        <a:xfrm>
          <a:off x="7084060" y="704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a:extLst>
            <a:ext uri="{FF2B5EF4-FFF2-40B4-BE49-F238E27FC236}">
              <a16:creationId xmlns:a16="http://schemas.microsoft.com/office/drawing/2014/main" id="{70D1E731-D88C-459A-8CE4-9EFDDA52CF7F}"/>
            </a:ext>
          </a:extLst>
        </xdr:cNvPr>
        <xdr:cNvSpPr/>
      </xdr:nvSpPr>
      <xdr:spPr>
        <a:xfrm>
          <a:off x="6231890" y="6993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xdr:rowOff>
    </xdr:from>
    <xdr:to>
      <xdr:col>41</xdr:col>
      <xdr:colOff>50800</xdr:colOff>
      <xdr:row>41</xdr:row>
      <xdr:rowOff>19050</xdr:rowOff>
    </xdr:to>
    <xdr:cxnSp macro="">
      <xdr:nvCxnSpPr>
        <xdr:cNvPr id="140" name="直線コネクタ 139">
          <a:extLst>
            <a:ext uri="{FF2B5EF4-FFF2-40B4-BE49-F238E27FC236}">
              <a16:creationId xmlns:a16="http://schemas.microsoft.com/office/drawing/2014/main" id="{94E573E8-9EE9-4F21-8B6E-82E322170986}"/>
            </a:ext>
          </a:extLst>
        </xdr:cNvPr>
        <xdr:cNvCxnSpPr/>
      </xdr:nvCxnSpPr>
      <xdr:spPr>
        <a:xfrm flipV="1">
          <a:off x="6286500" y="704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F15D054E-33AC-4E8E-8434-99B45F498B7C}"/>
            </a:ext>
          </a:extLst>
        </xdr:cNvPr>
        <xdr:cNvSpPr txBox="1"/>
      </xdr:nvSpPr>
      <xdr:spPr>
        <a:xfrm>
          <a:off x="845446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A9BCB626-C82C-4D83-B48F-07BB67F4361F}"/>
            </a:ext>
          </a:extLst>
        </xdr:cNvPr>
        <xdr:cNvSpPr txBox="1"/>
      </xdr:nvSpPr>
      <xdr:spPr>
        <a:xfrm>
          <a:off x="767341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17B7AC47-06B1-4B99-B953-1B55984065A7}"/>
            </a:ext>
          </a:extLst>
        </xdr:cNvPr>
        <xdr:cNvSpPr txBox="1"/>
      </xdr:nvSpPr>
      <xdr:spPr>
        <a:xfrm>
          <a:off x="6866332"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97807</xdr:rowOff>
    </xdr:from>
    <xdr:ext cx="469744" cy="259045"/>
    <xdr:sp macro="" textlink="">
      <xdr:nvSpPr>
        <xdr:cNvPr id="144" name="n_4aveValue【図書館】&#10;一人当たり面積">
          <a:extLst>
            <a:ext uri="{FF2B5EF4-FFF2-40B4-BE49-F238E27FC236}">
              <a16:creationId xmlns:a16="http://schemas.microsoft.com/office/drawing/2014/main" id="{D0677ED5-CE2C-4C5A-918B-F1364D6A9572}"/>
            </a:ext>
          </a:extLst>
        </xdr:cNvPr>
        <xdr:cNvSpPr txBox="1"/>
      </xdr:nvSpPr>
      <xdr:spPr>
        <a:xfrm>
          <a:off x="6068772"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45737</xdr:rowOff>
    </xdr:from>
    <xdr:ext cx="469744" cy="259045"/>
    <xdr:sp macro="" textlink="">
      <xdr:nvSpPr>
        <xdr:cNvPr id="145" name="n_1mainValue【図書館】&#10;一人当たり面積">
          <a:extLst>
            <a:ext uri="{FF2B5EF4-FFF2-40B4-BE49-F238E27FC236}">
              <a16:creationId xmlns:a16="http://schemas.microsoft.com/office/drawing/2014/main" id="{DDD76BF9-47DB-4D06-9CFE-325369E19158}"/>
            </a:ext>
          </a:extLst>
        </xdr:cNvPr>
        <xdr:cNvSpPr txBox="1"/>
      </xdr:nvSpPr>
      <xdr:spPr>
        <a:xfrm>
          <a:off x="8454467"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53357</xdr:rowOff>
    </xdr:from>
    <xdr:ext cx="469744" cy="259045"/>
    <xdr:sp macro="" textlink="">
      <xdr:nvSpPr>
        <xdr:cNvPr id="146" name="n_2mainValue【図書館】&#10;一人当たり面積">
          <a:extLst>
            <a:ext uri="{FF2B5EF4-FFF2-40B4-BE49-F238E27FC236}">
              <a16:creationId xmlns:a16="http://schemas.microsoft.com/office/drawing/2014/main" id="{80553548-BB46-4E62-BA72-706D20F5824D}"/>
            </a:ext>
          </a:extLst>
        </xdr:cNvPr>
        <xdr:cNvSpPr txBox="1"/>
      </xdr:nvSpPr>
      <xdr:spPr>
        <a:xfrm>
          <a:off x="767341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53357</xdr:rowOff>
    </xdr:from>
    <xdr:ext cx="469744" cy="259045"/>
    <xdr:sp macro="" textlink="">
      <xdr:nvSpPr>
        <xdr:cNvPr id="147" name="n_3mainValue【図書館】&#10;一人当たり面積">
          <a:extLst>
            <a:ext uri="{FF2B5EF4-FFF2-40B4-BE49-F238E27FC236}">
              <a16:creationId xmlns:a16="http://schemas.microsoft.com/office/drawing/2014/main" id="{FF00BDA1-026D-4810-B1F0-6D55FE4BAA64}"/>
            </a:ext>
          </a:extLst>
        </xdr:cNvPr>
        <xdr:cNvSpPr txBox="1"/>
      </xdr:nvSpPr>
      <xdr:spPr>
        <a:xfrm>
          <a:off x="6866332"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8" name="n_4mainValue【図書館】&#10;一人当たり面積">
          <a:extLst>
            <a:ext uri="{FF2B5EF4-FFF2-40B4-BE49-F238E27FC236}">
              <a16:creationId xmlns:a16="http://schemas.microsoft.com/office/drawing/2014/main" id="{BF0B6348-7186-4ED6-84C3-DF0F0AB4824C}"/>
            </a:ext>
          </a:extLst>
        </xdr:cNvPr>
        <xdr:cNvSpPr txBox="1"/>
      </xdr:nvSpPr>
      <xdr:spPr>
        <a:xfrm>
          <a:off x="6068772"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6AE2DCB-ED14-48E0-89A3-F5B0458C9EA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6F860EF-68E9-49EC-AF6E-F8523264F6A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8A57651-011F-49C9-AE0A-05E34A33983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E1AB797-2CFB-4D01-904A-5D08775A29B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4C9CBB5-4BCA-441A-AF91-ECCA4B3AA8B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10A7C4A-BB35-4BFC-9F84-D1A72C208A9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18E3E4E-278F-421E-B6F3-738A8EB9BBC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65419AB-843F-4D89-A48B-921DF5D21DC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1390193-4AE0-4F68-AC39-90D6009457B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50E1D59-CB84-409A-88FC-F41F84449F1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87C7C3B-B8B3-4E45-B440-50F347611BC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0B6A932-6A31-43BE-A92D-43ABB1A7D35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7AA28C7-904F-4635-8627-83294A5CB503}"/>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22F208C2-5151-4720-B1CB-70B0291F82F5}"/>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41976F5-F48B-43C8-BC23-7AA666F95EF2}"/>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F057A2E-C811-46CC-909E-66F58CAD7D9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F71071A-AE19-4105-9BAB-F4AE3FA99FDB}"/>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D2AB2CB-7D67-42EB-9055-475D846CAFAF}"/>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17DE927-B2CC-4DAE-B27D-3EB1B367B2B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9F4D860-4649-44D7-98EC-DD749A8753B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776E622-E2F7-47DB-AB96-DE0F9D1CF99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905E9C7-7D35-4AED-B0DF-F77FC46D2A2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7F200B5-DB9A-416A-A384-E234392212D3}"/>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A1FA924-83B7-44A0-A64A-99BEF19D88D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CE42A0AE-0DBB-45DD-B66B-BBE3EE07ECAB}"/>
            </a:ext>
          </a:extLst>
        </xdr:cNvPr>
        <xdr:cNvCxnSpPr/>
      </xdr:nvCxnSpPr>
      <xdr:spPr>
        <a:xfrm flipV="1">
          <a:off x="4173855" y="977265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639FA5D-D9C1-49AA-B5E0-9BCAA68EE67D}"/>
            </a:ext>
          </a:extLst>
        </xdr:cNvPr>
        <xdr:cNvSpPr txBox="1"/>
      </xdr:nvSpPr>
      <xdr:spPr>
        <a:xfrm>
          <a:off x="421259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2626B3C5-D617-4DB1-BA51-8A07DED95E7E}"/>
            </a:ext>
          </a:extLst>
        </xdr:cNvPr>
        <xdr:cNvCxnSpPr/>
      </xdr:nvCxnSpPr>
      <xdr:spPr>
        <a:xfrm>
          <a:off x="4112260" y="11045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F0290CA-9F14-4409-9C27-6FC1F0826AD4}"/>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8109957B-25AC-434A-97B1-E909EA4572D8}"/>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73A949D-5480-4D22-A3E1-BB2D615534DD}"/>
            </a:ext>
          </a:extLst>
        </xdr:cNvPr>
        <xdr:cNvSpPr txBox="1"/>
      </xdr:nvSpPr>
      <xdr:spPr>
        <a:xfrm>
          <a:off x="4212590" y="1022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B65EEAF9-312A-435A-B836-A2D539A015D8}"/>
            </a:ext>
          </a:extLst>
        </xdr:cNvPr>
        <xdr:cNvSpPr/>
      </xdr:nvSpPr>
      <xdr:spPr>
        <a:xfrm>
          <a:off x="413131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5AF9F672-691F-44CD-ABDB-9064BEC5494A}"/>
            </a:ext>
          </a:extLst>
        </xdr:cNvPr>
        <xdr:cNvSpPr/>
      </xdr:nvSpPr>
      <xdr:spPr>
        <a:xfrm>
          <a:off x="3388360" y="103562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F78A19DA-DF41-4F78-94D7-3094C78D5453}"/>
            </a:ext>
          </a:extLst>
        </xdr:cNvPr>
        <xdr:cNvSpPr/>
      </xdr:nvSpPr>
      <xdr:spPr>
        <a:xfrm>
          <a:off x="257175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6D3F8406-B32D-45E0-8FCF-FDD4D194AFD0}"/>
            </a:ext>
          </a:extLst>
        </xdr:cNvPr>
        <xdr:cNvSpPr/>
      </xdr:nvSpPr>
      <xdr:spPr>
        <a:xfrm>
          <a:off x="1774190" y="103638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3" name="フローチャート: 判断 182">
          <a:extLst>
            <a:ext uri="{FF2B5EF4-FFF2-40B4-BE49-F238E27FC236}">
              <a16:creationId xmlns:a16="http://schemas.microsoft.com/office/drawing/2014/main" id="{54960F39-AB60-40BB-B038-1A3B60B7D806}"/>
            </a:ext>
          </a:extLst>
        </xdr:cNvPr>
        <xdr:cNvSpPr/>
      </xdr:nvSpPr>
      <xdr:spPr>
        <a:xfrm>
          <a:off x="988060" y="103562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F60E342-6E03-4B94-B2F3-69C1B5346F1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984DFCF-CEB1-4F74-B86C-E22088D81B4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6E5E631-6007-494A-A0D7-438ACE65ED6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A20AE28-4C1B-45D5-988A-44F6AA79046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A3D7521-C6B6-4F54-90B5-E18890BAC4CB}"/>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130175</xdr:rowOff>
    </xdr:from>
    <xdr:to>
      <xdr:col>24</xdr:col>
      <xdr:colOff>114300</xdr:colOff>
      <xdr:row>62</xdr:row>
      <xdr:rowOff>60325</xdr:rowOff>
    </xdr:to>
    <xdr:sp macro="" textlink="">
      <xdr:nvSpPr>
        <xdr:cNvPr id="189" name="楕円 188">
          <a:extLst>
            <a:ext uri="{FF2B5EF4-FFF2-40B4-BE49-F238E27FC236}">
              <a16:creationId xmlns:a16="http://schemas.microsoft.com/office/drawing/2014/main" id="{7B3214B3-C668-47F9-A08C-8D2AD0D394A3}"/>
            </a:ext>
          </a:extLst>
        </xdr:cNvPr>
        <xdr:cNvSpPr/>
      </xdr:nvSpPr>
      <xdr:spPr>
        <a:xfrm>
          <a:off x="4131310" y="10592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108602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1FF8915-5D2F-4B3F-B156-C38079D3DE3D}"/>
            </a:ext>
          </a:extLst>
        </xdr:cNvPr>
        <xdr:cNvSpPr txBox="1"/>
      </xdr:nvSpPr>
      <xdr:spPr>
        <a:xfrm>
          <a:off x="4212590"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93980</xdr:rowOff>
    </xdr:from>
    <xdr:to>
      <xdr:col>20</xdr:col>
      <xdr:colOff>38100</xdr:colOff>
      <xdr:row>62</xdr:row>
      <xdr:rowOff>24130</xdr:rowOff>
    </xdr:to>
    <xdr:sp macro="" textlink="">
      <xdr:nvSpPr>
        <xdr:cNvPr id="191" name="楕円 190">
          <a:extLst>
            <a:ext uri="{FF2B5EF4-FFF2-40B4-BE49-F238E27FC236}">
              <a16:creationId xmlns:a16="http://schemas.microsoft.com/office/drawing/2014/main" id="{60C7FEB2-B2D3-4C1A-9E75-2771952E749E}"/>
            </a:ext>
          </a:extLst>
        </xdr:cNvPr>
        <xdr:cNvSpPr/>
      </xdr:nvSpPr>
      <xdr:spPr>
        <a:xfrm>
          <a:off x="3388360" y="10556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144780</xdr:rowOff>
    </xdr:from>
    <xdr:to>
      <xdr:col>24</xdr:col>
      <xdr:colOff>63500</xdr:colOff>
      <xdr:row>62</xdr:row>
      <xdr:rowOff>9525</xdr:rowOff>
    </xdr:to>
    <xdr:cxnSp macro="">
      <xdr:nvCxnSpPr>
        <xdr:cNvPr id="192" name="直線コネクタ 191">
          <a:extLst>
            <a:ext uri="{FF2B5EF4-FFF2-40B4-BE49-F238E27FC236}">
              <a16:creationId xmlns:a16="http://schemas.microsoft.com/office/drawing/2014/main" id="{D55259BE-3ED7-4519-945B-7CC82B6C6B3A}"/>
            </a:ext>
          </a:extLst>
        </xdr:cNvPr>
        <xdr:cNvCxnSpPr/>
      </xdr:nvCxnSpPr>
      <xdr:spPr>
        <a:xfrm>
          <a:off x="3431540" y="1060132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74930</xdr:rowOff>
    </xdr:from>
    <xdr:to>
      <xdr:col>15</xdr:col>
      <xdr:colOff>101600</xdr:colOff>
      <xdr:row>62</xdr:row>
      <xdr:rowOff>5080</xdr:rowOff>
    </xdr:to>
    <xdr:sp macro="" textlink="">
      <xdr:nvSpPr>
        <xdr:cNvPr id="193" name="楕円 192">
          <a:extLst>
            <a:ext uri="{FF2B5EF4-FFF2-40B4-BE49-F238E27FC236}">
              <a16:creationId xmlns:a16="http://schemas.microsoft.com/office/drawing/2014/main" id="{AA1E6685-6381-4F43-9791-B435AE701BA0}"/>
            </a:ext>
          </a:extLst>
        </xdr:cNvPr>
        <xdr:cNvSpPr/>
      </xdr:nvSpPr>
      <xdr:spPr>
        <a:xfrm>
          <a:off x="2571750" y="1053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125730</xdr:rowOff>
    </xdr:from>
    <xdr:to>
      <xdr:col>19</xdr:col>
      <xdr:colOff>177800</xdr:colOff>
      <xdr:row>61</xdr:row>
      <xdr:rowOff>144780</xdr:rowOff>
    </xdr:to>
    <xdr:cxnSp macro="">
      <xdr:nvCxnSpPr>
        <xdr:cNvPr id="194" name="直線コネクタ 193">
          <a:extLst>
            <a:ext uri="{FF2B5EF4-FFF2-40B4-BE49-F238E27FC236}">
              <a16:creationId xmlns:a16="http://schemas.microsoft.com/office/drawing/2014/main" id="{188F4AEF-78B5-4F29-B1CA-EDD52B5FFE4D}"/>
            </a:ext>
          </a:extLst>
        </xdr:cNvPr>
        <xdr:cNvCxnSpPr/>
      </xdr:nvCxnSpPr>
      <xdr:spPr>
        <a:xfrm>
          <a:off x="2626360" y="10587990"/>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34925</xdr:rowOff>
    </xdr:from>
    <xdr:to>
      <xdr:col>10</xdr:col>
      <xdr:colOff>165100</xdr:colOff>
      <xdr:row>61</xdr:row>
      <xdr:rowOff>136525</xdr:rowOff>
    </xdr:to>
    <xdr:sp macro="" textlink="">
      <xdr:nvSpPr>
        <xdr:cNvPr id="195" name="楕円 194">
          <a:extLst>
            <a:ext uri="{FF2B5EF4-FFF2-40B4-BE49-F238E27FC236}">
              <a16:creationId xmlns:a16="http://schemas.microsoft.com/office/drawing/2014/main" id="{51FFAE45-9670-436B-B209-B8612B03BDFB}"/>
            </a:ext>
          </a:extLst>
        </xdr:cNvPr>
        <xdr:cNvSpPr/>
      </xdr:nvSpPr>
      <xdr:spPr>
        <a:xfrm>
          <a:off x="1774190" y="104933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85725</xdr:rowOff>
    </xdr:from>
    <xdr:to>
      <xdr:col>15</xdr:col>
      <xdr:colOff>50800</xdr:colOff>
      <xdr:row>61</xdr:row>
      <xdr:rowOff>125730</xdr:rowOff>
    </xdr:to>
    <xdr:cxnSp macro="">
      <xdr:nvCxnSpPr>
        <xdr:cNvPr id="196" name="直線コネクタ 195">
          <a:extLst>
            <a:ext uri="{FF2B5EF4-FFF2-40B4-BE49-F238E27FC236}">
              <a16:creationId xmlns:a16="http://schemas.microsoft.com/office/drawing/2014/main" id="{F6D27B4A-E3E5-4532-A4F7-B9ACE31B6BA5}"/>
            </a:ext>
          </a:extLst>
        </xdr:cNvPr>
        <xdr:cNvCxnSpPr/>
      </xdr:nvCxnSpPr>
      <xdr:spPr>
        <a:xfrm>
          <a:off x="1828800" y="1054608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7" name="楕円 196">
          <a:extLst>
            <a:ext uri="{FF2B5EF4-FFF2-40B4-BE49-F238E27FC236}">
              <a16:creationId xmlns:a16="http://schemas.microsoft.com/office/drawing/2014/main" id="{55927340-090D-4764-A10F-DF9CEC72D928}"/>
            </a:ext>
          </a:extLst>
        </xdr:cNvPr>
        <xdr:cNvSpPr/>
      </xdr:nvSpPr>
      <xdr:spPr>
        <a:xfrm>
          <a:off x="988060" y="104571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85725</xdr:rowOff>
    </xdr:to>
    <xdr:cxnSp macro="">
      <xdr:nvCxnSpPr>
        <xdr:cNvPr id="198" name="直線コネクタ 197">
          <a:extLst>
            <a:ext uri="{FF2B5EF4-FFF2-40B4-BE49-F238E27FC236}">
              <a16:creationId xmlns:a16="http://schemas.microsoft.com/office/drawing/2014/main" id="{931BA1F9-0281-4D11-B691-E23964A29912}"/>
            </a:ext>
          </a:extLst>
        </xdr:cNvPr>
        <xdr:cNvCxnSpPr/>
      </xdr:nvCxnSpPr>
      <xdr:spPr>
        <a:xfrm>
          <a:off x="1031240" y="1050607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C75A3968-6EC3-4A1E-ACCA-4A0472C9846C}"/>
            </a:ext>
          </a:extLst>
        </xdr:cNvPr>
        <xdr:cNvSpPr txBox="1"/>
      </xdr:nvSpPr>
      <xdr:spPr>
        <a:xfrm>
          <a:off x="32391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53435FE2-EE7A-48C5-89B1-ABED59967AF4}"/>
            </a:ext>
          </a:extLst>
        </xdr:cNvPr>
        <xdr:cNvSpPr txBox="1"/>
      </xdr:nvSpPr>
      <xdr:spPr>
        <a:xfrm>
          <a:off x="24390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146CCAAC-F9B8-42D5-B0E4-BF098C2825A8}"/>
            </a:ext>
          </a:extLst>
        </xdr:cNvPr>
        <xdr:cNvSpPr txBox="1"/>
      </xdr:nvSpPr>
      <xdr:spPr>
        <a:xfrm>
          <a:off x="164148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2" name="n_4aveValue【体育館・プール】&#10;有形固定資産減価償却率">
          <a:extLst>
            <a:ext uri="{FF2B5EF4-FFF2-40B4-BE49-F238E27FC236}">
              <a16:creationId xmlns:a16="http://schemas.microsoft.com/office/drawing/2014/main" id="{428A720D-E0A3-4C22-85E4-A23E3016AFFD}"/>
            </a:ext>
          </a:extLst>
        </xdr:cNvPr>
        <xdr:cNvSpPr txBox="1"/>
      </xdr:nvSpPr>
      <xdr:spPr>
        <a:xfrm>
          <a:off x="85535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15257</xdr:rowOff>
    </xdr:from>
    <xdr:ext cx="405111" cy="259045"/>
    <xdr:sp macro="" textlink="">
      <xdr:nvSpPr>
        <xdr:cNvPr id="203" name="n_1mainValue【体育館・プール】&#10;有形固定資産減価償却率">
          <a:extLst>
            <a:ext uri="{FF2B5EF4-FFF2-40B4-BE49-F238E27FC236}">
              <a16:creationId xmlns:a16="http://schemas.microsoft.com/office/drawing/2014/main" id="{0F83844B-B9A6-48B3-BAD1-F6E8827A8AA4}"/>
            </a:ext>
          </a:extLst>
        </xdr:cNvPr>
        <xdr:cNvSpPr txBox="1"/>
      </xdr:nvSpPr>
      <xdr:spPr>
        <a:xfrm>
          <a:off x="32391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167657</xdr:rowOff>
    </xdr:from>
    <xdr:ext cx="405111" cy="259045"/>
    <xdr:sp macro="" textlink="">
      <xdr:nvSpPr>
        <xdr:cNvPr id="204" name="n_2mainValue【体育館・プール】&#10;有形固定資産減価償却率">
          <a:extLst>
            <a:ext uri="{FF2B5EF4-FFF2-40B4-BE49-F238E27FC236}">
              <a16:creationId xmlns:a16="http://schemas.microsoft.com/office/drawing/2014/main" id="{AC922655-A25E-4412-B197-38270B2A6014}"/>
            </a:ext>
          </a:extLst>
        </xdr:cNvPr>
        <xdr:cNvSpPr txBox="1"/>
      </xdr:nvSpPr>
      <xdr:spPr>
        <a:xfrm>
          <a:off x="24390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127652</xdr:rowOff>
    </xdr:from>
    <xdr:ext cx="405111" cy="259045"/>
    <xdr:sp macro="" textlink="">
      <xdr:nvSpPr>
        <xdr:cNvPr id="205" name="n_3mainValue【体育館・プール】&#10;有形固定資産減価償却率">
          <a:extLst>
            <a:ext uri="{FF2B5EF4-FFF2-40B4-BE49-F238E27FC236}">
              <a16:creationId xmlns:a16="http://schemas.microsoft.com/office/drawing/2014/main" id="{C6173544-AD7E-424E-BE20-1371D1645EE2}"/>
            </a:ext>
          </a:extLst>
        </xdr:cNvPr>
        <xdr:cNvSpPr txBox="1"/>
      </xdr:nvSpPr>
      <xdr:spPr>
        <a:xfrm>
          <a:off x="164148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6" name="n_4mainValue【体育館・プール】&#10;有形固定資産減価償却率">
          <a:extLst>
            <a:ext uri="{FF2B5EF4-FFF2-40B4-BE49-F238E27FC236}">
              <a16:creationId xmlns:a16="http://schemas.microsoft.com/office/drawing/2014/main" id="{80F05A6D-E558-438E-925B-029D70226BE4}"/>
            </a:ext>
          </a:extLst>
        </xdr:cNvPr>
        <xdr:cNvSpPr txBox="1"/>
      </xdr:nvSpPr>
      <xdr:spPr>
        <a:xfrm>
          <a:off x="85535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B80E53C-B65F-45BA-AE65-CC9625AC0C5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C7C5268-DB5C-4546-A1BE-5651D89121C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4F19B83-1A49-4259-91A5-B1C8B7C34DA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ADB5C48-CD98-4236-A3A0-226E137014B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934C7F8-FA5C-43E1-BBF1-25491AFD483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E8F495B-A7DF-425C-ACAE-2EA58C1C779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F4ACB76-A52F-4CC2-A393-9A075030ADC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46F92F7-97CD-4E32-9CC4-9DEB23751E9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4DEC942-8DC0-4B37-861B-55F0BD00FA4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6D3A4C3-A8C0-4EC2-991A-39453C9F22D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EA771D9-B908-4DAD-BF16-541C5701A78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F02C964-A9F4-470B-ACCA-229CFCFCBCCC}"/>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526DD66-D517-4B34-B2C5-74C309EE35C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BAB57DE-D189-494B-A0BF-13B02E04AEB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249DFFC-F397-44EB-9C33-174618D3F0E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B0530A3-5C89-4271-B4B4-DEF2C5D2F040}"/>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4FE34AC-DC7A-422D-8255-BF1E2D2BC30D}"/>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1C2389B-4B62-4AF5-9B60-098C18699DF8}"/>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95902C6-A808-425A-930B-9E4BE7B8C8B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718E318-43A3-49EB-B2F2-0C7F8A2C6CA8}"/>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6B026B8-A07F-4442-AA66-A402382A0F2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716FE8E-84F4-492E-9917-85E6267BB1A6}"/>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622D49C-55BD-4E10-A408-F3771D669A4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45D469BB-94F9-48C3-8983-56C29D3DE1DF}"/>
            </a:ext>
          </a:extLst>
        </xdr:cNvPr>
        <xdr:cNvCxnSpPr/>
      </xdr:nvCxnSpPr>
      <xdr:spPr>
        <a:xfrm flipV="1">
          <a:off x="9429115" y="96570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C665B579-D354-48F0-83E1-10A7281EDD18}"/>
            </a:ext>
          </a:extLst>
        </xdr:cNvPr>
        <xdr:cNvSpPr txBox="1"/>
      </xdr:nvSpPr>
      <xdr:spPr>
        <a:xfrm>
          <a:off x="9467850" y="1103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E9F86C66-339B-4DEF-87EF-F7F6224CCBD5}"/>
            </a:ext>
          </a:extLst>
        </xdr:cNvPr>
        <xdr:cNvCxnSpPr/>
      </xdr:nvCxnSpPr>
      <xdr:spPr>
        <a:xfrm>
          <a:off x="9356090" y="110286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633E34-D570-4891-A693-E9FBCAECFDC9}"/>
            </a:ext>
          </a:extLst>
        </xdr:cNvPr>
        <xdr:cNvSpPr txBox="1"/>
      </xdr:nvSpPr>
      <xdr:spPr>
        <a:xfrm>
          <a:off x="9467850" y="943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4D740546-62FC-487B-AD56-E3162D087BEE}"/>
            </a:ext>
          </a:extLst>
        </xdr:cNvPr>
        <xdr:cNvCxnSpPr/>
      </xdr:nvCxnSpPr>
      <xdr:spPr>
        <a:xfrm>
          <a:off x="9356090" y="96570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E56048B4-48FD-408C-8D2E-D44C668AD85B}"/>
            </a:ext>
          </a:extLst>
        </xdr:cNvPr>
        <xdr:cNvSpPr txBox="1"/>
      </xdr:nvSpPr>
      <xdr:spPr>
        <a:xfrm>
          <a:off x="9467850" y="10578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48DD4420-532E-463B-8B04-3C8E8E0D8EAC}"/>
            </a:ext>
          </a:extLst>
        </xdr:cNvPr>
        <xdr:cNvSpPr/>
      </xdr:nvSpPr>
      <xdr:spPr>
        <a:xfrm>
          <a:off x="9394190" y="105943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7D114ECA-C7E8-4F0C-AB22-2A9326F66C4A}"/>
            </a:ext>
          </a:extLst>
        </xdr:cNvPr>
        <xdr:cNvSpPr/>
      </xdr:nvSpPr>
      <xdr:spPr>
        <a:xfrm>
          <a:off x="8632190" y="106083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B9B49C87-76D0-4432-B219-AB9F0113832C}"/>
            </a:ext>
          </a:extLst>
        </xdr:cNvPr>
        <xdr:cNvSpPr/>
      </xdr:nvSpPr>
      <xdr:spPr>
        <a:xfrm>
          <a:off x="7846060" y="106121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E833B8B3-7D8E-4B56-BBE8-77F99773D3C0}"/>
            </a:ext>
          </a:extLst>
        </xdr:cNvPr>
        <xdr:cNvSpPr/>
      </xdr:nvSpPr>
      <xdr:spPr>
        <a:xfrm>
          <a:off x="7029450" y="106070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0" name="フローチャート: 判断 239">
          <a:extLst>
            <a:ext uri="{FF2B5EF4-FFF2-40B4-BE49-F238E27FC236}">
              <a16:creationId xmlns:a16="http://schemas.microsoft.com/office/drawing/2014/main" id="{665C4808-BBC4-4F03-ADB5-9064C1B23291}"/>
            </a:ext>
          </a:extLst>
        </xdr:cNvPr>
        <xdr:cNvSpPr/>
      </xdr:nvSpPr>
      <xdr:spPr>
        <a:xfrm>
          <a:off x="6231890" y="1061656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79CF968-8795-48E4-861A-F2ADFB68617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3F5A353-0198-4441-A5D5-E190007DCDE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6C7F94B-6985-4C02-9650-03FDFA1F427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95F416F-76C4-41C7-A7D8-DB23D87A23D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F44C34F-5522-4D82-AB15-3768690899A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15240</xdr:rowOff>
    </xdr:from>
    <xdr:to>
      <xdr:col>55</xdr:col>
      <xdr:colOff>50800</xdr:colOff>
      <xdr:row>61</xdr:row>
      <xdr:rowOff>116840</xdr:rowOff>
    </xdr:to>
    <xdr:sp macro="" textlink="">
      <xdr:nvSpPr>
        <xdr:cNvPr id="246" name="楕円 245">
          <a:extLst>
            <a:ext uri="{FF2B5EF4-FFF2-40B4-BE49-F238E27FC236}">
              <a16:creationId xmlns:a16="http://schemas.microsoft.com/office/drawing/2014/main" id="{73302F06-49A4-4C8F-AC9B-B2A26ACCC9FE}"/>
            </a:ext>
          </a:extLst>
        </xdr:cNvPr>
        <xdr:cNvSpPr/>
      </xdr:nvSpPr>
      <xdr:spPr>
        <a:xfrm>
          <a:off x="9394190" y="104775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38117</xdr:rowOff>
    </xdr:from>
    <xdr:ext cx="469744" cy="259045"/>
    <xdr:sp macro="" textlink="">
      <xdr:nvSpPr>
        <xdr:cNvPr id="247" name="【体育館・プール】&#10;一人当たり面積該当値テキスト">
          <a:extLst>
            <a:ext uri="{FF2B5EF4-FFF2-40B4-BE49-F238E27FC236}">
              <a16:creationId xmlns:a16="http://schemas.microsoft.com/office/drawing/2014/main" id="{13DEB995-C349-451C-9C1B-4EE30A69AB20}"/>
            </a:ext>
          </a:extLst>
        </xdr:cNvPr>
        <xdr:cNvSpPr txBox="1"/>
      </xdr:nvSpPr>
      <xdr:spPr>
        <a:xfrm>
          <a:off x="9467850"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25400</xdr:rowOff>
    </xdr:from>
    <xdr:to>
      <xdr:col>50</xdr:col>
      <xdr:colOff>165100</xdr:colOff>
      <xdr:row>61</xdr:row>
      <xdr:rowOff>127000</xdr:rowOff>
    </xdr:to>
    <xdr:sp macro="" textlink="">
      <xdr:nvSpPr>
        <xdr:cNvPr id="248" name="楕円 247">
          <a:extLst>
            <a:ext uri="{FF2B5EF4-FFF2-40B4-BE49-F238E27FC236}">
              <a16:creationId xmlns:a16="http://schemas.microsoft.com/office/drawing/2014/main" id="{823A43A1-D929-4FB7-B603-7493E503150D}"/>
            </a:ext>
          </a:extLst>
        </xdr:cNvPr>
        <xdr:cNvSpPr/>
      </xdr:nvSpPr>
      <xdr:spPr>
        <a:xfrm>
          <a:off x="8632190" y="104800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66040</xdr:rowOff>
    </xdr:from>
    <xdr:to>
      <xdr:col>55</xdr:col>
      <xdr:colOff>0</xdr:colOff>
      <xdr:row>61</xdr:row>
      <xdr:rowOff>76200</xdr:rowOff>
    </xdr:to>
    <xdr:cxnSp macro="">
      <xdr:nvCxnSpPr>
        <xdr:cNvPr id="249" name="直線コネクタ 248">
          <a:extLst>
            <a:ext uri="{FF2B5EF4-FFF2-40B4-BE49-F238E27FC236}">
              <a16:creationId xmlns:a16="http://schemas.microsoft.com/office/drawing/2014/main" id="{5F55A65F-F7CB-4143-BD9E-D8711914CD21}"/>
            </a:ext>
          </a:extLst>
        </xdr:cNvPr>
        <xdr:cNvCxnSpPr/>
      </xdr:nvCxnSpPr>
      <xdr:spPr>
        <a:xfrm flipV="1">
          <a:off x="8686800" y="10522585"/>
          <a:ext cx="74295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97790</xdr:rowOff>
    </xdr:from>
    <xdr:to>
      <xdr:col>46</xdr:col>
      <xdr:colOff>38100</xdr:colOff>
      <xdr:row>61</xdr:row>
      <xdr:rowOff>27940</xdr:rowOff>
    </xdr:to>
    <xdr:sp macro="" textlink="">
      <xdr:nvSpPr>
        <xdr:cNvPr id="250" name="楕円 249">
          <a:extLst>
            <a:ext uri="{FF2B5EF4-FFF2-40B4-BE49-F238E27FC236}">
              <a16:creationId xmlns:a16="http://schemas.microsoft.com/office/drawing/2014/main" id="{67DB5462-ECDA-4767-879B-1E123058BAD9}"/>
            </a:ext>
          </a:extLst>
        </xdr:cNvPr>
        <xdr:cNvSpPr/>
      </xdr:nvSpPr>
      <xdr:spPr>
        <a:xfrm>
          <a:off x="7846060" y="103809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148590</xdr:rowOff>
    </xdr:from>
    <xdr:to>
      <xdr:col>50</xdr:col>
      <xdr:colOff>114300</xdr:colOff>
      <xdr:row>61</xdr:row>
      <xdr:rowOff>76200</xdr:rowOff>
    </xdr:to>
    <xdr:cxnSp macro="">
      <xdr:nvCxnSpPr>
        <xdr:cNvPr id="251" name="直線コネクタ 250">
          <a:extLst>
            <a:ext uri="{FF2B5EF4-FFF2-40B4-BE49-F238E27FC236}">
              <a16:creationId xmlns:a16="http://schemas.microsoft.com/office/drawing/2014/main" id="{EC087E88-1069-41B7-8ADD-1F06CA7D701E}"/>
            </a:ext>
          </a:extLst>
        </xdr:cNvPr>
        <xdr:cNvCxnSpPr/>
      </xdr:nvCxnSpPr>
      <xdr:spPr>
        <a:xfrm>
          <a:off x="7889240" y="10435590"/>
          <a:ext cx="7975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110490</xdr:rowOff>
    </xdr:from>
    <xdr:to>
      <xdr:col>41</xdr:col>
      <xdr:colOff>101600</xdr:colOff>
      <xdr:row>61</xdr:row>
      <xdr:rowOff>40640</xdr:rowOff>
    </xdr:to>
    <xdr:sp macro="" textlink="">
      <xdr:nvSpPr>
        <xdr:cNvPr id="252" name="楕円 251">
          <a:extLst>
            <a:ext uri="{FF2B5EF4-FFF2-40B4-BE49-F238E27FC236}">
              <a16:creationId xmlns:a16="http://schemas.microsoft.com/office/drawing/2014/main" id="{220A342F-C60C-4F55-B1F6-C0F107B55A5A}"/>
            </a:ext>
          </a:extLst>
        </xdr:cNvPr>
        <xdr:cNvSpPr/>
      </xdr:nvSpPr>
      <xdr:spPr>
        <a:xfrm>
          <a:off x="7029450" y="103974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148590</xdr:rowOff>
    </xdr:from>
    <xdr:to>
      <xdr:col>45</xdr:col>
      <xdr:colOff>177800</xdr:colOff>
      <xdr:row>60</xdr:row>
      <xdr:rowOff>161290</xdr:rowOff>
    </xdr:to>
    <xdr:cxnSp macro="">
      <xdr:nvCxnSpPr>
        <xdr:cNvPr id="253" name="直線コネクタ 252">
          <a:extLst>
            <a:ext uri="{FF2B5EF4-FFF2-40B4-BE49-F238E27FC236}">
              <a16:creationId xmlns:a16="http://schemas.microsoft.com/office/drawing/2014/main" id="{97EB8E90-3142-4D92-B6A7-DEFD63B55FED}"/>
            </a:ext>
          </a:extLst>
        </xdr:cNvPr>
        <xdr:cNvCxnSpPr/>
      </xdr:nvCxnSpPr>
      <xdr:spPr>
        <a:xfrm flipV="1">
          <a:off x="7084060" y="10435590"/>
          <a:ext cx="80518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123190</xdr:rowOff>
    </xdr:from>
    <xdr:to>
      <xdr:col>36</xdr:col>
      <xdr:colOff>165100</xdr:colOff>
      <xdr:row>61</xdr:row>
      <xdr:rowOff>53340</xdr:rowOff>
    </xdr:to>
    <xdr:sp macro="" textlink="">
      <xdr:nvSpPr>
        <xdr:cNvPr id="254" name="楕円 253">
          <a:extLst>
            <a:ext uri="{FF2B5EF4-FFF2-40B4-BE49-F238E27FC236}">
              <a16:creationId xmlns:a16="http://schemas.microsoft.com/office/drawing/2014/main" id="{988EFFFA-E4B5-4A8F-B905-93F575D279FC}"/>
            </a:ext>
          </a:extLst>
        </xdr:cNvPr>
        <xdr:cNvSpPr/>
      </xdr:nvSpPr>
      <xdr:spPr>
        <a:xfrm>
          <a:off x="6231890" y="104120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161290</xdr:rowOff>
    </xdr:from>
    <xdr:to>
      <xdr:col>41</xdr:col>
      <xdr:colOff>50800</xdr:colOff>
      <xdr:row>61</xdr:row>
      <xdr:rowOff>2540</xdr:rowOff>
    </xdr:to>
    <xdr:cxnSp macro="">
      <xdr:nvCxnSpPr>
        <xdr:cNvPr id="255" name="直線コネクタ 254">
          <a:extLst>
            <a:ext uri="{FF2B5EF4-FFF2-40B4-BE49-F238E27FC236}">
              <a16:creationId xmlns:a16="http://schemas.microsoft.com/office/drawing/2014/main" id="{61348C76-AC3A-4340-ACE3-3CD1DA9AB940}"/>
            </a:ext>
          </a:extLst>
        </xdr:cNvPr>
        <xdr:cNvCxnSpPr/>
      </xdr:nvCxnSpPr>
      <xdr:spPr>
        <a:xfrm flipV="1">
          <a:off x="6286500" y="10450195"/>
          <a:ext cx="797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0C089B53-360A-4ACE-90B0-98D9429D1BDF}"/>
            </a:ext>
          </a:extLst>
        </xdr:cNvPr>
        <xdr:cNvSpPr txBox="1"/>
      </xdr:nvSpPr>
      <xdr:spPr>
        <a:xfrm>
          <a:off x="8454467" y="1069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E62EA26F-87EE-40A9-B525-62C6136C3807}"/>
            </a:ext>
          </a:extLst>
        </xdr:cNvPr>
        <xdr:cNvSpPr txBox="1"/>
      </xdr:nvSpPr>
      <xdr:spPr>
        <a:xfrm>
          <a:off x="767341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810EDC52-ABA8-4479-992E-E32E6A332B14}"/>
            </a:ext>
          </a:extLst>
        </xdr:cNvPr>
        <xdr:cNvSpPr txBox="1"/>
      </xdr:nvSpPr>
      <xdr:spPr>
        <a:xfrm>
          <a:off x="6866332" y="1069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59" name="n_4aveValue【体育館・プール】&#10;一人当たり面積">
          <a:extLst>
            <a:ext uri="{FF2B5EF4-FFF2-40B4-BE49-F238E27FC236}">
              <a16:creationId xmlns:a16="http://schemas.microsoft.com/office/drawing/2014/main" id="{01DE590B-676D-4C41-A037-3BC392930141}"/>
            </a:ext>
          </a:extLst>
        </xdr:cNvPr>
        <xdr:cNvSpPr txBox="1"/>
      </xdr:nvSpPr>
      <xdr:spPr>
        <a:xfrm>
          <a:off x="6068772"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143527</xdr:rowOff>
    </xdr:from>
    <xdr:ext cx="469744" cy="259045"/>
    <xdr:sp macro="" textlink="">
      <xdr:nvSpPr>
        <xdr:cNvPr id="260" name="n_1mainValue【体育館・プール】&#10;一人当たり面積">
          <a:extLst>
            <a:ext uri="{FF2B5EF4-FFF2-40B4-BE49-F238E27FC236}">
              <a16:creationId xmlns:a16="http://schemas.microsoft.com/office/drawing/2014/main" id="{DB641168-3789-411E-825B-E639750C488A}"/>
            </a:ext>
          </a:extLst>
        </xdr:cNvPr>
        <xdr:cNvSpPr txBox="1"/>
      </xdr:nvSpPr>
      <xdr:spPr>
        <a:xfrm>
          <a:off x="8454467" y="1025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44467</xdr:rowOff>
    </xdr:from>
    <xdr:ext cx="469744" cy="259045"/>
    <xdr:sp macro="" textlink="">
      <xdr:nvSpPr>
        <xdr:cNvPr id="261" name="n_2mainValue【体育館・プール】&#10;一人当たり面積">
          <a:extLst>
            <a:ext uri="{FF2B5EF4-FFF2-40B4-BE49-F238E27FC236}">
              <a16:creationId xmlns:a16="http://schemas.microsoft.com/office/drawing/2014/main" id="{FDA2272E-893D-4F24-BA84-E98304FB39FC}"/>
            </a:ext>
          </a:extLst>
        </xdr:cNvPr>
        <xdr:cNvSpPr txBox="1"/>
      </xdr:nvSpPr>
      <xdr:spPr>
        <a:xfrm>
          <a:off x="7673417" y="1016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57167</xdr:rowOff>
    </xdr:from>
    <xdr:ext cx="469744" cy="259045"/>
    <xdr:sp macro="" textlink="">
      <xdr:nvSpPr>
        <xdr:cNvPr id="262" name="n_3mainValue【体育館・プール】&#10;一人当たり面積">
          <a:extLst>
            <a:ext uri="{FF2B5EF4-FFF2-40B4-BE49-F238E27FC236}">
              <a16:creationId xmlns:a16="http://schemas.microsoft.com/office/drawing/2014/main" id="{33ADD2BC-2D3F-477F-BAFF-D44DD258DE27}"/>
            </a:ext>
          </a:extLst>
        </xdr:cNvPr>
        <xdr:cNvSpPr txBox="1"/>
      </xdr:nvSpPr>
      <xdr:spPr>
        <a:xfrm>
          <a:off x="6866332" y="1016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69867</xdr:rowOff>
    </xdr:from>
    <xdr:ext cx="469744" cy="259045"/>
    <xdr:sp macro="" textlink="">
      <xdr:nvSpPr>
        <xdr:cNvPr id="263" name="n_4mainValue【体育館・プール】&#10;一人当たり面積">
          <a:extLst>
            <a:ext uri="{FF2B5EF4-FFF2-40B4-BE49-F238E27FC236}">
              <a16:creationId xmlns:a16="http://schemas.microsoft.com/office/drawing/2014/main" id="{0B13B039-287A-44FE-96F9-CAE9FD63D395}"/>
            </a:ext>
          </a:extLst>
        </xdr:cNvPr>
        <xdr:cNvSpPr txBox="1"/>
      </xdr:nvSpPr>
      <xdr:spPr>
        <a:xfrm>
          <a:off x="6068772" y="1018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0C23294-E222-41B0-A993-13A4116E66C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F8DFC78-CB8F-4CD5-A3C4-CDE8EB97C8F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AC0703C-E46F-47FF-9E18-D84485657EA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4E6BC4A-48B4-4EED-8D33-BD226EF16FC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E92DCCF-6E3D-4896-939E-2E48B96133A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19F1531-6191-442F-A4C6-DFC514015FE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5D4E59A-2B92-4F58-BA5D-7F98DFADC7D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732C115-33EA-482B-BF91-050D2B333F7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2FE3F01-BA0E-4967-8267-E8CDCCB037B9}"/>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51125AD-3B87-4651-BFAE-BB182E236CB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5761789-999B-4FB4-A90A-B60FB88859BF}"/>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4F18BA0-A7F3-45F3-89DD-669D7CB1FA23}"/>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1A719E7-FDF2-46E1-9785-A89A0C1290D9}"/>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454B70DB-A4F2-41C0-923C-69E2066FF3C3}"/>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7B1BF51-52AA-4E74-927D-7A2C528174E6}"/>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76F9E2C-C514-41F9-8F0F-96368078948B}"/>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8821C77-C9B5-4A79-AB1E-EF43ECF0A46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B6534A-3201-485D-99D5-EED6CB80021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D2F3E19-92F7-4F47-96FF-ED168B6D98DF}"/>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88F828A-8CA6-4A12-9E4E-FF2E77E5B7A6}"/>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DD00290-5F8C-4F53-8B26-1403BFBAAFDE}"/>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8C858CE-807F-495D-9B92-28AFC688652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7BBF831-CC04-4733-9116-14CB05BD1988}"/>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FCD3C32-68EE-4750-8AF6-C0FB7F5F192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56FC309-2D27-42F5-B5EC-12D80F31AA85}"/>
            </a:ext>
          </a:extLst>
        </xdr:cNvPr>
        <xdr:cNvCxnSpPr/>
      </xdr:nvCxnSpPr>
      <xdr:spPr>
        <a:xfrm flipV="1">
          <a:off x="4173855" y="13359766"/>
          <a:ext cx="0" cy="1499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79B9232-AAE9-4117-A668-08E39ACFBFC0}"/>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7EEEAFF-830B-47D5-AF91-A656672B704B}"/>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6E03C86-4D92-4599-B8B4-9808435FBD8F}"/>
            </a:ext>
          </a:extLst>
        </xdr:cNvPr>
        <xdr:cNvSpPr txBox="1"/>
      </xdr:nvSpPr>
      <xdr:spPr>
        <a:xfrm>
          <a:off x="4212590" y="1313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3BB804A9-B227-4217-8A97-0BF8596D422D}"/>
            </a:ext>
          </a:extLst>
        </xdr:cNvPr>
        <xdr:cNvCxnSpPr/>
      </xdr:nvCxnSpPr>
      <xdr:spPr>
        <a:xfrm>
          <a:off x="4112260" y="133597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B921379-8007-44D5-A0FE-9AF2328CEC3A}"/>
            </a:ext>
          </a:extLst>
        </xdr:cNvPr>
        <xdr:cNvSpPr txBox="1"/>
      </xdr:nvSpPr>
      <xdr:spPr>
        <a:xfrm>
          <a:off x="4212590" y="1389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A0FEDD26-AF94-453E-9C5D-007F7EC099A0}"/>
            </a:ext>
          </a:extLst>
        </xdr:cNvPr>
        <xdr:cNvSpPr/>
      </xdr:nvSpPr>
      <xdr:spPr>
        <a:xfrm>
          <a:off x="4131310" y="14046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D121A827-033D-424F-BCD4-52D985F07C13}"/>
            </a:ext>
          </a:extLst>
        </xdr:cNvPr>
        <xdr:cNvSpPr/>
      </xdr:nvSpPr>
      <xdr:spPr>
        <a:xfrm>
          <a:off x="3388360" y="140176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6B3AF714-CB4B-4B3F-8B29-41052293A7E7}"/>
            </a:ext>
          </a:extLst>
        </xdr:cNvPr>
        <xdr:cNvSpPr/>
      </xdr:nvSpPr>
      <xdr:spPr>
        <a:xfrm>
          <a:off x="2571750" y="139928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663CF2A7-453F-4169-A1C9-1AECCD43098E}"/>
            </a:ext>
          </a:extLst>
        </xdr:cNvPr>
        <xdr:cNvSpPr/>
      </xdr:nvSpPr>
      <xdr:spPr>
        <a:xfrm>
          <a:off x="1774190" y="139814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145414</xdr:rowOff>
    </xdr:from>
    <xdr:to>
      <xdr:col>6</xdr:col>
      <xdr:colOff>38100</xdr:colOff>
      <xdr:row>82</xdr:row>
      <xdr:rowOff>75564</xdr:rowOff>
    </xdr:to>
    <xdr:sp macro="" textlink="">
      <xdr:nvSpPr>
        <xdr:cNvPr id="298" name="フローチャート: 判断 297">
          <a:extLst>
            <a:ext uri="{FF2B5EF4-FFF2-40B4-BE49-F238E27FC236}">
              <a16:creationId xmlns:a16="http://schemas.microsoft.com/office/drawing/2014/main" id="{61DAE896-A512-45A2-B071-36E97FE055A4}"/>
            </a:ext>
          </a:extLst>
        </xdr:cNvPr>
        <xdr:cNvSpPr/>
      </xdr:nvSpPr>
      <xdr:spPr>
        <a:xfrm>
          <a:off x="988060" y="1403095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9986CEE-DBDC-4D6C-9314-B8C8CE215A4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AA77E31-CC49-4CC8-ADC8-02DE3E5CA9A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C5F5D61-405B-4B67-839B-2AC8BB7F91A5}"/>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353C30B-2A05-4876-B106-FA22FFD5461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EACFA12-ABC9-4522-8EA7-8F0B3411C7D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126364</xdr:rowOff>
    </xdr:from>
    <xdr:to>
      <xdr:col>24</xdr:col>
      <xdr:colOff>114300</xdr:colOff>
      <xdr:row>83</xdr:row>
      <xdr:rowOff>56514</xdr:rowOff>
    </xdr:to>
    <xdr:sp macro="" textlink="">
      <xdr:nvSpPr>
        <xdr:cNvPr id="304" name="楕円 303">
          <a:extLst>
            <a:ext uri="{FF2B5EF4-FFF2-40B4-BE49-F238E27FC236}">
              <a16:creationId xmlns:a16="http://schemas.microsoft.com/office/drawing/2014/main" id="{0FB20E60-3E35-4CED-A82C-69E950207368}"/>
            </a:ext>
          </a:extLst>
        </xdr:cNvPr>
        <xdr:cNvSpPr/>
      </xdr:nvSpPr>
      <xdr:spPr>
        <a:xfrm>
          <a:off x="4131310" y="141890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104791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865ABA3-91C5-4095-9BE5-61DD74DED05E}"/>
            </a:ext>
          </a:extLst>
        </xdr:cNvPr>
        <xdr:cNvSpPr txBox="1"/>
      </xdr:nvSpPr>
      <xdr:spPr>
        <a:xfrm>
          <a:off x="4212590"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86361</xdr:rowOff>
    </xdr:from>
    <xdr:to>
      <xdr:col>20</xdr:col>
      <xdr:colOff>38100</xdr:colOff>
      <xdr:row>83</xdr:row>
      <xdr:rowOff>16511</xdr:rowOff>
    </xdr:to>
    <xdr:sp macro="" textlink="">
      <xdr:nvSpPr>
        <xdr:cNvPr id="306" name="楕円 305">
          <a:extLst>
            <a:ext uri="{FF2B5EF4-FFF2-40B4-BE49-F238E27FC236}">
              <a16:creationId xmlns:a16="http://schemas.microsoft.com/office/drawing/2014/main" id="{243E16A1-78B9-4E33-B60E-99A19DB6BE93}"/>
            </a:ext>
          </a:extLst>
        </xdr:cNvPr>
        <xdr:cNvSpPr/>
      </xdr:nvSpPr>
      <xdr:spPr>
        <a:xfrm>
          <a:off x="3388360" y="14147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137161</xdr:rowOff>
    </xdr:from>
    <xdr:to>
      <xdr:col>24</xdr:col>
      <xdr:colOff>63500</xdr:colOff>
      <xdr:row>83</xdr:row>
      <xdr:rowOff>5714</xdr:rowOff>
    </xdr:to>
    <xdr:cxnSp macro="">
      <xdr:nvCxnSpPr>
        <xdr:cNvPr id="307" name="直線コネクタ 306">
          <a:extLst>
            <a:ext uri="{FF2B5EF4-FFF2-40B4-BE49-F238E27FC236}">
              <a16:creationId xmlns:a16="http://schemas.microsoft.com/office/drawing/2014/main" id="{8DA2C80F-B284-4F70-8C4E-AFCF6F126BB5}"/>
            </a:ext>
          </a:extLst>
        </xdr:cNvPr>
        <xdr:cNvCxnSpPr/>
      </xdr:nvCxnSpPr>
      <xdr:spPr>
        <a:xfrm>
          <a:off x="3431540" y="14192251"/>
          <a:ext cx="742950" cy="4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107314</xdr:rowOff>
    </xdr:from>
    <xdr:to>
      <xdr:col>15</xdr:col>
      <xdr:colOff>101600</xdr:colOff>
      <xdr:row>83</xdr:row>
      <xdr:rowOff>37464</xdr:rowOff>
    </xdr:to>
    <xdr:sp macro="" textlink="">
      <xdr:nvSpPr>
        <xdr:cNvPr id="308" name="楕円 307">
          <a:extLst>
            <a:ext uri="{FF2B5EF4-FFF2-40B4-BE49-F238E27FC236}">
              <a16:creationId xmlns:a16="http://schemas.microsoft.com/office/drawing/2014/main" id="{198ED91F-DFAB-42BB-A79C-3206D37F1979}"/>
            </a:ext>
          </a:extLst>
        </xdr:cNvPr>
        <xdr:cNvSpPr/>
      </xdr:nvSpPr>
      <xdr:spPr>
        <a:xfrm>
          <a:off x="2571750" y="141643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137161</xdr:rowOff>
    </xdr:from>
    <xdr:to>
      <xdr:col>19</xdr:col>
      <xdr:colOff>177800</xdr:colOff>
      <xdr:row>82</xdr:row>
      <xdr:rowOff>158114</xdr:rowOff>
    </xdr:to>
    <xdr:cxnSp macro="">
      <xdr:nvCxnSpPr>
        <xdr:cNvPr id="309" name="直線コネクタ 308">
          <a:extLst>
            <a:ext uri="{FF2B5EF4-FFF2-40B4-BE49-F238E27FC236}">
              <a16:creationId xmlns:a16="http://schemas.microsoft.com/office/drawing/2014/main" id="{CBAB2187-307C-4325-BBE2-AFEC791A1B7A}"/>
            </a:ext>
          </a:extLst>
        </xdr:cNvPr>
        <xdr:cNvCxnSpPr/>
      </xdr:nvCxnSpPr>
      <xdr:spPr>
        <a:xfrm flipV="1">
          <a:off x="2626360" y="14192251"/>
          <a:ext cx="80518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63500</xdr:rowOff>
    </xdr:from>
    <xdr:to>
      <xdr:col>10</xdr:col>
      <xdr:colOff>165100</xdr:colOff>
      <xdr:row>82</xdr:row>
      <xdr:rowOff>165100</xdr:rowOff>
    </xdr:to>
    <xdr:sp macro="" textlink="">
      <xdr:nvSpPr>
        <xdr:cNvPr id="310" name="楕円 309">
          <a:extLst>
            <a:ext uri="{FF2B5EF4-FFF2-40B4-BE49-F238E27FC236}">
              <a16:creationId xmlns:a16="http://schemas.microsoft.com/office/drawing/2014/main" id="{EC4A9A74-573C-4247-9D80-F3F1F4C678C7}"/>
            </a:ext>
          </a:extLst>
        </xdr:cNvPr>
        <xdr:cNvSpPr/>
      </xdr:nvSpPr>
      <xdr:spPr>
        <a:xfrm>
          <a:off x="1774190" y="14118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114300</xdr:rowOff>
    </xdr:from>
    <xdr:to>
      <xdr:col>15</xdr:col>
      <xdr:colOff>50800</xdr:colOff>
      <xdr:row>82</xdr:row>
      <xdr:rowOff>158114</xdr:rowOff>
    </xdr:to>
    <xdr:cxnSp macro="">
      <xdr:nvCxnSpPr>
        <xdr:cNvPr id="311" name="直線コネクタ 310">
          <a:extLst>
            <a:ext uri="{FF2B5EF4-FFF2-40B4-BE49-F238E27FC236}">
              <a16:creationId xmlns:a16="http://schemas.microsoft.com/office/drawing/2014/main" id="{0B798674-C76C-4C76-9B93-B152A0459184}"/>
            </a:ext>
          </a:extLst>
        </xdr:cNvPr>
        <xdr:cNvCxnSpPr/>
      </xdr:nvCxnSpPr>
      <xdr:spPr>
        <a:xfrm>
          <a:off x="1828800" y="14173200"/>
          <a:ext cx="7975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19686</xdr:rowOff>
    </xdr:from>
    <xdr:to>
      <xdr:col>6</xdr:col>
      <xdr:colOff>38100</xdr:colOff>
      <xdr:row>82</xdr:row>
      <xdr:rowOff>121286</xdr:rowOff>
    </xdr:to>
    <xdr:sp macro="" textlink="">
      <xdr:nvSpPr>
        <xdr:cNvPr id="312" name="楕円 311">
          <a:extLst>
            <a:ext uri="{FF2B5EF4-FFF2-40B4-BE49-F238E27FC236}">
              <a16:creationId xmlns:a16="http://schemas.microsoft.com/office/drawing/2014/main" id="{B130E1AD-BA48-4E55-ADCE-82B0EE3C7F7C}"/>
            </a:ext>
          </a:extLst>
        </xdr:cNvPr>
        <xdr:cNvSpPr/>
      </xdr:nvSpPr>
      <xdr:spPr>
        <a:xfrm>
          <a:off x="988060" y="1407477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70486</xdr:rowOff>
    </xdr:from>
    <xdr:to>
      <xdr:col>10</xdr:col>
      <xdr:colOff>114300</xdr:colOff>
      <xdr:row>82</xdr:row>
      <xdr:rowOff>114300</xdr:rowOff>
    </xdr:to>
    <xdr:cxnSp macro="">
      <xdr:nvCxnSpPr>
        <xdr:cNvPr id="313" name="直線コネクタ 312">
          <a:extLst>
            <a:ext uri="{FF2B5EF4-FFF2-40B4-BE49-F238E27FC236}">
              <a16:creationId xmlns:a16="http://schemas.microsoft.com/office/drawing/2014/main" id="{472C2F4A-9371-4D5F-8476-A4A8B0C7CEFD}"/>
            </a:ext>
          </a:extLst>
        </xdr:cNvPr>
        <xdr:cNvCxnSpPr/>
      </xdr:nvCxnSpPr>
      <xdr:spPr>
        <a:xfrm>
          <a:off x="1031240" y="14127481"/>
          <a:ext cx="7975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340A7B1B-32DD-45E8-83ED-A826110F87F0}"/>
            </a:ext>
          </a:extLst>
        </xdr:cNvPr>
        <xdr:cNvSpPr txBox="1"/>
      </xdr:nvSpPr>
      <xdr:spPr>
        <a:xfrm>
          <a:off x="32391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EAF3E9B5-D5B1-4A24-B5F7-33B7B9A378A6}"/>
            </a:ext>
          </a:extLst>
        </xdr:cNvPr>
        <xdr:cNvSpPr txBox="1"/>
      </xdr:nvSpPr>
      <xdr:spPr>
        <a:xfrm>
          <a:off x="243904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B9EEE352-1015-4A1C-913C-39235A5D629B}"/>
            </a:ext>
          </a:extLst>
        </xdr:cNvPr>
        <xdr:cNvSpPr txBox="1"/>
      </xdr:nvSpPr>
      <xdr:spPr>
        <a:xfrm>
          <a:off x="1641484" y="1376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92091</xdr:rowOff>
    </xdr:from>
    <xdr:ext cx="405111" cy="259045"/>
    <xdr:sp macro="" textlink="">
      <xdr:nvSpPr>
        <xdr:cNvPr id="317" name="n_4aveValue【福祉施設】&#10;有形固定資産減価償却率">
          <a:extLst>
            <a:ext uri="{FF2B5EF4-FFF2-40B4-BE49-F238E27FC236}">
              <a16:creationId xmlns:a16="http://schemas.microsoft.com/office/drawing/2014/main" id="{45D1D615-77B7-4BBF-8C1B-52644446AC6B}"/>
            </a:ext>
          </a:extLst>
        </xdr:cNvPr>
        <xdr:cNvSpPr txBox="1"/>
      </xdr:nvSpPr>
      <xdr:spPr>
        <a:xfrm>
          <a:off x="855354" y="1381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7638</xdr:rowOff>
    </xdr:from>
    <xdr:ext cx="405111" cy="259045"/>
    <xdr:sp macro="" textlink="">
      <xdr:nvSpPr>
        <xdr:cNvPr id="318" name="n_1mainValue【福祉施設】&#10;有形固定資産減価償却率">
          <a:extLst>
            <a:ext uri="{FF2B5EF4-FFF2-40B4-BE49-F238E27FC236}">
              <a16:creationId xmlns:a16="http://schemas.microsoft.com/office/drawing/2014/main" id="{D2A47AC3-9719-453A-910A-8ECC02EA9FE5}"/>
            </a:ext>
          </a:extLst>
        </xdr:cNvPr>
        <xdr:cNvSpPr txBox="1"/>
      </xdr:nvSpPr>
      <xdr:spPr>
        <a:xfrm>
          <a:off x="3239144" y="1423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28591</xdr:rowOff>
    </xdr:from>
    <xdr:ext cx="405111" cy="259045"/>
    <xdr:sp macro="" textlink="">
      <xdr:nvSpPr>
        <xdr:cNvPr id="319" name="n_2mainValue【福祉施設】&#10;有形固定資産減価償却率">
          <a:extLst>
            <a:ext uri="{FF2B5EF4-FFF2-40B4-BE49-F238E27FC236}">
              <a16:creationId xmlns:a16="http://schemas.microsoft.com/office/drawing/2014/main" id="{AAC31114-2A84-47C4-AA80-BAE2E4D3F2A9}"/>
            </a:ext>
          </a:extLst>
        </xdr:cNvPr>
        <xdr:cNvSpPr txBox="1"/>
      </xdr:nvSpPr>
      <xdr:spPr>
        <a:xfrm>
          <a:off x="2439044" y="14257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156227</xdr:rowOff>
    </xdr:from>
    <xdr:ext cx="405111" cy="259045"/>
    <xdr:sp macro="" textlink="">
      <xdr:nvSpPr>
        <xdr:cNvPr id="320" name="n_3mainValue【福祉施設】&#10;有形固定資産減価償却率">
          <a:extLst>
            <a:ext uri="{FF2B5EF4-FFF2-40B4-BE49-F238E27FC236}">
              <a16:creationId xmlns:a16="http://schemas.microsoft.com/office/drawing/2014/main" id="{80866F73-ECD4-4975-88E6-C71FDB6FFCCB}"/>
            </a:ext>
          </a:extLst>
        </xdr:cNvPr>
        <xdr:cNvSpPr txBox="1"/>
      </xdr:nvSpPr>
      <xdr:spPr>
        <a:xfrm>
          <a:off x="164148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112413</xdr:rowOff>
    </xdr:from>
    <xdr:ext cx="405111" cy="259045"/>
    <xdr:sp macro="" textlink="">
      <xdr:nvSpPr>
        <xdr:cNvPr id="321" name="n_4mainValue【福祉施設】&#10;有形固定資産減価償却率">
          <a:extLst>
            <a:ext uri="{FF2B5EF4-FFF2-40B4-BE49-F238E27FC236}">
              <a16:creationId xmlns:a16="http://schemas.microsoft.com/office/drawing/2014/main" id="{00896A16-2199-4ED5-A81B-9044C0325F43}"/>
            </a:ext>
          </a:extLst>
        </xdr:cNvPr>
        <xdr:cNvSpPr txBox="1"/>
      </xdr:nvSpPr>
      <xdr:spPr>
        <a:xfrm>
          <a:off x="85535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B3FE5CA-8B79-49AC-B8FC-C5B3764178C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6CC128C-54EE-4B83-95A7-D36D89E7ACA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495173D-5C57-4678-AD8A-3284E681B74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0E59016-065A-4715-8595-E76CFA80C8B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6F1F9D3-CE77-4056-BE59-D90B8B06DF0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1E8292E-64F9-4819-9937-70EC3A56A17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7FD8048-BAE1-4DB2-9B3F-FF7A8D891F0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2CDE5D5-9033-4B32-880E-5E338F195A6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BA44B20-E847-4D2D-9B37-0A48141CB8C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2830DB1-7763-401E-9770-4CEC1E8D472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6EBB25CF-7360-4217-8987-E9F04A26B64C}"/>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E9B69933-95AF-4ED7-8B68-7063E14085A9}"/>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4BB631D7-222C-4D5B-AA30-D19777493753}"/>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A699CDB-4051-4321-A5AE-D0192E39F7BE}"/>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18F21C9-808C-4BA2-85DE-C0ACB5B68271}"/>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4C41FBE8-0DEE-4719-8359-95957B5E1EC9}"/>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E5EFF0DA-B3FA-471E-909F-6E9143C528B0}"/>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173864-CA41-4A1F-9ADB-84A319B5B24F}"/>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7F34110-9D3C-4B91-9F1F-3A94920C1C7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C9FF681C-A0F2-4DBD-9295-65E48D01AAB1}"/>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E13FEECE-6B56-4C89-9D2E-659518F9169D}"/>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BA005693-09E3-4A5E-943D-373BBD329118}"/>
            </a:ext>
          </a:extLst>
        </xdr:cNvPr>
        <xdr:cNvCxnSpPr/>
      </xdr:nvCxnSpPr>
      <xdr:spPr>
        <a:xfrm flipV="1">
          <a:off x="9429115" y="13623798"/>
          <a:ext cx="0" cy="1150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EE86B692-7EFE-43FF-9061-1C794603C4F7}"/>
            </a:ext>
          </a:extLst>
        </xdr:cNvPr>
        <xdr:cNvSpPr txBox="1"/>
      </xdr:nvSpPr>
      <xdr:spPr>
        <a:xfrm>
          <a:off x="946785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A6A2F883-A268-47BB-8C24-081623E40DEF}"/>
            </a:ext>
          </a:extLst>
        </xdr:cNvPr>
        <xdr:cNvCxnSpPr/>
      </xdr:nvCxnSpPr>
      <xdr:spPr>
        <a:xfrm>
          <a:off x="9356090" y="147740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6E02069D-E18A-41D5-A287-D61421946BCE}"/>
            </a:ext>
          </a:extLst>
        </xdr:cNvPr>
        <xdr:cNvSpPr txBox="1"/>
      </xdr:nvSpPr>
      <xdr:spPr>
        <a:xfrm>
          <a:off x="9467850" y="1339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28C51213-3ED5-4584-88E1-30BCA37090E7}"/>
            </a:ext>
          </a:extLst>
        </xdr:cNvPr>
        <xdr:cNvCxnSpPr/>
      </xdr:nvCxnSpPr>
      <xdr:spPr>
        <a:xfrm>
          <a:off x="9356090" y="136237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DED91F0F-C508-4E2C-9D90-3A2FCB2D6134}"/>
            </a:ext>
          </a:extLst>
        </xdr:cNvPr>
        <xdr:cNvSpPr txBox="1"/>
      </xdr:nvSpPr>
      <xdr:spPr>
        <a:xfrm>
          <a:off x="946785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DD325B93-E91C-4EEC-A6A9-3DD4294C048B}"/>
            </a:ext>
          </a:extLst>
        </xdr:cNvPr>
        <xdr:cNvSpPr/>
      </xdr:nvSpPr>
      <xdr:spPr>
        <a:xfrm>
          <a:off x="9394190" y="1440929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08A8B199-9C83-4FA2-B9AD-F3C170A8A7D6}"/>
            </a:ext>
          </a:extLst>
        </xdr:cNvPr>
        <xdr:cNvSpPr/>
      </xdr:nvSpPr>
      <xdr:spPr>
        <a:xfrm>
          <a:off x="8632190" y="144051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D103E88C-FF00-4C34-BC30-14B4D6A4972A}"/>
            </a:ext>
          </a:extLst>
        </xdr:cNvPr>
        <xdr:cNvSpPr/>
      </xdr:nvSpPr>
      <xdr:spPr>
        <a:xfrm>
          <a:off x="7846060" y="1440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8777825B-794A-43FF-BD16-33B5E4720820}"/>
            </a:ext>
          </a:extLst>
        </xdr:cNvPr>
        <xdr:cNvSpPr/>
      </xdr:nvSpPr>
      <xdr:spPr>
        <a:xfrm>
          <a:off x="7029450" y="144203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74168</xdr:rowOff>
    </xdr:from>
    <xdr:to>
      <xdr:col>36</xdr:col>
      <xdr:colOff>165100</xdr:colOff>
      <xdr:row>85</xdr:row>
      <xdr:rowOff>4318</xdr:rowOff>
    </xdr:to>
    <xdr:sp macro="" textlink="">
      <xdr:nvSpPr>
        <xdr:cNvPr id="353" name="フローチャート: 判断 352">
          <a:extLst>
            <a:ext uri="{FF2B5EF4-FFF2-40B4-BE49-F238E27FC236}">
              <a16:creationId xmlns:a16="http://schemas.microsoft.com/office/drawing/2014/main" id="{A8E25420-9E3A-43D7-B733-ACBEEDAF72EA}"/>
            </a:ext>
          </a:extLst>
        </xdr:cNvPr>
        <xdr:cNvSpPr/>
      </xdr:nvSpPr>
      <xdr:spPr>
        <a:xfrm>
          <a:off x="6231890" y="144759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BB6993F-CCD5-411D-8A8D-E80012DBDED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0D98CD4-20A1-4A42-A33B-28E6BDC01BD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BC3774-EFB5-4C7D-99F6-4E93FC8761D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3C41975-2238-4C1A-9190-42A806FCA57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2479F00-5A66-44FA-AC75-D950640EB7A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87885</xdr:rowOff>
    </xdr:from>
    <xdr:to>
      <xdr:col>55</xdr:col>
      <xdr:colOff>50800</xdr:colOff>
      <xdr:row>80</xdr:row>
      <xdr:rowOff>18035</xdr:rowOff>
    </xdr:to>
    <xdr:sp macro="" textlink="">
      <xdr:nvSpPr>
        <xdr:cNvPr id="359" name="楕円 358">
          <a:extLst>
            <a:ext uri="{FF2B5EF4-FFF2-40B4-BE49-F238E27FC236}">
              <a16:creationId xmlns:a16="http://schemas.microsoft.com/office/drawing/2014/main" id="{30B02754-F4D1-4EAA-96FD-BE3B6D5D47DA}"/>
            </a:ext>
          </a:extLst>
        </xdr:cNvPr>
        <xdr:cNvSpPr/>
      </xdr:nvSpPr>
      <xdr:spPr>
        <a:xfrm>
          <a:off x="9394190" y="1363624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2812</xdr:rowOff>
    </xdr:from>
    <xdr:ext cx="469744" cy="259045"/>
    <xdr:sp macro="" textlink="">
      <xdr:nvSpPr>
        <xdr:cNvPr id="360" name="【福祉施設】&#10;一人当たり面積該当値テキスト">
          <a:extLst>
            <a:ext uri="{FF2B5EF4-FFF2-40B4-BE49-F238E27FC236}">
              <a16:creationId xmlns:a16="http://schemas.microsoft.com/office/drawing/2014/main" id="{2462A19B-8D29-40BB-861F-2E7DFF9EE8BD}"/>
            </a:ext>
          </a:extLst>
        </xdr:cNvPr>
        <xdr:cNvSpPr txBox="1"/>
      </xdr:nvSpPr>
      <xdr:spPr>
        <a:xfrm>
          <a:off x="9467850" y="1354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108458</xdr:rowOff>
    </xdr:from>
    <xdr:to>
      <xdr:col>50</xdr:col>
      <xdr:colOff>165100</xdr:colOff>
      <xdr:row>80</xdr:row>
      <xdr:rowOff>38608</xdr:rowOff>
    </xdr:to>
    <xdr:sp macro="" textlink="">
      <xdr:nvSpPr>
        <xdr:cNvPr id="361" name="楕円 360">
          <a:extLst>
            <a:ext uri="{FF2B5EF4-FFF2-40B4-BE49-F238E27FC236}">
              <a16:creationId xmlns:a16="http://schemas.microsoft.com/office/drawing/2014/main" id="{E945FF81-8830-4B54-893E-E080A3ED2603}"/>
            </a:ext>
          </a:extLst>
        </xdr:cNvPr>
        <xdr:cNvSpPr/>
      </xdr:nvSpPr>
      <xdr:spPr>
        <a:xfrm>
          <a:off x="8632190" y="136511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138685</xdr:rowOff>
    </xdr:from>
    <xdr:to>
      <xdr:col>55</xdr:col>
      <xdr:colOff>0</xdr:colOff>
      <xdr:row>79</xdr:row>
      <xdr:rowOff>159258</xdr:rowOff>
    </xdr:to>
    <xdr:cxnSp macro="">
      <xdr:nvCxnSpPr>
        <xdr:cNvPr id="362" name="直線コネクタ 361">
          <a:extLst>
            <a:ext uri="{FF2B5EF4-FFF2-40B4-BE49-F238E27FC236}">
              <a16:creationId xmlns:a16="http://schemas.microsoft.com/office/drawing/2014/main" id="{A4E8C9B4-676C-4BB8-90CC-2C760C8939F1}"/>
            </a:ext>
          </a:extLst>
        </xdr:cNvPr>
        <xdr:cNvCxnSpPr/>
      </xdr:nvCxnSpPr>
      <xdr:spPr>
        <a:xfrm flipV="1">
          <a:off x="8686800" y="13679425"/>
          <a:ext cx="74295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115315</xdr:rowOff>
    </xdr:from>
    <xdr:to>
      <xdr:col>46</xdr:col>
      <xdr:colOff>38100</xdr:colOff>
      <xdr:row>80</xdr:row>
      <xdr:rowOff>45465</xdr:rowOff>
    </xdr:to>
    <xdr:sp macro="" textlink="">
      <xdr:nvSpPr>
        <xdr:cNvPr id="363" name="楕円 362">
          <a:extLst>
            <a:ext uri="{FF2B5EF4-FFF2-40B4-BE49-F238E27FC236}">
              <a16:creationId xmlns:a16="http://schemas.microsoft.com/office/drawing/2014/main" id="{15A4A645-1482-481C-BE05-B4DD22C6081A}"/>
            </a:ext>
          </a:extLst>
        </xdr:cNvPr>
        <xdr:cNvSpPr/>
      </xdr:nvSpPr>
      <xdr:spPr>
        <a:xfrm>
          <a:off x="7846060" y="13659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159258</xdr:rowOff>
    </xdr:from>
    <xdr:to>
      <xdr:col>50</xdr:col>
      <xdr:colOff>114300</xdr:colOff>
      <xdr:row>79</xdr:row>
      <xdr:rowOff>166115</xdr:rowOff>
    </xdr:to>
    <xdr:cxnSp macro="">
      <xdr:nvCxnSpPr>
        <xdr:cNvPr id="364" name="直線コネクタ 363">
          <a:extLst>
            <a:ext uri="{FF2B5EF4-FFF2-40B4-BE49-F238E27FC236}">
              <a16:creationId xmlns:a16="http://schemas.microsoft.com/office/drawing/2014/main" id="{01A5CB13-9E28-472D-AF8E-63B79AD509DE}"/>
            </a:ext>
          </a:extLst>
        </xdr:cNvPr>
        <xdr:cNvCxnSpPr/>
      </xdr:nvCxnSpPr>
      <xdr:spPr>
        <a:xfrm flipV="1">
          <a:off x="7889240" y="13705713"/>
          <a:ext cx="79756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126746</xdr:rowOff>
    </xdr:from>
    <xdr:to>
      <xdr:col>41</xdr:col>
      <xdr:colOff>101600</xdr:colOff>
      <xdr:row>80</xdr:row>
      <xdr:rowOff>56896</xdr:rowOff>
    </xdr:to>
    <xdr:sp macro="" textlink="">
      <xdr:nvSpPr>
        <xdr:cNvPr id="365" name="楕円 364">
          <a:extLst>
            <a:ext uri="{FF2B5EF4-FFF2-40B4-BE49-F238E27FC236}">
              <a16:creationId xmlns:a16="http://schemas.microsoft.com/office/drawing/2014/main" id="{E7D8966F-EDAF-4A44-BBEE-199E7F9EB18B}"/>
            </a:ext>
          </a:extLst>
        </xdr:cNvPr>
        <xdr:cNvSpPr/>
      </xdr:nvSpPr>
      <xdr:spPr>
        <a:xfrm>
          <a:off x="7029450" y="136751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166115</xdr:rowOff>
    </xdr:from>
    <xdr:to>
      <xdr:col>45</xdr:col>
      <xdr:colOff>177800</xdr:colOff>
      <xdr:row>80</xdr:row>
      <xdr:rowOff>6096</xdr:rowOff>
    </xdr:to>
    <xdr:cxnSp macro="">
      <xdr:nvCxnSpPr>
        <xdr:cNvPr id="366" name="直線コネクタ 365">
          <a:extLst>
            <a:ext uri="{FF2B5EF4-FFF2-40B4-BE49-F238E27FC236}">
              <a16:creationId xmlns:a16="http://schemas.microsoft.com/office/drawing/2014/main" id="{A31D0665-1D80-4701-B949-5CCDA13AFDEC}"/>
            </a:ext>
          </a:extLst>
        </xdr:cNvPr>
        <xdr:cNvCxnSpPr/>
      </xdr:nvCxnSpPr>
      <xdr:spPr>
        <a:xfrm flipV="1">
          <a:off x="7084060" y="13714475"/>
          <a:ext cx="80518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149606</xdr:rowOff>
    </xdr:from>
    <xdr:to>
      <xdr:col>36</xdr:col>
      <xdr:colOff>165100</xdr:colOff>
      <xdr:row>80</xdr:row>
      <xdr:rowOff>79756</xdr:rowOff>
    </xdr:to>
    <xdr:sp macro="" textlink="">
      <xdr:nvSpPr>
        <xdr:cNvPr id="367" name="楕円 366">
          <a:extLst>
            <a:ext uri="{FF2B5EF4-FFF2-40B4-BE49-F238E27FC236}">
              <a16:creationId xmlns:a16="http://schemas.microsoft.com/office/drawing/2014/main" id="{6AC98685-A546-4566-8BAC-D52A716037DF}"/>
            </a:ext>
          </a:extLst>
        </xdr:cNvPr>
        <xdr:cNvSpPr/>
      </xdr:nvSpPr>
      <xdr:spPr>
        <a:xfrm>
          <a:off x="6231890" y="1369415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6096</xdr:rowOff>
    </xdr:from>
    <xdr:to>
      <xdr:col>41</xdr:col>
      <xdr:colOff>50800</xdr:colOff>
      <xdr:row>80</xdr:row>
      <xdr:rowOff>28956</xdr:rowOff>
    </xdr:to>
    <xdr:cxnSp macro="">
      <xdr:nvCxnSpPr>
        <xdr:cNvPr id="368" name="直線コネクタ 367">
          <a:extLst>
            <a:ext uri="{FF2B5EF4-FFF2-40B4-BE49-F238E27FC236}">
              <a16:creationId xmlns:a16="http://schemas.microsoft.com/office/drawing/2014/main" id="{392D8E3E-9940-45E0-8A6D-C5D83D7A4A1E}"/>
            </a:ext>
          </a:extLst>
        </xdr:cNvPr>
        <xdr:cNvCxnSpPr/>
      </xdr:nvCxnSpPr>
      <xdr:spPr>
        <a:xfrm flipV="1">
          <a:off x="6286500" y="13724001"/>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61BE45EA-E360-47AF-8EC5-4F0895B56F1C}"/>
            </a:ext>
          </a:extLst>
        </xdr:cNvPr>
        <xdr:cNvSpPr txBox="1"/>
      </xdr:nvSpPr>
      <xdr:spPr>
        <a:xfrm>
          <a:off x="8454467" y="1449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DFBD0FC5-0603-4E13-BB01-F92FCCF6BDA0}"/>
            </a:ext>
          </a:extLst>
        </xdr:cNvPr>
        <xdr:cNvSpPr txBox="1"/>
      </xdr:nvSpPr>
      <xdr:spPr>
        <a:xfrm>
          <a:off x="7673417" y="1449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5D553C67-E776-4382-980E-9EB70DE98868}"/>
            </a:ext>
          </a:extLst>
        </xdr:cNvPr>
        <xdr:cNvSpPr txBox="1"/>
      </xdr:nvSpPr>
      <xdr:spPr>
        <a:xfrm>
          <a:off x="6866332" y="1450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166895</xdr:rowOff>
    </xdr:from>
    <xdr:ext cx="469744" cy="259045"/>
    <xdr:sp macro="" textlink="">
      <xdr:nvSpPr>
        <xdr:cNvPr id="372" name="n_4aveValue【福祉施設】&#10;一人当たり面積">
          <a:extLst>
            <a:ext uri="{FF2B5EF4-FFF2-40B4-BE49-F238E27FC236}">
              <a16:creationId xmlns:a16="http://schemas.microsoft.com/office/drawing/2014/main" id="{C8ABEECB-29E9-46FA-9124-4DF1639082DA}"/>
            </a:ext>
          </a:extLst>
        </xdr:cNvPr>
        <xdr:cNvSpPr txBox="1"/>
      </xdr:nvSpPr>
      <xdr:spPr>
        <a:xfrm>
          <a:off x="6068772" y="145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55135</xdr:rowOff>
    </xdr:from>
    <xdr:ext cx="469744" cy="259045"/>
    <xdr:sp macro="" textlink="">
      <xdr:nvSpPr>
        <xdr:cNvPr id="373" name="n_1mainValue【福祉施設】&#10;一人当たり面積">
          <a:extLst>
            <a:ext uri="{FF2B5EF4-FFF2-40B4-BE49-F238E27FC236}">
              <a16:creationId xmlns:a16="http://schemas.microsoft.com/office/drawing/2014/main" id="{A4E3F8A5-EC9B-45E3-992A-6E9F5B7DED56}"/>
            </a:ext>
          </a:extLst>
        </xdr:cNvPr>
        <xdr:cNvSpPr txBox="1"/>
      </xdr:nvSpPr>
      <xdr:spPr>
        <a:xfrm>
          <a:off x="8454467" y="1343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61992</xdr:rowOff>
    </xdr:from>
    <xdr:ext cx="469744" cy="259045"/>
    <xdr:sp macro="" textlink="">
      <xdr:nvSpPr>
        <xdr:cNvPr id="374" name="n_2mainValue【福祉施設】&#10;一人当たり面積">
          <a:extLst>
            <a:ext uri="{FF2B5EF4-FFF2-40B4-BE49-F238E27FC236}">
              <a16:creationId xmlns:a16="http://schemas.microsoft.com/office/drawing/2014/main" id="{7D96DECD-AF4B-4FA7-89D8-514893FBEB54}"/>
            </a:ext>
          </a:extLst>
        </xdr:cNvPr>
        <xdr:cNvSpPr txBox="1"/>
      </xdr:nvSpPr>
      <xdr:spPr>
        <a:xfrm>
          <a:off x="7673417" y="1343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73423</xdr:rowOff>
    </xdr:from>
    <xdr:ext cx="469744" cy="259045"/>
    <xdr:sp macro="" textlink="">
      <xdr:nvSpPr>
        <xdr:cNvPr id="375" name="n_3mainValue【福祉施設】&#10;一人当たり面積">
          <a:extLst>
            <a:ext uri="{FF2B5EF4-FFF2-40B4-BE49-F238E27FC236}">
              <a16:creationId xmlns:a16="http://schemas.microsoft.com/office/drawing/2014/main" id="{08B2DD5D-3F6C-4D8D-8F5E-F13DBEA2A2F7}"/>
            </a:ext>
          </a:extLst>
        </xdr:cNvPr>
        <xdr:cNvSpPr txBox="1"/>
      </xdr:nvSpPr>
      <xdr:spPr>
        <a:xfrm>
          <a:off x="6866332" y="1344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96283</xdr:rowOff>
    </xdr:from>
    <xdr:ext cx="469744" cy="259045"/>
    <xdr:sp macro="" textlink="">
      <xdr:nvSpPr>
        <xdr:cNvPr id="376" name="n_4mainValue【福祉施設】&#10;一人当たり面積">
          <a:extLst>
            <a:ext uri="{FF2B5EF4-FFF2-40B4-BE49-F238E27FC236}">
              <a16:creationId xmlns:a16="http://schemas.microsoft.com/office/drawing/2014/main" id="{E5F0C38B-73C1-4B25-A0D0-6662D753AB1C}"/>
            </a:ext>
          </a:extLst>
        </xdr:cNvPr>
        <xdr:cNvSpPr txBox="1"/>
      </xdr:nvSpPr>
      <xdr:spPr>
        <a:xfrm>
          <a:off x="6068772" y="1346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1E39446-E5EB-4879-BA7B-82693FD8C48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E600C3A4-9A01-4370-8025-1190ED96C210}"/>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A883EA1-A6F3-43ED-9CB0-A553CF5B696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64720279-88BC-4C2A-AD73-2230AC6516E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35B30961-F0E5-4637-9385-B778D3C4BAD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8443F6E-22BB-4649-856A-DF159110665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6E84FFD-4076-46A5-8629-2932D51FE36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7CC2C160-D86E-4D80-B7C4-2620CFBB2E3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C49C19D5-1C13-4164-887F-0F033362D33D}"/>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ABADA4F7-E41D-47AA-A0CF-31F8ABD8689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C2923D27-70F3-43B6-85DE-6DB7E512F9C6}"/>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811BCA8-2DAF-4331-A2C6-75A33B6DB29D}"/>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E1C6B276-7465-4F21-B9BA-39C9AA76AA2D}"/>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3BBA7FA7-6C3D-454A-B159-3DA529DE2D22}"/>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77B703DF-18E3-4BD2-A0D2-0CACB4AF50AF}"/>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7B94AF8E-899D-4DD5-9683-01E3D764E76A}"/>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A5A5A094-A4C4-4057-AE48-1CA172B2D9D9}"/>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2AFA7A29-8DE0-43BD-AD0C-4C5304234998}"/>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15CCD93-51EE-4352-B257-F25D44606B2C}"/>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2596FA1-25BE-4D8C-A5BA-AA328B385DFD}"/>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CA16166B-C86E-41D9-86E5-85C551805E9C}"/>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A7B0B213-FCB1-4613-87CB-72F2E84509D7}"/>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8FDB4E64-CF51-47D1-A127-C8B0359C29F4}"/>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24A3E58-A003-468E-BC6B-24E33232CE7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4D63B8E9-57EE-4F47-8ECA-3B236153D23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6EE7448E-F854-4EB2-B793-7A457456BC65}"/>
            </a:ext>
          </a:extLst>
        </xdr:cNvPr>
        <xdr:cNvCxnSpPr/>
      </xdr:nvCxnSpPr>
      <xdr:spPr>
        <a:xfrm flipV="1">
          <a:off x="4173855" y="17238073"/>
          <a:ext cx="0" cy="148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D24B7B39-9F64-4335-9B23-B6ECE2FD56CB}"/>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A0AD5B18-B3EC-4EA5-804F-C95B1624AC09}"/>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8ECD3B0F-E2D7-433B-8859-D4C8DD209437}"/>
            </a:ext>
          </a:extLst>
        </xdr:cNvPr>
        <xdr:cNvSpPr txBox="1"/>
      </xdr:nvSpPr>
      <xdr:spPr>
        <a:xfrm>
          <a:off x="421259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C95BBA92-85FA-4130-8074-2C938D6CC5F5}"/>
            </a:ext>
          </a:extLst>
        </xdr:cNvPr>
        <xdr:cNvCxnSpPr/>
      </xdr:nvCxnSpPr>
      <xdr:spPr>
        <a:xfrm>
          <a:off x="4112260" y="17238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4D4469DB-D959-40A2-8433-D10EB8226616}"/>
            </a:ext>
          </a:extLst>
        </xdr:cNvPr>
        <xdr:cNvSpPr txBox="1"/>
      </xdr:nvSpPr>
      <xdr:spPr>
        <a:xfrm>
          <a:off x="4212590" y="17993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84C3FB53-FCC0-470B-8960-9DDF2B155BA0}"/>
            </a:ext>
          </a:extLst>
        </xdr:cNvPr>
        <xdr:cNvSpPr/>
      </xdr:nvSpPr>
      <xdr:spPr>
        <a:xfrm>
          <a:off x="4131310" y="1801486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9FD52CAC-E78E-4464-BC73-F412BB56F59B}"/>
            </a:ext>
          </a:extLst>
        </xdr:cNvPr>
        <xdr:cNvSpPr/>
      </xdr:nvSpPr>
      <xdr:spPr>
        <a:xfrm>
          <a:off x="3388360" y="1798519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4C02D7C3-BA9F-458B-A060-D231C9745A49}"/>
            </a:ext>
          </a:extLst>
        </xdr:cNvPr>
        <xdr:cNvSpPr/>
      </xdr:nvSpPr>
      <xdr:spPr>
        <a:xfrm>
          <a:off x="2571750" y="179734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A948B8E8-7E2C-4157-9637-63F7FF9D1404}"/>
            </a:ext>
          </a:extLst>
        </xdr:cNvPr>
        <xdr:cNvSpPr/>
      </xdr:nvSpPr>
      <xdr:spPr>
        <a:xfrm>
          <a:off x="1774190" y="1792532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167458</xdr:rowOff>
    </xdr:from>
    <xdr:to>
      <xdr:col>6</xdr:col>
      <xdr:colOff>38100</xdr:colOff>
      <xdr:row>105</xdr:row>
      <xdr:rowOff>97608</xdr:rowOff>
    </xdr:to>
    <xdr:sp macro="" textlink="">
      <xdr:nvSpPr>
        <xdr:cNvPr id="412" name="フローチャート: 判断 411">
          <a:extLst>
            <a:ext uri="{FF2B5EF4-FFF2-40B4-BE49-F238E27FC236}">
              <a16:creationId xmlns:a16="http://schemas.microsoft.com/office/drawing/2014/main" id="{BE92B571-0FB7-4661-871C-C26452447631}"/>
            </a:ext>
          </a:extLst>
        </xdr:cNvPr>
        <xdr:cNvSpPr/>
      </xdr:nvSpPr>
      <xdr:spPr>
        <a:xfrm>
          <a:off x="988060" y="1800206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9F2D955-F953-483C-A77B-E3AACDCC764E}"/>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98A5D52-0189-469D-B5D0-860884770F55}"/>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B1CC6FC-3FB0-434F-A475-A3D6AF1B4FE1}"/>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62A4FE6-0228-41EE-BEA2-059F71C6031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4014B9D-40D7-4130-991B-F21AEA56087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28666</xdr:rowOff>
    </xdr:from>
    <xdr:to>
      <xdr:col>24</xdr:col>
      <xdr:colOff>114300</xdr:colOff>
      <xdr:row>103</xdr:row>
      <xdr:rowOff>130266</xdr:rowOff>
    </xdr:to>
    <xdr:sp macro="" textlink="">
      <xdr:nvSpPr>
        <xdr:cNvPr id="418" name="楕円 417">
          <a:extLst>
            <a:ext uri="{FF2B5EF4-FFF2-40B4-BE49-F238E27FC236}">
              <a16:creationId xmlns:a16="http://schemas.microsoft.com/office/drawing/2014/main" id="{6BE4D5BD-32D4-4C42-8D65-5D9348E37362}"/>
            </a:ext>
          </a:extLst>
        </xdr:cNvPr>
        <xdr:cNvSpPr/>
      </xdr:nvSpPr>
      <xdr:spPr>
        <a:xfrm>
          <a:off x="4131310" y="1768611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51543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29EEF54D-D653-4B1B-804C-18608CDF524B}"/>
            </a:ext>
          </a:extLst>
        </xdr:cNvPr>
        <xdr:cNvSpPr txBox="1"/>
      </xdr:nvSpPr>
      <xdr:spPr>
        <a:xfrm>
          <a:off x="4212590" y="1754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160927</xdr:rowOff>
    </xdr:from>
    <xdr:to>
      <xdr:col>20</xdr:col>
      <xdr:colOff>38100</xdr:colOff>
      <xdr:row>103</xdr:row>
      <xdr:rowOff>91077</xdr:rowOff>
    </xdr:to>
    <xdr:sp macro="" textlink="">
      <xdr:nvSpPr>
        <xdr:cNvPr id="420" name="楕円 419">
          <a:extLst>
            <a:ext uri="{FF2B5EF4-FFF2-40B4-BE49-F238E27FC236}">
              <a16:creationId xmlns:a16="http://schemas.microsoft.com/office/drawing/2014/main" id="{0C647A50-5C4F-4486-B96C-0B38782CD38E}"/>
            </a:ext>
          </a:extLst>
        </xdr:cNvPr>
        <xdr:cNvSpPr/>
      </xdr:nvSpPr>
      <xdr:spPr>
        <a:xfrm>
          <a:off x="3388360" y="176507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40277</xdr:rowOff>
    </xdr:from>
    <xdr:to>
      <xdr:col>24</xdr:col>
      <xdr:colOff>63500</xdr:colOff>
      <xdr:row>103</xdr:row>
      <xdr:rowOff>79466</xdr:rowOff>
    </xdr:to>
    <xdr:cxnSp macro="">
      <xdr:nvCxnSpPr>
        <xdr:cNvPr id="421" name="直線コネクタ 420">
          <a:extLst>
            <a:ext uri="{FF2B5EF4-FFF2-40B4-BE49-F238E27FC236}">
              <a16:creationId xmlns:a16="http://schemas.microsoft.com/office/drawing/2014/main" id="{F219CEAC-01DF-4CF1-B111-B9DAB6A35061}"/>
            </a:ext>
          </a:extLst>
        </xdr:cNvPr>
        <xdr:cNvCxnSpPr/>
      </xdr:nvCxnSpPr>
      <xdr:spPr>
        <a:xfrm>
          <a:off x="3431540" y="17699627"/>
          <a:ext cx="7429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111942</xdr:rowOff>
    </xdr:from>
    <xdr:to>
      <xdr:col>15</xdr:col>
      <xdr:colOff>101600</xdr:colOff>
      <xdr:row>103</xdr:row>
      <xdr:rowOff>42092</xdr:rowOff>
    </xdr:to>
    <xdr:sp macro="" textlink="">
      <xdr:nvSpPr>
        <xdr:cNvPr id="422" name="楕円 421">
          <a:extLst>
            <a:ext uri="{FF2B5EF4-FFF2-40B4-BE49-F238E27FC236}">
              <a16:creationId xmlns:a16="http://schemas.microsoft.com/office/drawing/2014/main" id="{E4CBC688-6C38-4EBB-9C90-BFE1DC99CECF}"/>
            </a:ext>
          </a:extLst>
        </xdr:cNvPr>
        <xdr:cNvSpPr/>
      </xdr:nvSpPr>
      <xdr:spPr>
        <a:xfrm>
          <a:off x="2571750" y="175998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162742</xdr:rowOff>
    </xdr:from>
    <xdr:to>
      <xdr:col>19</xdr:col>
      <xdr:colOff>177800</xdr:colOff>
      <xdr:row>103</xdr:row>
      <xdr:rowOff>40277</xdr:rowOff>
    </xdr:to>
    <xdr:cxnSp macro="">
      <xdr:nvCxnSpPr>
        <xdr:cNvPr id="423" name="直線コネクタ 422">
          <a:extLst>
            <a:ext uri="{FF2B5EF4-FFF2-40B4-BE49-F238E27FC236}">
              <a16:creationId xmlns:a16="http://schemas.microsoft.com/office/drawing/2014/main" id="{66A9DEDA-D6E9-45BF-94B7-A1C592C5EF78}"/>
            </a:ext>
          </a:extLst>
        </xdr:cNvPr>
        <xdr:cNvCxnSpPr/>
      </xdr:nvCxnSpPr>
      <xdr:spPr>
        <a:xfrm>
          <a:off x="2626360" y="17652547"/>
          <a:ext cx="805180" cy="4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67855</xdr:rowOff>
    </xdr:from>
    <xdr:to>
      <xdr:col>10</xdr:col>
      <xdr:colOff>165100</xdr:colOff>
      <xdr:row>102</xdr:row>
      <xdr:rowOff>169455</xdr:rowOff>
    </xdr:to>
    <xdr:sp macro="" textlink="">
      <xdr:nvSpPr>
        <xdr:cNvPr id="424" name="楕円 423">
          <a:extLst>
            <a:ext uri="{FF2B5EF4-FFF2-40B4-BE49-F238E27FC236}">
              <a16:creationId xmlns:a16="http://schemas.microsoft.com/office/drawing/2014/main" id="{2ABDEF21-E70A-40CB-A256-1B20489B399F}"/>
            </a:ext>
          </a:extLst>
        </xdr:cNvPr>
        <xdr:cNvSpPr/>
      </xdr:nvSpPr>
      <xdr:spPr>
        <a:xfrm>
          <a:off x="1774190" y="175538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118655</xdr:rowOff>
    </xdr:from>
    <xdr:to>
      <xdr:col>15</xdr:col>
      <xdr:colOff>50800</xdr:colOff>
      <xdr:row>102</xdr:row>
      <xdr:rowOff>162742</xdr:rowOff>
    </xdr:to>
    <xdr:cxnSp macro="">
      <xdr:nvCxnSpPr>
        <xdr:cNvPr id="425" name="直線コネクタ 424">
          <a:extLst>
            <a:ext uri="{FF2B5EF4-FFF2-40B4-BE49-F238E27FC236}">
              <a16:creationId xmlns:a16="http://schemas.microsoft.com/office/drawing/2014/main" id="{C6C7396A-6871-4DD7-A63D-F4A9EEF175D1}"/>
            </a:ext>
          </a:extLst>
        </xdr:cNvPr>
        <xdr:cNvCxnSpPr/>
      </xdr:nvCxnSpPr>
      <xdr:spPr>
        <a:xfrm>
          <a:off x="1828800" y="17608460"/>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23768</xdr:rowOff>
    </xdr:from>
    <xdr:to>
      <xdr:col>6</xdr:col>
      <xdr:colOff>38100</xdr:colOff>
      <xdr:row>102</xdr:row>
      <xdr:rowOff>125368</xdr:rowOff>
    </xdr:to>
    <xdr:sp macro="" textlink="">
      <xdr:nvSpPr>
        <xdr:cNvPr id="426" name="楕円 425">
          <a:extLst>
            <a:ext uri="{FF2B5EF4-FFF2-40B4-BE49-F238E27FC236}">
              <a16:creationId xmlns:a16="http://schemas.microsoft.com/office/drawing/2014/main" id="{51334E0B-277F-41B5-ACE2-A243B7726973}"/>
            </a:ext>
          </a:extLst>
        </xdr:cNvPr>
        <xdr:cNvSpPr/>
      </xdr:nvSpPr>
      <xdr:spPr>
        <a:xfrm>
          <a:off x="988060" y="1750785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74568</xdr:rowOff>
    </xdr:from>
    <xdr:to>
      <xdr:col>10</xdr:col>
      <xdr:colOff>114300</xdr:colOff>
      <xdr:row>102</xdr:row>
      <xdr:rowOff>118655</xdr:rowOff>
    </xdr:to>
    <xdr:cxnSp macro="">
      <xdr:nvCxnSpPr>
        <xdr:cNvPr id="427" name="直線コネクタ 426">
          <a:extLst>
            <a:ext uri="{FF2B5EF4-FFF2-40B4-BE49-F238E27FC236}">
              <a16:creationId xmlns:a16="http://schemas.microsoft.com/office/drawing/2014/main" id="{0BF86809-5F93-45D7-9B12-C92DBF28F4E1}"/>
            </a:ext>
          </a:extLst>
        </xdr:cNvPr>
        <xdr:cNvCxnSpPr/>
      </xdr:nvCxnSpPr>
      <xdr:spPr>
        <a:xfrm>
          <a:off x="1031240" y="17562468"/>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2E1FD5A6-E7C6-4F6B-822D-A1E415BB9F20}"/>
            </a:ext>
          </a:extLst>
        </xdr:cNvPr>
        <xdr:cNvSpPr txBox="1"/>
      </xdr:nvSpPr>
      <xdr:spPr>
        <a:xfrm>
          <a:off x="32391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AF40F826-F138-4EB8-BAF0-4C7D64A0C38A}"/>
            </a:ext>
          </a:extLst>
        </xdr:cNvPr>
        <xdr:cNvSpPr txBox="1"/>
      </xdr:nvSpPr>
      <xdr:spPr>
        <a:xfrm>
          <a:off x="2439044" y="1806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CA94329B-0BAE-4975-981F-A4A685776347}"/>
            </a:ext>
          </a:extLst>
        </xdr:cNvPr>
        <xdr:cNvSpPr txBox="1"/>
      </xdr:nvSpPr>
      <xdr:spPr>
        <a:xfrm>
          <a:off x="1641484" y="180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88735</xdr:rowOff>
    </xdr:from>
    <xdr:ext cx="405111" cy="259045"/>
    <xdr:sp macro="" textlink="">
      <xdr:nvSpPr>
        <xdr:cNvPr id="431" name="n_4aveValue【市民会館】&#10;有形固定資産減価償却率">
          <a:extLst>
            <a:ext uri="{FF2B5EF4-FFF2-40B4-BE49-F238E27FC236}">
              <a16:creationId xmlns:a16="http://schemas.microsoft.com/office/drawing/2014/main" id="{E15D9A1C-561C-4192-BFE8-F94D0A2FF5C3}"/>
            </a:ext>
          </a:extLst>
        </xdr:cNvPr>
        <xdr:cNvSpPr txBox="1"/>
      </xdr:nvSpPr>
      <xdr:spPr>
        <a:xfrm>
          <a:off x="855354" y="1809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107604</xdr:rowOff>
    </xdr:from>
    <xdr:ext cx="405111" cy="259045"/>
    <xdr:sp macro="" textlink="">
      <xdr:nvSpPr>
        <xdr:cNvPr id="432" name="n_1mainValue【市民会館】&#10;有形固定資産減価償却率">
          <a:extLst>
            <a:ext uri="{FF2B5EF4-FFF2-40B4-BE49-F238E27FC236}">
              <a16:creationId xmlns:a16="http://schemas.microsoft.com/office/drawing/2014/main" id="{EB2831D4-4341-4929-800D-668834481DA5}"/>
            </a:ext>
          </a:extLst>
        </xdr:cNvPr>
        <xdr:cNvSpPr txBox="1"/>
      </xdr:nvSpPr>
      <xdr:spPr>
        <a:xfrm>
          <a:off x="3239144" y="1742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58619</xdr:rowOff>
    </xdr:from>
    <xdr:ext cx="405111" cy="259045"/>
    <xdr:sp macro="" textlink="">
      <xdr:nvSpPr>
        <xdr:cNvPr id="433" name="n_2mainValue【市民会館】&#10;有形固定資産減価償却率">
          <a:extLst>
            <a:ext uri="{FF2B5EF4-FFF2-40B4-BE49-F238E27FC236}">
              <a16:creationId xmlns:a16="http://schemas.microsoft.com/office/drawing/2014/main" id="{4D253D47-0EF7-4DA5-8503-4F00D62ACBC2}"/>
            </a:ext>
          </a:extLst>
        </xdr:cNvPr>
        <xdr:cNvSpPr txBox="1"/>
      </xdr:nvSpPr>
      <xdr:spPr>
        <a:xfrm>
          <a:off x="2439044" y="1737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14532</xdr:rowOff>
    </xdr:from>
    <xdr:ext cx="405111" cy="259045"/>
    <xdr:sp macro="" textlink="">
      <xdr:nvSpPr>
        <xdr:cNvPr id="434" name="n_3mainValue【市民会館】&#10;有形固定資産減価償却率">
          <a:extLst>
            <a:ext uri="{FF2B5EF4-FFF2-40B4-BE49-F238E27FC236}">
              <a16:creationId xmlns:a16="http://schemas.microsoft.com/office/drawing/2014/main" id="{C1EFE67B-95A0-4BE6-858A-27EDC4F64B22}"/>
            </a:ext>
          </a:extLst>
        </xdr:cNvPr>
        <xdr:cNvSpPr txBox="1"/>
      </xdr:nvSpPr>
      <xdr:spPr>
        <a:xfrm>
          <a:off x="1641484" y="1733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141895</xdr:rowOff>
    </xdr:from>
    <xdr:ext cx="405111" cy="259045"/>
    <xdr:sp macro="" textlink="">
      <xdr:nvSpPr>
        <xdr:cNvPr id="435" name="n_4mainValue【市民会館】&#10;有形固定資産減価償却率">
          <a:extLst>
            <a:ext uri="{FF2B5EF4-FFF2-40B4-BE49-F238E27FC236}">
              <a16:creationId xmlns:a16="http://schemas.microsoft.com/office/drawing/2014/main" id="{89577C02-54E1-4809-9996-73A0251C9E9A}"/>
            </a:ext>
          </a:extLst>
        </xdr:cNvPr>
        <xdr:cNvSpPr txBox="1"/>
      </xdr:nvSpPr>
      <xdr:spPr>
        <a:xfrm>
          <a:off x="855354" y="1728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334FF8DD-C2E1-4CE6-B438-88E5DBE79DA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25A726EA-F219-4BCE-AA66-9626E670E3D8}"/>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FC726519-5689-4F66-96F0-F0A6567FFB4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FA256645-9516-4BF1-980F-1F8D1C91924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DA5481F-02F2-4A81-AF7A-A37533F845E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745F23B2-B3ED-470C-9777-414A6082DCE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9A6C8965-D7B0-4F82-B57E-AC616464400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D856F53A-7ADB-4BD7-9DB4-8A1DAAC07C6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1C2E91D9-094A-4DA2-8395-0090EA07EBD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B2781A1F-FB0A-4286-98A8-996D90EED58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D970EBC-8AF1-4FA0-A290-4CA9710794B4}"/>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855EC696-F5F4-4E25-B5AF-45AFFB5576BE}"/>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43F004D4-9B74-4DDD-BA00-CF128E14EDB2}"/>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B95964E1-FD7C-4A1B-98B4-DD94488E1355}"/>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FA0455C-92C0-416E-825D-D27751D975A7}"/>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C7EDCCAE-B251-4B9D-839F-ED70AD0C106B}"/>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FA7802A3-85E4-49FC-AED9-7E118F868839}"/>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196EEC99-4C23-4CC0-87A2-5E0F1A9F9636}"/>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2DE0D4CA-FEFB-4BF7-942E-C3F462224FCD}"/>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5F6F96FB-AFFF-4043-93B6-98B30FD8ED1B}"/>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48421AE6-B043-4765-917D-C7BC5DB0A9BE}"/>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424F4631-AD08-4106-AD6F-E1BD688B60A5}"/>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E21D70F-CADC-479A-9A71-E0D47AE42AD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EC64EA45-674E-4EEA-B010-990A8FF6BF56}"/>
            </a:ext>
          </a:extLst>
        </xdr:cNvPr>
        <xdr:cNvCxnSpPr/>
      </xdr:nvCxnSpPr>
      <xdr:spPr>
        <a:xfrm flipV="1">
          <a:off x="9429115" y="17059275"/>
          <a:ext cx="0" cy="155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5E7E8C97-AC56-442C-8930-8BF56D030FAE}"/>
            </a:ext>
          </a:extLst>
        </xdr:cNvPr>
        <xdr:cNvSpPr txBox="1"/>
      </xdr:nvSpPr>
      <xdr:spPr>
        <a:xfrm>
          <a:off x="9467850" y="1861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A42E129A-DEB1-4A05-8C1B-916936BCA774}"/>
            </a:ext>
          </a:extLst>
        </xdr:cNvPr>
        <xdr:cNvCxnSpPr/>
      </xdr:nvCxnSpPr>
      <xdr:spPr>
        <a:xfrm>
          <a:off x="9356090" y="1860994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E206E54C-4AB3-4E4B-9557-17E445605E07}"/>
            </a:ext>
          </a:extLst>
        </xdr:cNvPr>
        <xdr:cNvSpPr txBox="1"/>
      </xdr:nvSpPr>
      <xdr:spPr>
        <a:xfrm>
          <a:off x="9467850" y="1683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6482EE2F-A4C6-43E2-B58A-9AEC59348477}"/>
            </a:ext>
          </a:extLst>
        </xdr:cNvPr>
        <xdr:cNvCxnSpPr/>
      </xdr:nvCxnSpPr>
      <xdr:spPr>
        <a:xfrm>
          <a:off x="9356090" y="170592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F597F994-90BD-42E2-943F-037675C5DA76}"/>
            </a:ext>
          </a:extLst>
        </xdr:cNvPr>
        <xdr:cNvSpPr txBox="1"/>
      </xdr:nvSpPr>
      <xdr:spPr>
        <a:xfrm>
          <a:off x="946785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D95B3FDB-046A-4CC4-8A4B-2465F9045727}"/>
            </a:ext>
          </a:extLst>
        </xdr:cNvPr>
        <xdr:cNvSpPr/>
      </xdr:nvSpPr>
      <xdr:spPr>
        <a:xfrm>
          <a:off x="9394190" y="1823339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A056D52-8D52-48DD-9D03-8D1A8E8E3D88}"/>
            </a:ext>
          </a:extLst>
        </xdr:cNvPr>
        <xdr:cNvSpPr/>
      </xdr:nvSpPr>
      <xdr:spPr>
        <a:xfrm>
          <a:off x="8632190" y="182372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372DA5ED-C86E-4EBA-8F83-0F42F285BE0E}"/>
            </a:ext>
          </a:extLst>
        </xdr:cNvPr>
        <xdr:cNvSpPr/>
      </xdr:nvSpPr>
      <xdr:spPr>
        <a:xfrm>
          <a:off x="7846060" y="182372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96E5EEEC-5558-4169-BFFB-23A35C8F9E19}"/>
            </a:ext>
          </a:extLst>
        </xdr:cNvPr>
        <xdr:cNvSpPr/>
      </xdr:nvSpPr>
      <xdr:spPr>
        <a:xfrm>
          <a:off x="7029450" y="182410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69" name="フローチャート: 判断 468">
          <a:extLst>
            <a:ext uri="{FF2B5EF4-FFF2-40B4-BE49-F238E27FC236}">
              <a16:creationId xmlns:a16="http://schemas.microsoft.com/office/drawing/2014/main" id="{C95AC4B1-5FD2-47F1-81FF-287D72821F2E}"/>
            </a:ext>
          </a:extLst>
        </xdr:cNvPr>
        <xdr:cNvSpPr/>
      </xdr:nvSpPr>
      <xdr:spPr>
        <a:xfrm>
          <a:off x="6231890" y="1822957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7622B0B-CC06-47BC-B728-09FB9E3CC3D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C90FD15-8E80-46B4-80AA-E60FC89F271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296AFAE-9B23-4C8F-98C0-D932B6A9F66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753ECFE-CF20-433D-90D6-ED55DAD660E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7701081-BB63-40D5-9CBE-061390EF92DB}"/>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149225</xdr:rowOff>
    </xdr:from>
    <xdr:to>
      <xdr:col>55</xdr:col>
      <xdr:colOff>50800</xdr:colOff>
      <xdr:row>104</xdr:row>
      <xdr:rowOff>79375</xdr:rowOff>
    </xdr:to>
    <xdr:sp macro="" textlink="">
      <xdr:nvSpPr>
        <xdr:cNvPr id="475" name="楕円 474">
          <a:extLst>
            <a:ext uri="{FF2B5EF4-FFF2-40B4-BE49-F238E27FC236}">
              <a16:creationId xmlns:a16="http://schemas.microsoft.com/office/drawing/2014/main" id="{F40C3557-8DE5-4695-91E9-2911DA5815D5}"/>
            </a:ext>
          </a:extLst>
        </xdr:cNvPr>
        <xdr:cNvSpPr/>
      </xdr:nvSpPr>
      <xdr:spPr>
        <a:xfrm>
          <a:off x="9394190" y="1780857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652</xdr:rowOff>
    </xdr:from>
    <xdr:ext cx="469744" cy="259045"/>
    <xdr:sp macro="" textlink="">
      <xdr:nvSpPr>
        <xdr:cNvPr id="476" name="【市民会館】&#10;一人当たり面積該当値テキスト">
          <a:extLst>
            <a:ext uri="{FF2B5EF4-FFF2-40B4-BE49-F238E27FC236}">
              <a16:creationId xmlns:a16="http://schemas.microsoft.com/office/drawing/2014/main" id="{B1D2784E-C542-4D73-B71D-5B78C0480823}"/>
            </a:ext>
          </a:extLst>
        </xdr:cNvPr>
        <xdr:cNvSpPr txBox="1"/>
      </xdr:nvSpPr>
      <xdr:spPr>
        <a:xfrm>
          <a:off x="9467850"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164464</xdr:rowOff>
    </xdr:from>
    <xdr:to>
      <xdr:col>50</xdr:col>
      <xdr:colOff>165100</xdr:colOff>
      <xdr:row>104</xdr:row>
      <xdr:rowOff>94614</xdr:rowOff>
    </xdr:to>
    <xdr:sp macro="" textlink="">
      <xdr:nvSpPr>
        <xdr:cNvPr id="477" name="楕円 476">
          <a:extLst>
            <a:ext uri="{FF2B5EF4-FFF2-40B4-BE49-F238E27FC236}">
              <a16:creationId xmlns:a16="http://schemas.microsoft.com/office/drawing/2014/main" id="{F3609AF5-8B57-42A7-8FA8-A2C49D7CB73F}"/>
            </a:ext>
          </a:extLst>
        </xdr:cNvPr>
        <xdr:cNvSpPr/>
      </xdr:nvSpPr>
      <xdr:spPr>
        <a:xfrm>
          <a:off x="8632190" y="178276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28575</xdr:rowOff>
    </xdr:from>
    <xdr:to>
      <xdr:col>55</xdr:col>
      <xdr:colOff>0</xdr:colOff>
      <xdr:row>104</xdr:row>
      <xdr:rowOff>43814</xdr:rowOff>
    </xdr:to>
    <xdr:cxnSp macro="">
      <xdr:nvCxnSpPr>
        <xdr:cNvPr id="478" name="直線コネクタ 477">
          <a:extLst>
            <a:ext uri="{FF2B5EF4-FFF2-40B4-BE49-F238E27FC236}">
              <a16:creationId xmlns:a16="http://schemas.microsoft.com/office/drawing/2014/main" id="{C0278ADB-4F0F-4E62-998A-4E58933A5AA2}"/>
            </a:ext>
          </a:extLst>
        </xdr:cNvPr>
        <xdr:cNvCxnSpPr/>
      </xdr:nvCxnSpPr>
      <xdr:spPr>
        <a:xfrm flipV="1">
          <a:off x="8686800" y="17857470"/>
          <a:ext cx="74295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52070</xdr:rowOff>
    </xdr:from>
    <xdr:to>
      <xdr:col>46</xdr:col>
      <xdr:colOff>38100</xdr:colOff>
      <xdr:row>104</xdr:row>
      <xdr:rowOff>153670</xdr:rowOff>
    </xdr:to>
    <xdr:sp macro="" textlink="">
      <xdr:nvSpPr>
        <xdr:cNvPr id="479" name="楕円 478">
          <a:extLst>
            <a:ext uri="{FF2B5EF4-FFF2-40B4-BE49-F238E27FC236}">
              <a16:creationId xmlns:a16="http://schemas.microsoft.com/office/drawing/2014/main" id="{30ECEE83-4DF8-452F-8A5F-46065EFBD6C5}"/>
            </a:ext>
          </a:extLst>
        </xdr:cNvPr>
        <xdr:cNvSpPr/>
      </xdr:nvSpPr>
      <xdr:spPr>
        <a:xfrm>
          <a:off x="7846060" y="17886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43814</xdr:rowOff>
    </xdr:from>
    <xdr:to>
      <xdr:col>50</xdr:col>
      <xdr:colOff>114300</xdr:colOff>
      <xdr:row>104</xdr:row>
      <xdr:rowOff>102870</xdr:rowOff>
    </xdr:to>
    <xdr:cxnSp macro="">
      <xdr:nvCxnSpPr>
        <xdr:cNvPr id="480" name="直線コネクタ 479">
          <a:extLst>
            <a:ext uri="{FF2B5EF4-FFF2-40B4-BE49-F238E27FC236}">
              <a16:creationId xmlns:a16="http://schemas.microsoft.com/office/drawing/2014/main" id="{F61BB7F0-0A71-4C64-ADBC-03637DA5166E}"/>
            </a:ext>
          </a:extLst>
        </xdr:cNvPr>
        <xdr:cNvCxnSpPr/>
      </xdr:nvCxnSpPr>
      <xdr:spPr>
        <a:xfrm flipV="1">
          <a:off x="7889240" y="17876519"/>
          <a:ext cx="79756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67311</xdr:rowOff>
    </xdr:from>
    <xdr:to>
      <xdr:col>41</xdr:col>
      <xdr:colOff>101600</xdr:colOff>
      <xdr:row>104</xdr:row>
      <xdr:rowOff>168911</xdr:rowOff>
    </xdr:to>
    <xdr:sp macro="" textlink="">
      <xdr:nvSpPr>
        <xdr:cNvPr id="481" name="楕円 480">
          <a:extLst>
            <a:ext uri="{FF2B5EF4-FFF2-40B4-BE49-F238E27FC236}">
              <a16:creationId xmlns:a16="http://schemas.microsoft.com/office/drawing/2014/main" id="{B3A39BA3-F6A5-4C85-8792-10C818087E2E}"/>
            </a:ext>
          </a:extLst>
        </xdr:cNvPr>
        <xdr:cNvSpPr/>
      </xdr:nvSpPr>
      <xdr:spPr>
        <a:xfrm>
          <a:off x="7029450" y="178962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102870</xdr:rowOff>
    </xdr:from>
    <xdr:to>
      <xdr:col>45</xdr:col>
      <xdr:colOff>177800</xdr:colOff>
      <xdr:row>104</xdr:row>
      <xdr:rowOff>118111</xdr:rowOff>
    </xdr:to>
    <xdr:cxnSp macro="">
      <xdr:nvCxnSpPr>
        <xdr:cNvPr id="482" name="直線コネクタ 481">
          <a:extLst>
            <a:ext uri="{FF2B5EF4-FFF2-40B4-BE49-F238E27FC236}">
              <a16:creationId xmlns:a16="http://schemas.microsoft.com/office/drawing/2014/main" id="{0BCDE4D7-A71E-4CB6-A6E7-83151995542E}"/>
            </a:ext>
          </a:extLst>
        </xdr:cNvPr>
        <xdr:cNvCxnSpPr/>
      </xdr:nvCxnSpPr>
      <xdr:spPr>
        <a:xfrm flipV="1">
          <a:off x="7084060" y="17931765"/>
          <a:ext cx="80518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80645</xdr:rowOff>
    </xdr:from>
    <xdr:to>
      <xdr:col>36</xdr:col>
      <xdr:colOff>165100</xdr:colOff>
      <xdr:row>105</xdr:row>
      <xdr:rowOff>10795</xdr:rowOff>
    </xdr:to>
    <xdr:sp macro="" textlink="">
      <xdr:nvSpPr>
        <xdr:cNvPr id="483" name="楕円 482">
          <a:extLst>
            <a:ext uri="{FF2B5EF4-FFF2-40B4-BE49-F238E27FC236}">
              <a16:creationId xmlns:a16="http://schemas.microsoft.com/office/drawing/2014/main" id="{9F56C959-F1B6-4D7B-BEE7-7067B5142588}"/>
            </a:ext>
          </a:extLst>
        </xdr:cNvPr>
        <xdr:cNvSpPr/>
      </xdr:nvSpPr>
      <xdr:spPr>
        <a:xfrm>
          <a:off x="6231890" y="179133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118111</xdr:rowOff>
    </xdr:from>
    <xdr:to>
      <xdr:col>41</xdr:col>
      <xdr:colOff>50800</xdr:colOff>
      <xdr:row>104</xdr:row>
      <xdr:rowOff>131445</xdr:rowOff>
    </xdr:to>
    <xdr:cxnSp macro="">
      <xdr:nvCxnSpPr>
        <xdr:cNvPr id="484" name="直線コネクタ 483">
          <a:extLst>
            <a:ext uri="{FF2B5EF4-FFF2-40B4-BE49-F238E27FC236}">
              <a16:creationId xmlns:a16="http://schemas.microsoft.com/office/drawing/2014/main" id="{9B7CCCA1-349A-4D79-97A6-1E3B1E0BCEAA}"/>
            </a:ext>
          </a:extLst>
        </xdr:cNvPr>
        <xdr:cNvCxnSpPr/>
      </xdr:nvCxnSpPr>
      <xdr:spPr>
        <a:xfrm flipV="1">
          <a:off x="6286500" y="17950816"/>
          <a:ext cx="79756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AB75E820-9879-4EED-8D6C-985DCB08A3BC}"/>
            </a:ext>
          </a:extLst>
        </xdr:cNvPr>
        <xdr:cNvSpPr txBox="1"/>
      </xdr:nvSpPr>
      <xdr:spPr>
        <a:xfrm>
          <a:off x="8454467" y="1833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3A29871C-9EC2-41E7-836B-2F8BCFBED4CC}"/>
            </a:ext>
          </a:extLst>
        </xdr:cNvPr>
        <xdr:cNvSpPr txBox="1"/>
      </xdr:nvSpPr>
      <xdr:spPr>
        <a:xfrm>
          <a:off x="7673417" y="1833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686BEEE9-FB28-477A-B34C-E7A091622125}"/>
            </a:ext>
          </a:extLst>
        </xdr:cNvPr>
        <xdr:cNvSpPr txBox="1"/>
      </xdr:nvSpPr>
      <xdr:spPr>
        <a:xfrm>
          <a:off x="6866332" y="183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152416</xdr:rowOff>
    </xdr:from>
    <xdr:ext cx="469744" cy="259045"/>
    <xdr:sp macro="" textlink="">
      <xdr:nvSpPr>
        <xdr:cNvPr id="488" name="n_4aveValue【市民会館】&#10;一人当たり面積">
          <a:extLst>
            <a:ext uri="{FF2B5EF4-FFF2-40B4-BE49-F238E27FC236}">
              <a16:creationId xmlns:a16="http://schemas.microsoft.com/office/drawing/2014/main" id="{87882BA5-62E8-4342-8E42-F1808EBD20F2}"/>
            </a:ext>
          </a:extLst>
        </xdr:cNvPr>
        <xdr:cNvSpPr txBox="1"/>
      </xdr:nvSpPr>
      <xdr:spPr>
        <a:xfrm>
          <a:off x="6068772"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111141</xdr:rowOff>
    </xdr:from>
    <xdr:ext cx="469744" cy="259045"/>
    <xdr:sp macro="" textlink="">
      <xdr:nvSpPr>
        <xdr:cNvPr id="489" name="n_1mainValue【市民会館】&#10;一人当たり面積">
          <a:extLst>
            <a:ext uri="{FF2B5EF4-FFF2-40B4-BE49-F238E27FC236}">
              <a16:creationId xmlns:a16="http://schemas.microsoft.com/office/drawing/2014/main" id="{BCA7616F-4AEF-44E3-9025-3075C56A405A}"/>
            </a:ext>
          </a:extLst>
        </xdr:cNvPr>
        <xdr:cNvSpPr txBox="1"/>
      </xdr:nvSpPr>
      <xdr:spPr>
        <a:xfrm>
          <a:off x="8454467" y="1759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170197</xdr:rowOff>
    </xdr:from>
    <xdr:ext cx="469744" cy="259045"/>
    <xdr:sp macro="" textlink="">
      <xdr:nvSpPr>
        <xdr:cNvPr id="490" name="n_2mainValue【市民会館】&#10;一人当たり面積">
          <a:extLst>
            <a:ext uri="{FF2B5EF4-FFF2-40B4-BE49-F238E27FC236}">
              <a16:creationId xmlns:a16="http://schemas.microsoft.com/office/drawing/2014/main" id="{44483FAB-8FC6-45DD-BB79-EE83FC962C19}"/>
            </a:ext>
          </a:extLst>
        </xdr:cNvPr>
        <xdr:cNvSpPr txBox="1"/>
      </xdr:nvSpPr>
      <xdr:spPr>
        <a:xfrm>
          <a:off x="767341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13988</xdr:rowOff>
    </xdr:from>
    <xdr:ext cx="469744" cy="259045"/>
    <xdr:sp macro="" textlink="">
      <xdr:nvSpPr>
        <xdr:cNvPr id="491" name="n_3mainValue【市民会館】&#10;一人当たり面積">
          <a:extLst>
            <a:ext uri="{FF2B5EF4-FFF2-40B4-BE49-F238E27FC236}">
              <a16:creationId xmlns:a16="http://schemas.microsoft.com/office/drawing/2014/main" id="{76B7CC63-A1E8-4BF0-8326-D467543165E4}"/>
            </a:ext>
          </a:extLst>
        </xdr:cNvPr>
        <xdr:cNvSpPr txBox="1"/>
      </xdr:nvSpPr>
      <xdr:spPr>
        <a:xfrm>
          <a:off x="6866332" y="1767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27322</xdr:rowOff>
    </xdr:from>
    <xdr:ext cx="469744" cy="259045"/>
    <xdr:sp macro="" textlink="">
      <xdr:nvSpPr>
        <xdr:cNvPr id="492" name="n_4mainValue【市民会館】&#10;一人当たり面積">
          <a:extLst>
            <a:ext uri="{FF2B5EF4-FFF2-40B4-BE49-F238E27FC236}">
              <a16:creationId xmlns:a16="http://schemas.microsoft.com/office/drawing/2014/main" id="{9C394969-3B05-4A7C-98F8-AA10BB820F6F}"/>
            </a:ext>
          </a:extLst>
        </xdr:cNvPr>
        <xdr:cNvSpPr txBox="1"/>
      </xdr:nvSpPr>
      <xdr:spPr>
        <a:xfrm>
          <a:off x="6068772" y="1768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9D90AB5E-E181-4F33-9FE4-F08EF204455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7671896D-8AD8-4902-A791-EDD9E27E8B6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9168F345-B5A3-4225-8247-A4CB928A77B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59436C62-5722-48EF-AFEE-A5E5AFA8F14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85BC321A-005A-4904-AFE7-7CF35A86B3D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8AAF573-0FDD-479B-AD23-57B7C237CD5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EC756788-C3F5-4F89-B9C5-B742A77FB8A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8AC882CF-84A0-43E0-BBC7-362CBFD5F0B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5643C72D-B4D2-45BA-BE76-9A4A5852CB0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ED3CCFB7-792C-4375-AF89-F2D948E7A2D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A6A19657-2C32-437D-8486-0911CBE6C6E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893CDAB0-B6E9-4727-BAC0-2A11BD76A66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740E4F4F-E0E1-4CB3-8C51-8DC1C8AA3B8C}"/>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562DB7A7-B4AE-4723-84E9-83A3889BBEE5}"/>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C5ACB464-3D84-4A24-8936-FE1D731507A9}"/>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26C3694D-23FA-4137-B0E0-24559708A0E2}"/>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BC6FD105-8E77-47BF-9C9B-C1A86823B7D2}"/>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B4738D43-5655-4A0D-B75A-6C0660E65C2D}"/>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5B8F6FAB-CC58-478F-975B-F0BEB69461A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E43F3F94-887E-41BE-A2B3-26A687B889F8}"/>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88DFF948-8CA0-44F4-BD4E-780E51D9FD2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29E090FB-22F6-452E-A4F9-75A6C1203531}"/>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DF84CC82-1BDF-4A6B-B2F3-72C83816C675}"/>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A90CA1AF-A200-4592-9A87-C97C8B55634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3B788AEB-7212-4342-A2C9-661B474177F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7EE20FBF-1025-4BAE-BC13-3704E615E033}"/>
            </a:ext>
          </a:extLst>
        </xdr:cNvPr>
        <xdr:cNvCxnSpPr/>
      </xdr:nvCxnSpPr>
      <xdr:spPr>
        <a:xfrm flipV="1">
          <a:off x="1470342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7B638608-A985-46F1-8904-57DFD62C1CB9}"/>
            </a:ext>
          </a:extLst>
        </xdr:cNvPr>
        <xdr:cNvSpPr txBox="1"/>
      </xdr:nvSpPr>
      <xdr:spPr>
        <a:xfrm>
          <a:off x="14742160" y="724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DCE07F76-2DAE-40F3-BB74-37847AB45575}"/>
            </a:ext>
          </a:extLst>
        </xdr:cNvPr>
        <xdr:cNvCxnSpPr/>
      </xdr:nvCxnSpPr>
      <xdr:spPr>
        <a:xfrm>
          <a:off x="14611350" y="723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6C406322-A06D-4B87-8B01-6A8864EE61CA}"/>
            </a:ext>
          </a:extLst>
        </xdr:cNvPr>
        <xdr:cNvSpPr txBox="1"/>
      </xdr:nvSpPr>
      <xdr:spPr>
        <a:xfrm>
          <a:off x="14742160" y="560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D90D68C6-B95B-4E56-8741-A554EA121519}"/>
            </a:ext>
          </a:extLst>
        </xdr:cNvPr>
        <xdr:cNvCxnSpPr/>
      </xdr:nvCxnSpPr>
      <xdr:spPr>
        <a:xfrm>
          <a:off x="14611350" y="5830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10663AA-3CB7-4D37-9FFD-A7C3F5CB122B}"/>
            </a:ext>
          </a:extLst>
        </xdr:cNvPr>
        <xdr:cNvSpPr txBox="1"/>
      </xdr:nvSpPr>
      <xdr:spPr>
        <a:xfrm>
          <a:off x="14742160" y="6659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F19D09EC-3934-4340-A5DB-B7A6B1A5E335}"/>
            </a:ext>
          </a:extLst>
        </xdr:cNvPr>
        <xdr:cNvSpPr/>
      </xdr:nvSpPr>
      <xdr:spPr>
        <a:xfrm>
          <a:off x="14649450" y="668636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E24D2F66-0490-4F95-831E-17705991E765}"/>
            </a:ext>
          </a:extLst>
        </xdr:cNvPr>
        <xdr:cNvSpPr/>
      </xdr:nvSpPr>
      <xdr:spPr>
        <a:xfrm>
          <a:off x="13887450" y="66610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5FC1B345-74CD-408A-9BE9-2DC3CBA12E66}"/>
            </a:ext>
          </a:extLst>
        </xdr:cNvPr>
        <xdr:cNvSpPr/>
      </xdr:nvSpPr>
      <xdr:spPr>
        <a:xfrm>
          <a:off x="13089890" y="67026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71FFAE12-003D-4A66-AD35-F1B42D8A87BC}"/>
            </a:ext>
          </a:extLst>
        </xdr:cNvPr>
        <xdr:cNvSpPr/>
      </xdr:nvSpPr>
      <xdr:spPr>
        <a:xfrm>
          <a:off x="12303760" y="66545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160927</xdr:rowOff>
    </xdr:from>
    <xdr:to>
      <xdr:col>67</xdr:col>
      <xdr:colOff>101600</xdr:colOff>
      <xdr:row>39</xdr:row>
      <xdr:rowOff>91077</xdr:rowOff>
    </xdr:to>
    <xdr:sp macro="" textlink="">
      <xdr:nvSpPr>
        <xdr:cNvPr id="528" name="フローチャート: 判断 527">
          <a:extLst>
            <a:ext uri="{FF2B5EF4-FFF2-40B4-BE49-F238E27FC236}">
              <a16:creationId xmlns:a16="http://schemas.microsoft.com/office/drawing/2014/main" id="{52A146CD-C3BD-4C90-82AC-AED048F45598}"/>
            </a:ext>
          </a:extLst>
        </xdr:cNvPr>
        <xdr:cNvSpPr/>
      </xdr:nvSpPr>
      <xdr:spPr>
        <a:xfrm>
          <a:off x="11487150" y="66779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32983DB-7EF1-49D8-819F-8D7A1574080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3BF07B2-4A3B-4C12-BD7B-990688FB4B16}"/>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8BB5312-0A78-47D3-8C9D-6B3E2E06D7A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403E15D-07B3-41D5-BB82-9095A15F25B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BB2AFAA-59BD-4311-BA07-2982FB98F63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28666</xdr:rowOff>
    </xdr:from>
    <xdr:to>
      <xdr:col>85</xdr:col>
      <xdr:colOff>177800</xdr:colOff>
      <xdr:row>36</xdr:row>
      <xdr:rowOff>130266</xdr:rowOff>
    </xdr:to>
    <xdr:sp macro="" textlink="">
      <xdr:nvSpPr>
        <xdr:cNvPr id="534" name="楕円 533">
          <a:extLst>
            <a:ext uri="{FF2B5EF4-FFF2-40B4-BE49-F238E27FC236}">
              <a16:creationId xmlns:a16="http://schemas.microsoft.com/office/drawing/2014/main" id="{3B8C7D54-E2C6-4334-AA1D-6EDBFDB0BB95}"/>
            </a:ext>
          </a:extLst>
        </xdr:cNvPr>
        <xdr:cNvSpPr/>
      </xdr:nvSpPr>
      <xdr:spPr>
        <a:xfrm>
          <a:off x="14649450" y="619896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51543</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19D993AB-15AE-46BA-9DC4-B3B9DB004719}"/>
            </a:ext>
          </a:extLst>
        </xdr:cNvPr>
        <xdr:cNvSpPr txBox="1"/>
      </xdr:nvSpPr>
      <xdr:spPr>
        <a:xfrm>
          <a:off x="14742160"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120106</xdr:rowOff>
    </xdr:from>
    <xdr:to>
      <xdr:col>81</xdr:col>
      <xdr:colOff>101600</xdr:colOff>
      <xdr:row>37</xdr:row>
      <xdr:rowOff>50256</xdr:rowOff>
    </xdr:to>
    <xdr:sp macro="" textlink="">
      <xdr:nvSpPr>
        <xdr:cNvPr id="536" name="楕円 535">
          <a:extLst>
            <a:ext uri="{FF2B5EF4-FFF2-40B4-BE49-F238E27FC236}">
              <a16:creationId xmlns:a16="http://schemas.microsoft.com/office/drawing/2014/main" id="{45E066CB-1CB4-409C-AAD0-5ECC5D3741B7}"/>
            </a:ext>
          </a:extLst>
        </xdr:cNvPr>
        <xdr:cNvSpPr/>
      </xdr:nvSpPr>
      <xdr:spPr>
        <a:xfrm>
          <a:off x="13887450" y="62942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79466</xdr:rowOff>
    </xdr:from>
    <xdr:to>
      <xdr:col>85</xdr:col>
      <xdr:colOff>127000</xdr:colOff>
      <xdr:row>36</xdr:row>
      <xdr:rowOff>170906</xdr:rowOff>
    </xdr:to>
    <xdr:cxnSp macro="">
      <xdr:nvCxnSpPr>
        <xdr:cNvPr id="537" name="直線コネクタ 536">
          <a:extLst>
            <a:ext uri="{FF2B5EF4-FFF2-40B4-BE49-F238E27FC236}">
              <a16:creationId xmlns:a16="http://schemas.microsoft.com/office/drawing/2014/main" id="{0E8FF711-BF7A-4053-B156-8458B58BA6F6}"/>
            </a:ext>
          </a:extLst>
        </xdr:cNvPr>
        <xdr:cNvCxnSpPr/>
      </xdr:nvCxnSpPr>
      <xdr:spPr>
        <a:xfrm flipV="1">
          <a:off x="13942060" y="6251666"/>
          <a:ext cx="762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38463</xdr:rowOff>
    </xdr:from>
    <xdr:to>
      <xdr:col>76</xdr:col>
      <xdr:colOff>165100</xdr:colOff>
      <xdr:row>40</xdr:row>
      <xdr:rowOff>140063</xdr:rowOff>
    </xdr:to>
    <xdr:sp macro="" textlink="">
      <xdr:nvSpPr>
        <xdr:cNvPr id="538" name="楕円 537">
          <a:extLst>
            <a:ext uri="{FF2B5EF4-FFF2-40B4-BE49-F238E27FC236}">
              <a16:creationId xmlns:a16="http://schemas.microsoft.com/office/drawing/2014/main" id="{F7C85B0A-1B56-42B4-953F-163F5BEBA786}"/>
            </a:ext>
          </a:extLst>
        </xdr:cNvPr>
        <xdr:cNvSpPr/>
      </xdr:nvSpPr>
      <xdr:spPr>
        <a:xfrm>
          <a:off x="13089890" y="689646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170906</xdr:rowOff>
    </xdr:from>
    <xdr:to>
      <xdr:col>81</xdr:col>
      <xdr:colOff>50800</xdr:colOff>
      <xdr:row>40</xdr:row>
      <xdr:rowOff>89263</xdr:rowOff>
    </xdr:to>
    <xdr:cxnSp macro="">
      <xdr:nvCxnSpPr>
        <xdr:cNvPr id="539" name="直線コネクタ 538">
          <a:extLst>
            <a:ext uri="{FF2B5EF4-FFF2-40B4-BE49-F238E27FC236}">
              <a16:creationId xmlns:a16="http://schemas.microsoft.com/office/drawing/2014/main" id="{D15D60BB-433D-404D-847A-EF4714C49879}"/>
            </a:ext>
          </a:extLst>
        </xdr:cNvPr>
        <xdr:cNvCxnSpPr/>
      </xdr:nvCxnSpPr>
      <xdr:spPr>
        <a:xfrm flipV="1">
          <a:off x="13144500" y="6346916"/>
          <a:ext cx="797560" cy="60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165826</xdr:rowOff>
    </xdr:from>
    <xdr:to>
      <xdr:col>72</xdr:col>
      <xdr:colOff>38100</xdr:colOff>
      <xdr:row>40</xdr:row>
      <xdr:rowOff>95976</xdr:rowOff>
    </xdr:to>
    <xdr:sp macro="" textlink="">
      <xdr:nvSpPr>
        <xdr:cNvPr id="540" name="楕円 539">
          <a:extLst>
            <a:ext uri="{FF2B5EF4-FFF2-40B4-BE49-F238E27FC236}">
              <a16:creationId xmlns:a16="http://schemas.microsoft.com/office/drawing/2014/main" id="{CA9E204E-2176-4FF9-B64D-FC6DE5DD1B73}"/>
            </a:ext>
          </a:extLst>
        </xdr:cNvPr>
        <xdr:cNvSpPr/>
      </xdr:nvSpPr>
      <xdr:spPr>
        <a:xfrm>
          <a:off x="12303760" y="685618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45176</xdr:rowOff>
    </xdr:from>
    <xdr:to>
      <xdr:col>76</xdr:col>
      <xdr:colOff>114300</xdr:colOff>
      <xdr:row>40</xdr:row>
      <xdr:rowOff>89263</xdr:rowOff>
    </xdr:to>
    <xdr:cxnSp macro="">
      <xdr:nvCxnSpPr>
        <xdr:cNvPr id="541" name="直線コネクタ 540">
          <a:extLst>
            <a:ext uri="{FF2B5EF4-FFF2-40B4-BE49-F238E27FC236}">
              <a16:creationId xmlns:a16="http://schemas.microsoft.com/office/drawing/2014/main" id="{F6196503-3D9D-49A3-9840-4A3AC36CA53E}"/>
            </a:ext>
          </a:extLst>
        </xdr:cNvPr>
        <xdr:cNvCxnSpPr/>
      </xdr:nvCxnSpPr>
      <xdr:spPr>
        <a:xfrm>
          <a:off x="12346940" y="6905081"/>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121738</xdr:rowOff>
    </xdr:from>
    <xdr:to>
      <xdr:col>67</xdr:col>
      <xdr:colOff>101600</xdr:colOff>
      <xdr:row>40</xdr:row>
      <xdr:rowOff>51888</xdr:rowOff>
    </xdr:to>
    <xdr:sp macro="" textlink="">
      <xdr:nvSpPr>
        <xdr:cNvPr id="542" name="楕円 541">
          <a:extLst>
            <a:ext uri="{FF2B5EF4-FFF2-40B4-BE49-F238E27FC236}">
              <a16:creationId xmlns:a16="http://schemas.microsoft.com/office/drawing/2014/main" id="{363C990F-3891-433F-B003-E23E21EC408B}"/>
            </a:ext>
          </a:extLst>
        </xdr:cNvPr>
        <xdr:cNvSpPr/>
      </xdr:nvSpPr>
      <xdr:spPr>
        <a:xfrm>
          <a:off x="11487150" y="68101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1088</xdr:rowOff>
    </xdr:from>
    <xdr:to>
      <xdr:col>71</xdr:col>
      <xdr:colOff>177800</xdr:colOff>
      <xdr:row>40</xdr:row>
      <xdr:rowOff>45176</xdr:rowOff>
    </xdr:to>
    <xdr:cxnSp macro="">
      <xdr:nvCxnSpPr>
        <xdr:cNvPr id="543" name="直線コネクタ 542">
          <a:extLst>
            <a:ext uri="{FF2B5EF4-FFF2-40B4-BE49-F238E27FC236}">
              <a16:creationId xmlns:a16="http://schemas.microsoft.com/office/drawing/2014/main" id="{034EAF95-8378-405D-8C1C-0AE66511160B}"/>
            </a:ext>
          </a:extLst>
        </xdr:cNvPr>
        <xdr:cNvCxnSpPr/>
      </xdr:nvCxnSpPr>
      <xdr:spPr>
        <a:xfrm>
          <a:off x="11541760" y="6859088"/>
          <a:ext cx="80518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85BF8C5A-F760-48A9-BBEB-B2AFF2977DD5}"/>
            </a:ext>
          </a:extLst>
        </xdr:cNvPr>
        <xdr:cNvSpPr txBox="1"/>
      </xdr:nvSpPr>
      <xdr:spPr>
        <a:xfrm>
          <a:off x="13738234" y="675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A296E38-4967-4C76-AF75-618C0F6CFA34}"/>
            </a:ext>
          </a:extLst>
        </xdr:cNvPr>
        <xdr:cNvSpPr txBox="1"/>
      </xdr:nvSpPr>
      <xdr:spPr>
        <a:xfrm>
          <a:off x="12957184" y="6477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0DAB652-4CBA-4E6A-B975-8A013808F61C}"/>
            </a:ext>
          </a:extLst>
        </xdr:cNvPr>
        <xdr:cNvSpPr txBox="1"/>
      </xdr:nvSpPr>
      <xdr:spPr>
        <a:xfrm>
          <a:off x="12171054" y="6435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107604</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B7274C10-6702-4D8B-8C2B-CF6A7DD30BC5}"/>
            </a:ext>
          </a:extLst>
        </xdr:cNvPr>
        <xdr:cNvSpPr txBox="1"/>
      </xdr:nvSpPr>
      <xdr:spPr>
        <a:xfrm>
          <a:off x="11354444" y="6449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66783</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1991DDBB-96F7-48C0-BC80-866FC259657B}"/>
            </a:ext>
          </a:extLst>
        </xdr:cNvPr>
        <xdr:cNvSpPr txBox="1"/>
      </xdr:nvSpPr>
      <xdr:spPr>
        <a:xfrm>
          <a:off x="13738234" y="606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131190</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3AB65FEE-102D-44B4-AEA8-DB76C190FDCD}"/>
            </a:ext>
          </a:extLst>
        </xdr:cNvPr>
        <xdr:cNvSpPr txBox="1"/>
      </xdr:nvSpPr>
      <xdr:spPr>
        <a:xfrm>
          <a:off x="12957184" y="699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87103</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F99AF21F-B4B6-4E06-9D18-9D92199D9BBE}"/>
            </a:ext>
          </a:extLst>
        </xdr:cNvPr>
        <xdr:cNvSpPr txBox="1"/>
      </xdr:nvSpPr>
      <xdr:spPr>
        <a:xfrm>
          <a:off x="12171054" y="694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43015</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CAF8ABC-AFF6-4B35-BAD9-30C988E55672}"/>
            </a:ext>
          </a:extLst>
        </xdr:cNvPr>
        <xdr:cNvSpPr txBox="1"/>
      </xdr:nvSpPr>
      <xdr:spPr>
        <a:xfrm>
          <a:off x="11354444" y="690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AF4B5489-638D-4900-8A38-2C715350B5D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AD247F7D-54EA-4339-ABC1-440B84850E0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ED733763-A1B3-4736-8EA5-50FF8DD579D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424FC2D2-4FFA-4CC9-9845-F8BE76D7639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3FCF1D53-CEB7-4BAB-88CD-6A43A887CDA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DC5E7745-61EE-45AD-91CB-7FD2F65A435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51B4B081-064D-45A5-B22D-F0353792862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F45985E-B284-442D-9151-8F12D9D083C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1A69FB9E-EF4D-4AD9-81A6-7D1F24F2633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5FDA0133-7750-49A6-97CF-7D0C48B5345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2C79252E-B7FF-4861-BFA5-F10B144989C7}"/>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C18ED465-8D01-4838-A4AC-A4F036192493}"/>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2DBE7E9-A13D-4E1B-9403-E19F03041174}"/>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C3B4F64-B434-420C-8AA6-13FF9A34D900}"/>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A0C17CC5-3895-458E-8613-2DB8BEBA0DE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32BE84C-BE1A-4AA3-A9D7-BE7996DCBFA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AFA2EB8-E283-4F2B-9A90-FCFF73B20521}"/>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B385DB49-AFE5-4CEC-9A7D-220101B0E3C7}"/>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3E90F2A-691C-4595-A9B1-B5FC0FF338F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47C5054-68B2-4605-BD40-6FEEEFEC6816}"/>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65E04504-D8C5-4BAF-A993-439896400F6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33D49404-CAF8-48E6-A803-CEC5627EB40D}"/>
            </a:ext>
          </a:extLst>
        </xdr:cNvPr>
        <xdr:cNvCxnSpPr/>
      </xdr:nvCxnSpPr>
      <xdr:spPr>
        <a:xfrm flipV="1">
          <a:off x="19947254" y="6010346"/>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9271D847-DD96-45FA-B384-EAF90E1FCB08}"/>
            </a:ext>
          </a:extLst>
        </xdr:cNvPr>
        <xdr:cNvSpPr txBox="1"/>
      </xdr:nvSpPr>
      <xdr:spPr>
        <a:xfrm>
          <a:off x="19985990" y="716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B6EB06F1-F716-4EFE-86DB-5C496B211290}"/>
            </a:ext>
          </a:extLst>
        </xdr:cNvPr>
        <xdr:cNvCxnSpPr/>
      </xdr:nvCxnSpPr>
      <xdr:spPr>
        <a:xfrm>
          <a:off x="19885660" y="7155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5E9E22E-2CAB-497E-8FE5-71650E1A55AE}"/>
            </a:ext>
          </a:extLst>
        </xdr:cNvPr>
        <xdr:cNvSpPr txBox="1"/>
      </xdr:nvSpPr>
      <xdr:spPr>
        <a:xfrm>
          <a:off x="19985990" y="578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AB22DEAE-5D66-4F8B-B772-83967D39EA9A}"/>
            </a:ext>
          </a:extLst>
        </xdr:cNvPr>
        <xdr:cNvCxnSpPr/>
      </xdr:nvCxnSpPr>
      <xdr:spPr>
        <a:xfrm>
          <a:off x="19885660" y="601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81A1725B-50CB-407F-AAB4-4B2E58163E4A}"/>
            </a:ext>
          </a:extLst>
        </xdr:cNvPr>
        <xdr:cNvSpPr txBox="1"/>
      </xdr:nvSpPr>
      <xdr:spPr>
        <a:xfrm>
          <a:off x="19985990" y="68202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C0C941E3-43D6-4646-AFF1-921DB3993B35}"/>
            </a:ext>
          </a:extLst>
        </xdr:cNvPr>
        <xdr:cNvSpPr/>
      </xdr:nvSpPr>
      <xdr:spPr>
        <a:xfrm>
          <a:off x="19904710" y="683799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C9A7967B-8750-49D8-B1C1-CFC7AA4BC761}"/>
            </a:ext>
          </a:extLst>
        </xdr:cNvPr>
        <xdr:cNvSpPr/>
      </xdr:nvSpPr>
      <xdr:spPr>
        <a:xfrm>
          <a:off x="19161760" y="684011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9EF612AB-5B1C-420E-9E40-53CCA5F87F01}"/>
            </a:ext>
          </a:extLst>
        </xdr:cNvPr>
        <xdr:cNvSpPr/>
      </xdr:nvSpPr>
      <xdr:spPr>
        <a:xfrm>
          <a:off x="18345150" y="686623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B79FC869-7353-4703-8C2B-1B2BA8E73F43}"/>
            </a:ext>
          </a:extLst>
        </xdr:cNvPr>
        <xdr:cNvSpPr/>
      </xdr:nvSpPr>
      <xdr:spPr>
        <a:xfrm>
          <a:off x="17547590" y="686864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156386</xdr:rowOff>
    </xdr:from>
    <xdr:to>
      <xdr:col>98</xdr:col>
      <xdr:colOff>38100</xdr:colOff>
      <xdr:row>40</xdr:row>
      <xdr:rowOff>86536</xdr:rowOff>
    </xdr:to>
    <xdr:sp macro="" textlink="">
      <xdr:nvSpPr>
        <xdr:cNvPr id="583" name="フローチャート: 判断 582">
          <a:extLst>
            <a:ext uri="{FF2B5EF4-FFF2-40B4-BE49-F238E27FC236}">
              <a16:creationId xmlns:a16="http://schemas.microsoft.com/office/drawing/2014/main" id="{F938F7A0-2BF5-4E34-8DCB-86E18331C99B}"/>
            </a:ext>
          </a:extLst>
        </xdr:cNvPr>
        <xdr:cNvSpPr/>
      </xdr:nvSpPr>
      <xdr:spPr>
        <a:xfrm>
          <a:off x="16761460" y="68448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E7E043E-6A15-42C3-8270-57FE675E56F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18CABC1-0415-4FED-A144-367C1B1D1A4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444E03B-D501-4878-B000-C13E8115940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651B34E-9092-422F-91C1-87185CC3A22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868C5A1-3656-4A26-BC3E-3DD5B467FF0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45839</xdr:rowOff>
    </xdr:from>
    <xdr:to>
      <xdr:col>116</xdr:col>
      <xdr:colOff>114300</xdr:colOff>
      <xdr:row>35</xdr:row>
      <xdr:rowOff>147439</xdr:rowOff>
    </xdr:to>
    <xdr:sp macro="" textlink="">
      <xdr:nvSpPr>
        <xdr:cNvPr id="589" name="楕円 588">
          <a:extLst>
            <a:ext uri="{FF2B5EF4-FFF2-40B4-BE49-F238E27FC236}">
              <a16:creationId xmlns:a16="http://schemas.microsoft.com/office/drawing/2014/main" id="{E3841854-8009-4A45-9EF0-3FEE6D819046}"/>
            </a:ext>
          </a:extLst>
        </xdr:cNvPr>
        <xdr:cNvSpPr/>
      </xdr:nvSpPr>
      <xdr:spPr>
        <a:xfrm>
          <a:off x="19904710" y="60484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132216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8012DE72-6F8B-4F98-93D9-79F63BBF48DD}"/>
            </a:ext>
          </a:extLst>
        </xdr:cNvPr>
        <xdr:cNvSpPr txBox="1"/>
      </xdr:nvSpPr>
      <xdr:spPr>
        <a:xfrm>
          <a:off x="19985990" y="5965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85527</xdr:rowOff>
    </xdr:from>
    <xdr:to>
      <xdr:col>112</xdr:col>
      <xdr:colOff>38100</xdr:colOff>
      <xdr:row>37</xdr:row>
      <xdr:rowOff>15677</xdr:rowOff>
    </xdr:to>
    <xdr:sp macro="" textlink="">
      <xdr:nvSpPr>
        <xdr:cNvPr id="591" name="楕円 590">
          <a:extLst>
            <a:ext uri="{FF2B5EF4-FFF2-40B4-BE49-F238E27FC236}">
              <a16:creationId xmlns:a16="http://schemas.microsoft.com/office/drawing/2014/main" id="{6FB9366E-911B-4ACA-9D19-8280F7406E83}"/>
            </a:ext>
          </a:extLst>
        </xdr:cNvPr>
        <xdr:cNvSpPr/>
      </xdr:nvSpPr>
      <xdr:spPr>
        <a:xfrm>
          <a:off x="19161760" y="62596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96639</xdr:rowOff>
    </xdr:from>
    <xdr:to>
      <xdr:col>116</xdr:col>
      <xdr:colOff>63500</xdr:colOff>
      <xdr:row>36</xdr:row>
      <xdr:rowOff>136327</xdr:rowOff>
    </xdr:to>
    <xdr:cxnSp macro="">
      <xdr:nvCxnSpPr>
        <xdr:cNvPr id="592" name="直線コネクタ 591">
          <a:extLst>
            <a:ext uri="{FF2B5EF4-FFF2-40B4-BE49-F238E27FC236}">
              <a16:creationId xmlns:a16="http://schemas.microsoft.com/office/drawing/2014/main" id="{E7EB15C4-555A-4199-ABDC-DAD4F2BFF8BB}"/>
            </a:ext>
          </a:extLst>
        </xdr:cNvPr>
        <xdr:cNvCxnSpPr/>
      </xdr:nvCxnSpPr>
      <xdr:spPr>
        <a:xfrm flipV="1">
          <a:off x="19204940" y="6093579"/>
          <a:ext cx="74295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51381</xdr:rowOff>
    </xdr:from>
    <xdr:to>
      <xdr:col>107</xdr:col>
      <xdr:colOff>101600</xdr:colOff>
      <xdr:row>40</xdr:row>
      <xdr:rowOff>152981</xdr:rowOff>
    </xdr:to>
    <xdr:sp macro="" textlink="">
      <xdr:nvSpPr>
        <xdr:cNvPr id="593" name="楕円 592">
          <a:extLst>
            <a:ext uri="{FF2B5EF4-FFF2-40B4-BE49-F238E27FC236}">
              <a16:creationId xmlns:a16="http://schemas.microsoft.com/office/drawing/2014/main" id="{7234BFCA-1BE1-47FC-B297-5ACFF6AAA858}"/>
            </a:ext>
          </a:extLst>
        </xdr:cNvPr>
        <xdr:cNvSpPr/>
      </xdr:nvSpPr>
      <xdr:spPr>
        <a:xfrm>
          <a:off x="18345150" y="69131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136327</xdr:rowOff>
    </xdr:from>
    <xdr:to>
      <xdr:col>111</xdr:col>
      <xdr:colOff>177800</xdr:colOff>
      <xdr:row>40</xdr:row>
      <xdr:rowOff>102181</xdr:rowOff>
    </xdr:to>
    <xdr:cxnSp macro="">
      <xdr:nvCxnSpPr>
        <xdr:cNvPr id="594" name="直線コネクタ 593">
          <a:extLst>
            <a:ext uri="{FF2B5EF4-FFF2-40B4-BE49-F238E27FC236}">
              <a16:creationId xmlns:a16="http://schemas.microsoft.com/office/drawing/2014/main" id="{9D78307D-37A2-4108-88DE-AACD9B5EC13F}"/>
            </a:ext>
          </a:extLst>
        </xdr:cNvPr>
        <xdr:cNvCxnSpPr/>
      </xdr:nvCxnSpPr>
      <xdr:spPr>
        <a:xfrm flipV="1">
          <a:off x="18399760" y="6304717"/>
          <a:ext cx="805180" cy="65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55466</xdr:rowOff>
    </xdr:from>
    <xdr:to>
      <xdr:col>102</xdr:col>
      <xdr:colOff>165100</xdr:colOff>
      <xdr:row>40</xdr:row>
      <xdr:rowOff>157066</xdr:rowOff>
    </xdr:to>
    <xdr:sp macro="" textlink="">
      <xdr:nvSpPr>
        <xdr:cNvPr id="595" name="楕円 594">
          <a:extLst>
            <a:ext uri="{FF2B5EF4-FFF2-40B4-BE49-F238E27FC236}">
              <a16:creationId xmlns:a16="http://schemas.microsoft.com/office/drawing/2014/main" id="{2DD4D3A1-FD94-462D-95A5-9F4F99C3AA64}"/>
            </a:ext>
          </a:extLst>
        </xdr:cNvPr>
        <xdr:cNvSpPr/>
      </xdr:nvSpPr>
      <xdr:spPr>
        <a:xfrm>
          <a:off x="17547590" y="691727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102181</xdr:rowOff>
    </xdr:from>
    <xdr:to>
      <xdr:col>107</xdr:col>
      <xdr:colOff>50800</xdr:colOff>
      <xdr:row>40</xdr:row>
      <xdr:rowOff>106266</xdr:rowOff>
    </xdr:to>
    <xdr:cxnSp macro="">
      <xdr:nvCxnSpPr>
        <xdr:cNvPr id="596" name="直線コネクタ 595">
          <a:extLst>
            <a:ext uri="{FF2B5EF4-FFF2-40B4-BE49-F238E27FC236}">
              <a16:creationId xmlns:a16="http://schemas.microsoft.com/office/drawing/2014/main" id="{EB3364F4-5104-4F68-BDD2-E1ED7720A5B2}"/>
            </a:ext>
          </a:extLst>
        </xdr:cNvPr>
        <xdr:cNvCxnSpPr/>
      </xdr:nvCxnSpPr>
      <xdr:spPr>
        <a:xfrm flipV="1">
          <a:off x="17602200" y="6956371"/>
          <a:ext cx="797560" cy="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59560</xdr:rowOff>
    </xdr:from>
    <xdr:to>
      <xdr:col>98</xdr:col>
      <xdr:colOff>38100</xdr:colOff>
      <xdr:row>40</xdr:row>
      <xdr:rowOff>161160</xdr:rowOff>
    </xdr:to>
    <xdr:sp macro="" textlink="">
      <xdr:nvSpPr>
        <xdr:cNvPr id="597" name="楕円 596">
          <a:extLst>
            <a:ext uri="{FF2B5EF4-FFF2-40B4-BE49-F238E27FC236}">
              <a16:creationId xmlns:a16="http://schemas.microsoft.com/office/drawing/2014/main" id="{7EF16384-9CCA-4B24-A69A-873D7E59DDEA}"/>
            </a:ext>
          </a:extLst>
        </xdr:cNvPr>
        <xdr:cNvSpPr/>
      </xdr:nvSpPr>
      <xdr:spPr>
        <a:xfrm>
          <a:off x="16761460" y="69137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106266</xdr:rowOff>
    </xdr:from>
    <xdr:to>
      <xdr:col>102</xdr:col>
      <xdr:colOff>114300</xdr:colOff>
      <xdr:row>40</xdr:row>
      <xdr:rowOff>110360</xdr:rowOff>
    </xdr:to>
    <xdr:cxnSp macro="">
      <xdr:nvCxnSpPr>
        <xdr:cNvPr id="598" name="直線コネクタ 597">
          <a:extLst>
            <a:ext uri="{FF2B5EF4-FFF2-40B4-BE49-F238E27FC236}">
              <a16:creationId xmlns:a16="http://schemas.microsoft.com/office/drawing/2014/main" id="{1FFAD6F7-FD4C-4F45-8A0C-2CC423D2EE69}"/>
            </a:ext>
          </a:extLst>
        </xdr:cNvPr>
        <xdr:cNvCxnSpPr/>
      </xdr:nvCxnSpPr>
      <xdr:spPr>
        <a:xfrm flipV="1">
          <a:off x="16804640" y="6962361"/>
          <a:ext cx="797560" cy="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1770ECAC-3E5F-41C7-AAE0-627BA00A144E}"/>
            </a:ext>
          </a:extLst>
        </xdr:cNvPr>
        <xdr:cNvSpPr txBox="1"/>
      </xdr:nvSpPr>
      <xdr:spPr>
        <a:xfrm>
          <a:off x="1891940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8C715141-3687-4AB3-A0B4-3FD977FF3173}"/>
            </a:ext>
          </a:extLst>
        </xdr:cNvPr>
        <xdr:cNvSpPr txBox="1"/>
      </xdr:nvSpPr>
      <xdr:spPr>
        <a:xfrm>
          <a:off x="18138355" y="664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938EED8B-C95B-4BB6-8D19-D1CB13F55E21}"/>
            </a:ext>
          </a:extLst>
        </xdr:cNvPr>
        <xdr:cNvSpPr txBox="1"/>
      </xdr:nvSpPr>
      <xdr:spPr>
        <a:xfrm>
          <a:off x="17323650" y="664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103063</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9EAF0296-C250-440A-AE69-A313193766A5}"/>
            </a:ext>
          </a:extLst>
        </xdr:cNvPr>
        <xdr:cNvSpPr txBox="1"/>
      </xdr:nvSpPr>
      <xdr:spPr>
        <a:xfrm>
          <a:off x="16526090" y="661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32204</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A480DE41-A4B8-48DD-8C1A-EFBA4698A004}"/>
            </a:ext>
          </a:extLst>
        </xdr:cNvPr>
        <xdr:cNvSpPr txBox="1"/>
      </xdr:nvSpPr>
      <xdr:spPr>
        <a:xfrm>
          <a:off x="18919405" y="6031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144108</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F1A3796B-A875-460B-8AF2-DE4618C1FFC7}"/>
            </a:ext>
          </a:extLst>
        </xdr:cNvPr>
        <xdr:cNvSpPr txBox="1"/>
      </xdr:nvSpPr>
      <xdr:spPr>
        <a:xfrm>
          <a:off x="18170671" y="700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148193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7D32906D-C71C-49F7-9501-6D8B1D3CC136}"/>
            </a:ext>
          </a:extLst>
        </xdr:cNvPr>
        <xdr:cNvSpPr txBox="1"/>
      </xdr:nvSpPr>
      <xdr:spPr>
        <a:xfrm>
          <a:off x="17354061" y="700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152287</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D15EFB90-708D-47A8-8138-9D8F861B33EC}"/>
            </a:ext>
          </a:extLst>
        </xdr:cNvPr>
        <xdr:cNvSpPr txBox="1"/>
      </xdr:nvSpPr>
      <xdr:spPr>
        <a:xfrm>
          <a:off x="16556501" y="701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A6FB9C4-FDD1-4B56-A095-8625D09809D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C0CABF5-5043-4CA0-B47C-6D4733F221C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1CA5AD0-8AC2-4C72-8E59-7A45928E781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34409604-6A42-4C8B-9AE1-D03F55D0773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7B9679F-305D-474A-AE69-FFFE935CA60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1D065B-A742-40A7-BC37-1ABF72D8E28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1E3AFF7-7CD3-4E45-BCE2-C81D93CAB05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B071622-070C-4DE1-9D02-CC13A37DBC0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F13DAE38-7375-4689-8B7D-17CB4CE4E33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5E412348-4945-4EFC-9966-87521BA95BE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7EDB494-8BF4-46FE-A129-0F0D6958E9C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47EE06C0-7FDF-4E79-AF65-2E118EA8D4C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85659E3E-A016-4177-8D47-7F63F50398A5}"/>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9D7E27B2-88C3-4D76-9F2E-1909061D79B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B89693F5-7FCD-45C2-9F5A-8B5F56C29AC9}"/>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A3EA339-1D0F-4649-AF7A-36F81AD48FCB}"/>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458F4B45-9C04-46A0-B12F-DDBC67E70C84}"/>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BF30581-07F4-4882-A830-8107E147BD3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3FA04099-93D5-414D-A3C4-59EFDE10580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7F395928-E307-4452-803D-A75B789CB82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BBA47E38-04DB-4D42-B79D-E6B531D7FC2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27E030F2-63E5-47C7-ADD7-A0085C4EB82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3AF8B25-E621-40B0-B1BE-83CED09D689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8AE92094-B05C-4284-AF94-4E3C3F46685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DEB25989-ADC7-4138-9D5B-2F0684D423AC}"/>
            </a:ext>
          </a:extLst>
        </xdr:cNvPr>
        <xdr:cNvCxnSpPr/>
      </xdr:nvCxnSpPr>
      <xdr:spPr>
        <a:xfrm flipV="1">
          <a:off x="14703424" y="941260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BBC16E2B-AD6C-475C-BE8A-099CEFE9FC6B}"/>
            </a:ext>
          </a:extLst>
        </xdr:cNvPr>
        <xdr:cNvSpPr txBox="1"/>
      </xdr:nvSpPr>
      <xdr:spPr>
        <a:xfrm>
          <a:off x="1474216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B72B2BAF-9D24-4483-BB24-25C5ED843040}"/>
            </a:ext>
          </a:extLst>
        </xdr:cNvPr>
        <xdr:cNvCxnSpPr/>
      </xdr:nvCxnSpPr>
      <xdr:spPr>
        <a:xfrm>
          <a:off x="14611350" y="10965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98926809-FB1D-4799-8B57-BC1FDB9D4254}"/>
            </a:ext>
          </a:extLst>
        </xdr:cNvPr>
        <xdr:cNvSpPr txBox="1"/>
      </xdr:nvSpPr>
      <xdr:spPr>
        <a:xfrm>
          <a:off x="14742160" y="918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5EE70B6D-57C7-4512-8F5D-942BDB40FFF8}"/>
            </a:ext>
          </a:extLst>
        </xdr:cNvPr>
        <xdr:cNvCxnSpPr/>
      </xdr:nvCxnSpPr>
      <xdr:spPr>
        <a:xfrm>
          <a:off x="14611350" y="9412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D1DA2D7-A639-44C2-A94D-F31B6563544D}"/>
            </a:ext>
          </a:extLst>
        </xdr:cNvPr>
        <xdr:cNvSpPr txBox="1"/>
      </xdr:nvSpPr>
      <xdr:spPr>
        <a:xfrm>
          <a:off x="14742160" y="10001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F61C98F-C1CF-4029-8685-246E2430EBD5}"/>
            </a:ext>
          </a:extLst>
        </xdr:cNvPr>
        <xdr:cNvSpPr/>
      </xdr:nvSpPr>
      <xdr:spPr>
        <a:xfrm>
          <a:off x="14649450" y="10144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003C00FB-5A33-406F-AF54-BFFA80A1DD3D}"/>
            </a:ext>
          </a:extLst>
        </xdr:cNvPr>
        <xdr:cNvSpPr/>
      </xdr:nvSpPr>
      <xdr:spPr>
        <a:xfrm>
          <a:off x="13887450" y="101219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DB1049A8-B6A7-45BB-9949-0B42BDBF94E4}"/>
            </a:ext>
          </a:extLst>
        </xdr:cNvPr>
        <xdr:cNvSpPr/>
      </xdr:nvSpPr>
      <xdr:spPr>
        <a:xfrm>
          <a:off x="130898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03366791-50E9-49C8-92B6-1C20D6EA3B20}"/>
            </a:ext>
          </a:extLst>
        </xdr:cNvPr>
        <xdr:cNvSpPr/>
      </xdr:nvSpPr>
      <xdr:spPr>
        <a:xfrm>
          <a:off x="12303760" y="100780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41" name="フローチャート: 判断 640">
          <a:extLst>
            <a:ext uri="{FF2B5EF4-FFF2-40B4-BE49-F238E27FC236}">
              <a16:creationId xmlns:a16="http://schemas.microsoft.com/office/drawing/2014/main" id="{3F67DD74-9E47-46E9-AA77-D39218361508}"/>
            </a:ext>
          </a:extLst>
        </xdr:cNvPr>
        <xdr:cNvSpPr/>
      </xdr:nvSpPr>
      <xdr:spPr>
        <a:xfrm>
          <a:off x="11487150" y="1007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F562712-53AA-491B-AD42-DB8C97546DC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BC3621C-05D9-484B-95AD-17A39E9BFE5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A36C79A-3871-496E-A77C-2FD21DEDAB3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BEF1297-4AA0-4DEF-97AA-CD7AD1379C6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D1F76BE-3991-4C4B-87AF-AAAB8D30479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133985</xdr:rowOff>
    </xdr:from>
    <xdr:to>
      <xdr:col>85</xdr:col>
      <xdr:colOff>177800</xdr:colOff>
      <xdr:row>62</xdr:row>
      <xdr:rowOff>64135</xdr:rowOff>
    </xdr:to>
    <xdr:sp macro="" textlink="">
      <xdr:nvSpPr>
        <xdr:cNvPr id="647" name="楕円 646">
          <a:extLst>
            <a:ext uri="{FF2B5EF4-FFF2-40B4-BE49-F238E27FC236}">
              <a16:creationId xmlns:a16="http://schemas.microsoft.com/office/drawing/2014/main" id="{FBF0C297-7163-4CFF-8705-45A1D1680184}"/>
            </a:ext>
          </a:extLst>
        </xdr:cNvPr>
        <xdr:cNvSpPr/>
      </xdr:nvSpPr>
      <xdr:spPr>
        <a:xfrm>
          <a:off x="14649450" y="10588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112412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AEF68581-FF14-442D-A5E4-6B258BF06055}"/>
            </a:ext>
          </a:extLst>
        </xdr:cNvPr>
        <xdr:cNvSpPr txBox="1"/>
      </xdr:nvSpPr>
      <xdr:spPr>
        <a:xfrm>
          <a:off x="1474216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101600</xdr:rowOff>
    </xdr:from>
    <xdr:to>
      <xdr:col>81</xdr:col>
      <xdr:colOff>101600</xdr:colOff>
      <xdr:row>62</xdr:row>
      <xdr:rowOff>31750</xdr:rowOff>
    </xdr:to>
    <xdr:sp macro="" textlink="">
      <xdr:nvSpPr>
        <xdr:cNvPr id="649" name="楕円 648">
          <a:extLst>
            <a:ext uri="{FF2B5EF4-FFF2-40B4-BE49-F238E27FC236}">
              <a16:creationId xmlns:a16="http://schemas.microsoft.com/office/drawing/2014/main" id="{8105EBC9-A18D-41B9-BE7D-EE3118B68940}"/>
            </a:ext>
          </a:extLst>
        </xdr:cNvPr>
        <xdr:cNvSpPr/>
      </xdr:nvSpPr>
      <xdr:spPr>
        <a:xfrm>
          <a:off x="13887450" y="10556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152400</xdr:rowOff>
    </xdr:from>
    <xdr:to>
      <xdr:col>85</xdr:col>
      <xdr:colOff>127000</xdr:colOff>
      <xdr:row>62</xdr:row>
      <xdr:rowOff>13335</xdr:rowOff>
    </xdr:to>
    <xdr:cxnSp macro="">
      <xdr:nvCxnSpPr>
        <xdr:cNvPr id="650" name="直線コネクタ 649">
          <a:extLst>
            <a:ext uri="{FF2B5EF4-FFF2-40B4-BE49-F238E27FC236}">
              <a16:creationId xmlns:a16="http://schemas.microsoft.com/office/drawing/2014/main" id="{390B8B3D-EF1B-45B1-84EA-F681E06AEE81}"/>
            </a:ext>
          </a:extLst>
        </xdr:cNvPr>
        <xdr:cNvCxnSpPr/>
      </xdr:nvCxnSpPr>
      <xdr:spPr>
        <a:xfrm>
          <a:off x="13942060" y="1061085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15875</xdr:rowOff>
    </xdr:from>
    <xdr:to>
      <xdr:col>76</xdr:col>
      <xdr:colOff>165100</xdr:colOff>
      <xdr:row>61</xdr:row>
      <xdr:rowOff>117475</xdr:rowOff>
    </xdr:to>
    <xdr:sp macro="" textlink="">
      <xdr:nvSpPr>
        <xdr:cNvPr id="651" name="楕円 650">
          <a:extLst>
            <a:ext uri="{FF2B5EF4-FFF2-40B4-BE49-F238E27FC236}">
              <a16:creationId xmlns:a16="http://schemas.microsoft.com/office/drawing/2014/main" id="{ED02F0DF-BA52-44E5-80C9-E142D2F8EC34}"/>
            </a:ext>
          </a:extLst>
        </xdr:cNvPr>
        <xdr:cNvSpPr/>
      </xdr:nvSpPr>
      <xdr:spPr>
        <a:xfrm>
          <a:off x="13089890" y="104781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66675</xdr:rowOff>
    </xdr:from>
    <xdr:to>
      <xdr:col>81</xdr:col>
      <xdr:colOff>50800</xdr:colOff>
      <xdr:row>61</xdr:row>
      <xdr:rowOff>152400</xdr:rowOff>
    </xdr:to>
    <xdr:cxnSp macro="">
      <xdr:nvCxnSpPr>
        <xdr:cNvPr id="652" name="直線コネクタ 651">
          <a:extLst>
            <a:ext uri="{FF2B5EF4-FFF2-40B4-BE49-F238E27FC236}">
              <a16:creationId xmlns:a16="http://schemas.microsoft.com/office/drawing/2014/main" id="{4F66814C-31DD-436E-82E7-4B89984CF183}"/>
            </a:ext>
          </a:extLst>
        </xdr:cNvPr>
        <xdr:cNvCxnSpPr/>
      </xdr:nvCxnSpPr>
      <xdr:spPr>
        <a:xfrm>
          <a:off x="13144500" y="10523220"/>
          <a:ext cx="79756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151130</xdr:rowOff>
    </xdr:from>
    <xdr:to>
      <xdr:col>72</xdr:col>
      <xdr:colOff>38100</xdr:colOff>
      <xdr:row>61</xdr:row>
      <xdr:rowOff>81280</xdr:rowOff>
    </xdr:to>
    <xdr:sp macro="" textlink="">
      <xdr:nvSpPr>
        <xdr:cNvPr id="653" name="楕円 652">
          <a:extLst>
            <a:ext uri="{FF2B5EF4-FFF2-40B4-BE49-F238E27FC236}">
              <a16:creationId xmlns:a16="http://schemas.microsoft.com/office/drawing/2014/main" id="{C1B3230D-A7FC-48A6-AA5D-796482B1A5D9}"/>
            </a:ext>
          </a:extLst>
        </xdr:cNvPr>
        <xdr:cNvSpPr/>
      </xdr:nvSpPr>
      <xdr:spPr>
        <a:xfrm>
          <a:off x="12303760" y="104381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30480</xdr:rowOff>
    </xdr:from>
    <xdr:to>
      <xdr:col>76</xdr:col>
      <xdr:colOff>114300</xdr:colOff>
      <xdr:row>61</xdr:row>
      <xdr:rowOff>66675</xdr:rowOff>
    </xdr:to>
    <xdr:cxnSp macro="">
      <xdr:nvCxnSpPr>
        <xdr:cNvPr id="654" name="直線コネクタ 653">
          <a:extLst>
            <a:ext uri="{FF2B5EF4-FFF2-40B4-BE49-F238E27FC236}">
              <a16:creationId xmlns:a16="http://schemas.microsoft.com/office/drawing/2014/main" id="{02E453C8-B989-4993-BC6F-945440142C27}"/>
            </a:ext>
          </a:extLst>
        </xdr:cNvPr>
        <xdr:cNvCxnSpPr/>
      </xdr:nvCxnSpPr>
      <xdr:spPr>
        <a:xfrm>
          <a:off x="12346940" y="1048702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111125</xdr:rowOff>
    </xdr:from>
    <xdr:to>
      <xdr:col>67</xdr:col>
      <xdr:colOff>101600</xdr:colOff>
      <xdr:row>61</xdr:row>
      <xdr:rowOff>41275</xdr:rowOff>
    </xdr:to>
    <xdr:sp macro="" textlink="">
      <xdr:nvSpPr>
        <xdr:cNvPr id="655" name="楕円 654">
          <a:extLst>
            <a:ext uri="{FF2B5EF4-FFF2-40B4-BE49-F238E27FC236}">
              <a16:creationId xmlns:a16="http://schemas.microsoft.com/office/drawing/2014/main" id="{5AF24C76-345A-420B-B7FC-13FD7C430B37}"/>
            </a:ext>
          </a:extLst>
        </xdr:cNvPr>
        <xdr:cNvSpPr/>
      </xdr:nvSpPr>
      <xdr:spPr>
        <a:xfrm>
          <a:off x="11487150" y="1039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161925</xdr:rowOff>
    </xdr:from>
    <xdr:to>
      <xdr:col>71</xdr:col>
      <xdr:colOff>177800</xdr:colOff>
      <xdr:row>61</xdr:row>
      <xdr:rowOff>30480</xdr:rowOff>
    </xdr:to>
    <xdr:cxnSp macro="">
      <xdr:nvCxnSpPr>
        <xdr:cNvPr id="656" name="直線コネクタ 655">
          <a:extLst>
            <a:ext uri="{FF2B5EF4-FFF2-40B4-BE49-F238E27FC236}">
              <a16:creationId xmlns:a16="http://schemas.microsoft.com/office/drawing/2014/main" id="{7E6C1064-E223-4A8F-803F-C7C4E07DE41D}"/>
            </a:ext>
          </a:extLst>
        </xdr:cNvPr>
        <xdr:cNvCxnSpPr/>
      </xdr:nvCxnSpPr>
      <xdr:spPr>
        <a:xfrm>
          <a:off x="11541760" y="10450830"/>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8E45F7CB-DC96-49F5-AA68-4A58C9F68227}"/>
            </a:ext>
          </a:extLst>
        </xdr:cNvPr>
        <xdr:cNvSpPr txBox="1"/>
      </xdr:nvSpPr>
      <xdr:spPr>
        <a:xfrm>
          <a:off x="1373823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EE55AE0-9A27-4203-9857-9E8914CAC48C}"/>
            </a:ext>
          </a:extLst>
        </xdr:cNvPr>
        <xdr:cNvSpPr txBox="1"/>
      </xdr:nvSpPr>
      <xdr:spPr>
        <a:xfrm>
          <a:off x="129571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4B04BE4F-7E88-46B6-B8C4-7CB6A02FCF7E}"/>
            </a:ext>
          </a:extLst>
        </xdr:cNvPr>
        <xdr:cNvSpPr txBox="1"/>
      </xdr:nvSpPr>
      <xdr:spPr>
        <a:xfrm>
          <a:off x="1217105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76825073-48FA-4ACE-903F-24C9BF17D2B5}"/>
            </a:ext>
          </a:extLst>
        </xdr:cNvPr>
        <xdr:cNvSpPr txBox="1"/>
      </xdr:nvSpPr>
      <xdr:spPr>
        <a:xfrm>
          <a:off x="113544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22877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330923B-1A39-4529-B52F-FB088D9773F2}"/>
            </a:ext>
          </a:extLst>
        </xdr:cNvPr>
        <xdr:cNvSpPr txBox="1"/>
      </xdr:nvSpPr>
      <xdr:spPr>
        <a:xfrm>
          <a:off x="1373823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108602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910297DD-30E1-4511-B8B5-BE2AF78B13FB}"/>
            </a:ext>
          </a:extLst>
        </xdr:cNvPr>
        <xdr:cNvSpPr txBox="1"/>
      </xdr:nvSpPr>
      <xdr:spPr>
        <a:xfrm>
          <a:off x="1295718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72407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59F02FC7-34D0-4B99-8CE1-19D6B4507DCA}"/>
            </a:ext>
          </a:extLst>
        </xdr:cNvPr>
        <xdr:cNvSpPr txBox="1"/>
      </xdr:nvSpPr>
      <xdr:spPr>
        <a:xfrm>
          <a:off x="1217105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32402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FC621632-1DB0-4FC8-A0C2-93CC6214827B}"/>
            </a:ext>
          </a:extLst>
        </xdr:cNvPr>
        <xdr:cNvSpPr txBox="1"/>
      </xdr:nvSpPr>
      <xdr:spPr>
        <a:xfrm>
          <a:off x="113544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57455BBE-4610-4C86-9168-EE1AC5FDD2F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E6F3A6B-CDB7-4079-A06A-48F7CF0EA8C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C08CF4CB-B738-4657-A221-03764C90CC6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42CB5F29-BEFF-42A0-8EE7-679C47B270A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51948E6-B60A-483D-9722-93EDC51A44B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C334160-DE1B-4AFF-943C-D6D5166EC03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90C82D5-B389-4EE6-88CF-DC591057E03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68DFCF4-3B8C-4006-BE0D-B6F6D8A8ABC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FF8DFCBF-85A4-4454-8C08-380A607B812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A99B2D31-FBAC-430C-B1AE-5B4EAAA91C3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B42FCEA-C50E-44C9-8583-DF974BA830CC}"/>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80477B98-2C8F-4376-90EE-5BF7F75CEC6A}"/>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97206E10-82AB-4EDB-969C-E48C132BFE51}"/>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F11D42B4-CE56-42A2-8DDB-BC543C93C269}"/>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D5423D8-AF4C-407A-8DE8-F72942953B6D}"/>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6D435253-AE7D-4DD7-BE49-EB4C3DB5A18E}"/>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CE50AFE8-4238-4C8B-A0A4-7C8AA0C79F50}"/>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384D2AF-9A7C-4995-864F-F9A0FC273825}"/>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3752C90F-4DF7-4DC0-8D91-1330438AD8BD}"/>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99A99C0-5AE7-4E01-A8D3-44A9CA2779E5}"/>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BF90AD0-9226-4984-97CE-04C455BC2F05}"/>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C53469D-7E82-4D59-80AE-C7215FB766F6}"/>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B445A8F-692D-4C56-B275-27B5BC58F7A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60719F9D-3F78-425A-9DB6-1CF10405B53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13EF252F-BAC8-4971-9848-B91D668D9BA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0105E617-67F9-4401-A11E-EDC4223E9DFF}"/>
            </a:ext>
          </a:extLst>
        </xdr:cNvPr>
        <xdr:cNvCxnSpPr/>
      </xdr:nvCxnSpPr>
      <xdr:spPr>
        <a:xfrm flipV="1">
          <a:off x="19947254" y="9664610"/>
          <a:ext cx="0" cy="1419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41A6FC6-880B-475F-BEF8-3054415E0AF1}"/>
            </a:ext>
          </a:extLst>
        </xdr:cNvPr>
        <xdr:cNvSpPr txBox="1"/>
      </xdr:nvSpPr>
      <xdr:spPr>
        <a:xfrm>
          <a:off x="1998599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CF88640E-BDEE-4BA4-96F4-3BC9CC51854A}"/>
            </a:ext>
          </a:extLst>
        </xdr:cNvPr>
        <xdr:cNvCxnSpPr/>
      </xdr:nvCxnSpPr>
      <xdr:spPr>
        <a:xfrm>
          <a:off x="19885660" y="11083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9F9DD3B-BCA1-4827-A5A1-221534113C7F}"/>
            </a:ext>
          </a:extLst>
        </xdr:cNvPr>
        <xdr:cNvSpPr txBox="1"/>
      </xdr:nvSpPr>
      <xdr:spPr>
        <a:xfrm>
          <a:off x="19985990" y="944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916FC92B-80F0-47FD-BCFB-AD4BEF1AA5F0}"/>
            </a:ext>
          </a:extLst>
        </xdr:cNvPr>
        <xdr:cNvCxnSpPr/>
      </xdr:nvCxnSpPr>
      <xdr:spPr>
        <a:xfrm>
          <a:off x="19885660" y="9664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AD333B2-9A8F-4D2D-9301-9701551BA4B8}"/>
            </a:ext>
          </a:extLst>
        </xdr:cNvPr>
        <xdr:cNvSpPr txBox="1"/>
      </xdr:nvSpPr>
      <xdr:spPr>
        <a:xfrm>
          <a:off x="19985990" y="10829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2A5E6DF7-CB70-434D-97C1-E11CA067F426}"/>
            </a:ext>
          </a:extLst>
        </xdr:cNvPr>
        <xdr:cNvSpPr/>
      </xdr:nvSpPr>
      <xdr:spPr>
        <a:xfrm>
          <a:off x="19904710" y="108572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C54547CB-94F3-4A4D-B233-5883E477D156}"/>
            </a:ext>
          </a:extLst>
        </xdr:cNvPr>
        <xdr:cNvSpPr/>
      </xdr:nvSpPr>
      <xdr:spPr>
        <a:xfrm>
          <a:off x="19161760" y="108604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B40D80D1-4007-4740-8404-E770777D7859}"/>
            </a:ext>
          </a:extLst>
        </xdr:cNvPr>
        <xdr:cNvSpPr/>
      </xdr:nvSpPr>
      <xdr:spPr>
        <a:xfrm>
          <a:off x="18345150" y="108572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892B750D-C5AD-4EDE-8030-E1C3578C472B}"/>
            </a:ext>
          </a:extLst>
        </xdr:cNvPr>
        <xdr:cNvSpPr/>
      </xdr:nvSpPr>
      <xdr:spPr>
        <a:xfrm>
          <a:off x="17547590" y="1086049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803350D9-34EB-46E0-A020-2F810382AC06}"/>
            </a:ext>
          </a:extLst>
        </xdr:cNvPr>
        <xdr:cNvSpPr/>
      </xdr:nvSpPr>
      <xdr:spPr>
        <a:xfrm>
          <a:off x="16761460" y="108049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71CF090-8F43-46C6-A8DE-2A784419B75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D1F7DA0-A2EA-4CA9-A985-156834AA7AB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437BDEC-4F71-442A-8F97-C4D8E3DBEBB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5FB9E8F-17C3-4C07-BE8C-F977054569A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7BA8B14-60E2-4B37-8758-D0CE7E07D61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47172</xdr:rowOff>
    </xdr:from>
    <xdr:to>
      <xdr:col>116</xdr:col>
      <xdr:colOff>114300</xdr:colOff>
      <xdr:row>62</xdr:row>
      <xdr:rowOff>148772</xdr:rowOff>
    </xdr:to>
    <xdr:sp macro="" textlink="">
      <xdr:nvSpPr>
        <xdr:cNvPr id="706" name="楕円 705">
          <a:extLst>
            <a:ext uri="{FF2B5EF4-FFF2-40B4-BE49-F238E27FC236}">
              <a16:creationId xmlns:a16="http://schemas.microsoft.com/office/drawing/2014/main" id="{CA44CC4E-CB05-4360-AF3F-1F1EA72D2E0A}"/>
            </a:ext>
          </a:extLst>
        </xdr:cNvPr>
        <xdr:cNvSpPr/>
      </xdr:nvSpPr>
      <xdr:spPr>
        <a:xfrm>
          <a:off x="19904710" y="106789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70049</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60CFCA3E-7172-4BAE-BF3B-581FBAAFD15C}"/>
            </a:ext>
          </a:extLst>
        </xdr:cNvPr>
        <xdr:cNvSpPr txBox="1"/>
      </xdr:nvSpPr>
      <xdr:spPr>
        <a:xfrm>
          <a:off x="19985990" y="1052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53703</xdr:rowOff>
    </xdr:from>
    <xdr:to>
      <xdr:col>112</xdr:col>
      <xdr:colOff>38100</xdr:colOff>
      <xdr:row>62</xdr:row>
      <xdr:rowOff>155303</xdr:rowOff>
    </xdr:to>
    <xdr:sp macro="" textlink="">
      <xdr:nvSpPr>
        <xdr:cNvPr id="708" name="楕円 707">
          <a:extLst>
            <a:ext uri="{FF2B5EF4-FFF2-40B4-BE49-F238E27FC236}">
              <a16:creationId xmlns:a16="http://schemas.microsoft.com/office/drawing/2014/main" id="{5DD4DF5F-6BE0-4E41-8309-8088BB5F92EA}"/>
            </a:ext>
          </a:extLst>
        </xdr:cNvPr>
        <xdr:cNvSpPr/>
      </xdr:nvSpPr>
      <xdr:spPr>
        <a:xfrm>
          <a:off x="19161760" y="106874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97972</xdr:rowOff>
    </xdr:from>
    <xdr:to>
      <xdr:col>116</xdr:col>
      <xdr:colOff>63500</xdr:colOff>
      <xdr:row>62</xdr:row>
      <xdr:rowOff>104503</xdr:rowOff>
    </xdr:to>
    <xdr:cxnSp macro="">
      <xdr:nvCxnSpPr>
        <xdr:cNvPr id="709" name="直線コネクタ 708">
          <a:extLst>
            <a:ext uri="{FF2B5EF4-FFF2-40B4-BE49-F238E27FC236}">
              <a16:creationId xmlns:a16="http://schemas.microsoft.com/office/drawing/2014/main" id="{9290B7E3-7055-4350-AD69-9931E3095C96}"/>
            </a:ext>
          </a:extLst>
        </xdr:cNvPr>
        <xdr:cNvCxnSpPr/>
      </xdr:nvCxnSpPr>
      <xdr:spPr>
        <a:xfrm flipV="1">
          <a:off x="19204940" y="10724062"/>
          <a:ext cx="74295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171269</xdr:rowOff>
    </xdr:from>
    <xdr:to>
      <xdr:col>107</xdr:col>
      <xdr:colOff>101600</xdr:colOff>
      <xdr:row>63</xdr:row>
      <xdr:rowOff>101419</xdr:rowOff>
    </xdr:to>
    <xdr:sp macro="" textlink="">
      <xdr:nvSpPr>
        <xdr:cNvPr id="710" name="楕円 709">
          <a:extLst>
            <a:ext uri="{FF2B5EF4-FFF2-40B4-BE49-F238E27FC236}">
              <a16:creationId xmlns:a16="http://schemas.microsoft.com/office/drawing/2014/main" id="{0FDA8DB5-DE4A-4B83-A6C1-7DDB0B4C3DD2}"/>
            </a:ext>
          </a:extLst>
        </xdr:cNvPr>
        <xdr:cNvSpPr/>
      </xdr:nvSpPr>
      <xdr:spPr>
        <a:xfrm>
          <a:off x="18345150" y="1080497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104503</xdr:rowOff>
    </xdr:from>
    <xdr:to>
      <xdr:col>111</xdr:col>
      <xdr:colOff>177800</xdr:colOff>
      <xdr:row>63</xdr:row>
      <xdr:rowOff>50619</xdr:rowOff>
    </xdr:to>
    <xdr:cxnSp macro="">
      <xdr:nvCxnSpPr>
        <xdr:cNvPr id="711" name="直線コネクタ 710">
          <a:extLst>
            <a:ext uri="{FF2B5EF4-FFF2-40B4-BE49-F238E27FC236}">
              <a16:creationId xmlns:a16="http://schemas.microsoft.com/office/drawing/2014/main" id="{B02EB52C-03F9-48BB-B88F-AC3677A3EBE9}"/>
            </a:ext>
          </a:extLst>
        </xdr:cNvPr>
        <xdr:cNvCxnSpPr/>
      </xdr:nvCxnSpPr>
      <xdr:spPr>
        <a:xfrm flipV="1">
          <a:off x="18399760" y="10732498"/>
          <a:ext cx="805180" cy="12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12" name="楕円 711">
          <a:extLst>
            <a:ext uri="{FF2B5EF4-FFF2-40B4-BE49-F238E27FC236}">
              <a16:creationId xmlns:a16="http://schemas.microsoft.com/office/drawing/2014/main" id="{B2AE7CE5-CE52-4837-B08D-E194BB61098D}"/>
            </a:ext>
          </a:extLst>
        </xdr:cNvPr>
        <xdr:cNvSpPr/>
      </xdr:nvSpPr>
      <xdr:spPr>
        <a:xfrm>
          <a:off x="17547590" y="10809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50619</xdr:rowOff>
    </xdr:from>
    <xdr:to>
      <xdr:col>107</xdr:col>
      <xdr:colOff>50800</xdr:colOff>
      <xdr:row>63</xdr:row>
      <xdr:rowOff>57150</xdr:rowOff>
    </xdr:to>
    <xdr:cxnSp macro="">
      <xdr:nvCxnSpPr>
        <xdr:cNvPr id="713" name="直線コネクタ 712">
          <a:extLst>
            <a:ext uri="{FF2B5EF4-FFF2-40B4-BE49-F238E27FC236}">
              <a16:creationId xmlns:a16="http://schemas.microsoft.com/office/drawing/2014/main" id="{96E9929D-C7F5-4052-A6F3-A0CF1F6B66A7}"/>
            </a:ext>
          </a:extLst>
        </xdr:cNvPr>
        <xdr:cNvCxnSpPr/>
      </xdr:nvCxnSpPr>
      <xdr:spPr>
        <a:xfrm flipV="1">
          <a:off x="17602200" y="1085577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9616</xdr:rowOff>
    </xdr:from>
    <xdr:to>
      <xdr:col>98</xdr:col>
      <xdr:colOff>38100</xdr:colOff>
      <xdr:row>63</xdr:row>
      <xdr:rowOff>111216</xdr:rowOff>
    </xdr:to>
    <xdr:sp macro="" textlink="">
      <xdr:nvSpPr>
        <xdr:cNvPr id="714" name="楕円 713">
          <a:extLst>
            <a:ext uri="{FF2B5EF4-FFF2-40B4-BE49-F238E27FC236}">
              <a16:creationId xmlns:a16="http://schemas.microsoft.com/office/drawing/2014/main" id="{C4F573AA-7D6C-4466-ABA5-612940A31DE9}"/>
            </a:ext>
          </a:extLst>
        </xdr:cNvPr>
        <xdr:cNvSpPr/>
      </xdr:nvSpPr>
      <xdr:spPr>
        <a:xfrm>
          <a:off x="16761460" y="108128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60416</xdr:rowOff>
    </xdr:to>
    <xdr:cxnSp macro="">
      <xdr:nvCxnSpPr>
        <xdr:cNvPr id="715" name="直線コネクタ 714">
          <a:extLst>
            <a:ext uri="{FF2B5EF4-FFF2-40B4-BE49-F238E27FC236}">
              <a16:creationId xmlns:a16="http://schemas.microsoft.com/office/drawing/2014/main" id="{E8F28317-C7E6-45BB-9A5B-A444D90FE532}"/>
            </a:ext>
          </a:extLst>
        </xdr:cNvPr>
        <xdr:cNvCxnSpPr/>
      </xdr:nvCxnSpPr>
      <xdr:spPr>
        <a:xfrm flipV="1">
          <a:off x="16804640" y="1085469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847EAD56-F9C9-45EB-8F91-0CF502178325}"/>
            </a:ext>
          </a:extLst>
        </xdr:cNvPr>
        <xdr:cNvSpPr txBox="1"/>
      </xdr:nvSpPr>
      <xdr:spPr>
        <a:xfrm>
          <a:off x="18982132" y="1094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0CCD6F38-542B-461C-B86C-CEBC8416FAA4}"/>
            </a:ext>
          </a:extLst>
        </xdr:cNvPr>
        <xdr:cNvSpPr txBox="1"/>
      </xdr:nvSpPr>
      <xdr:spPr>
        <a:xfrm>
          <a:off x="1818203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67A320DC-6C81-4A4C-BC9E-D85FC6B0AF44}"/>
            </a:ext>
          </a:extLst>
        </xdr:cNvPr>
        <xdr:cNvSpPr txBox="1"/>
      </xdr:nvSpPr>
      <xdr:spPr>
        <a:xfrm>
          <a:off x="17384472" y="1094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BA2BD549-6E2F-4447-AFBA-9B0BE4204C53}"/>
            </a:ext>
          </a:extLst>
        </xdr:cNvPr>
        <xdr:cNvSpPr txBox="1"/>
      </xdr:nvSpPr>
      <xdr:spPr>
        <a:xfrm>
          <a:off x="1658881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380</xdr:rowOff>
    </xdr:from>
    <xdr:ext cx="469744" cy="259045"/>
    <xdr:sp macro="" textlink="">
      <xdr:nvSpPr>
        <xdr:cNvPr id="720" name="n_1mainValue【保健センター・保健所】&#10;一人当たり面積">
          <a:extLst>
            <a:ext uri="{FF2B5EF4-FFF2-40B4-BE49-F238E27FC236}">
              <a16:creationId xmlns:a16="http://schemas.microsoft.com/office/drawing/2014/main" id="{F4D02A78-F5DE-4476-B1F0-D509AC4233D7}"/>
            </a:ext>
          </a:extLst>
        </xdr:cNvPr>
        <xdr:cNvSpPr txBox="1"/>
      </xdr:nvSpPr>
      <xdr:spPr>
        <a:xfrm>
          <a:off x="18982132" y="1045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21" name="n_2mainValue【保健センター・保健所】&#10;一人当たり面積">
          <a:extLst>
            <a:ext uri="{FF2B5EF4-FFF2-40B4-BE49-F238E27FC236}">
              <a16:creationId xmlns:a16="http://schemas.microsoft.com/office/drawing/2014/main" id="{F6423597-2C32-4799-9F2F-A9945B2B4883}"/>
            </a:ext>
          </a:extLst>
        </xdr:cNvPr>
        <xdr:cNvSpPr txBox="1"/>
      </xdr:nvSpPr>
      <xdr:spPr>
        <a:xfrm>
          <a:off x="18182032"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124477</xdr:rowOff>
    </xdr:from>
    <xdr:ext cx="469744" cy="259045"/>
    <xdr:sp macro="" textlink="">
      <xdr:nvSpPr>
        <xdr:cNvPr id="722" name="n_3mainValue【保健センター・保健所】&#10;一人当たり面積">
          <a:extLst>
            <a:ext uri="{FF2B5EF4-FFF2-40B4-BE49-F238E27FC236}">
              <a16:creationId xmlns:a16="http://schemas.microsoft.com/office/drawing/2014/main" id="{D40D3B6D-4711-4752-A875-B90570103355}"/>
            </a:ext>
          </a:extLst>
        </xdr:cNvPr>
        <xdr:cNvSpPr txBox="1"/>
      </xdr:nvSpPr>
      <xdr:spPr>
        <a:xfrm>
          <a:off x="17384472" y="1058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102343</xdr:rowOff>
    </xdr:from>
    <xdr:ext cx="469744" cy="259045"/>
    <xdr:sp macro="" textlink="">
      <xdr:nvSpPr>
        <xdr:cNvPr id="723" name="n_4mainValue【保健センター・保健所】&#10;一人当たり面積">
          <a:extLst>
            <a:ext uri="{FF2B5EF4-FFF2-40B4-BE49-F238E27FC236}">
              <a16:creationId xmlns:a16="http://schemas.microsoft.com/office/drawing/2014/main" id="{5C3E971D-AA69-405E-A753-C91E9FB6C5D4}"/>
            </a:ext>
          </a:extLst>
        </xdr:cNvPr>
        <xdr:cNvSpPr txBox="1"/>
      </xdr:nvSpPr>
      <xdr:spPr>
        <a:xfrm>
          <a:off x="16588817" y="1089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F0C8CF1-37BE-4651-8C68-1164639670A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9403BEE5-CE1F-409C-8E1C-2CAA99E63C4C}"/>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339C8A4-6D39-42F2-A482-0ECE9AA62E2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ECC45AB9-A2E5-45CC-BE6C-42E4BD16356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E14A2A1-AB6F-41F5-B227-0A61088D2CB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945409ED-6922-4D56-B0C5-826CD5398C3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B8DCA30-B257-41A4-9A51-B102D5C41E5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BAEAB02D-3C89-416F-A7AF-0B0B0AD5722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DD638062-D8D1-43E6-89CD-39F8C977B1C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B53D54A-B52D-4B00-9DAF-210F3F8C3E5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EB430C25-2556-4BFB-B7F6-8CCCB311A78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E193AC3-7FB9-4960-90BD-03A5C5CD0AB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C766D3C-C406-4FA3-9CF5-0B23E82D2397}"/>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48AF77D-B9CC-4616-995B-15DDEF7367E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FCD094E-67DA-4BB3-9525-D833B11EAAD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7E9D2DC0-0711-4D36-9C9D-A1888500B6AE}"/>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FAFAACB-A762-4C49-9BC5-3E251AFA73A2}"/>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91BD1AE4-70E1-4302-9B46-C904062138A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E2F2463-9300-4B02-B1B1-5380CF4B32F0}"/>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2BC93305-8317-450C-9452-FABAE6F058E1}"/>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A713CA74-5C9A-4E50-82CC-E1C3C932E0E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ABFD6205-323F-40B9-91F1-67AF0067439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4E99F290-316C-4B92-9ABD-702D44AAE3B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9019D84B-81E9-4FDE-8CCA-F099F3A27A4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B5752CCC-E41B-4DB3-B662-F9C6C5A3A1F8}"/>
            </a:ext>
          </a:extLst>
        </xdr:cNvPr>
        <xdr:cNvCxnSpPr/>
      </xdr:nvCxnSpPr>
      <xdr:spPr>
        <a:xfrm flipV="1">
          <a:off x="14703424" y="1342834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AD09EE88-7750-4A9C-9A86-943EBD70E7F5}"/>
            </a:ext>
          </a:extLst>
        </xdr:cNvPr>
        <xdr:cNvSpPr txBox="1"/>
      </xdr:nvSpPr>
      <xdr:spPr>
        <a:xfrm>
          <a:off x="1474216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F7D83CFD-DB0F-469B-BA09-DFF92C445C9B}"/>
            </a:ext>
          </a:extLst>
        </xdr:cNvPr>
        <xdr:cNvCxnSpPr/>
      </xdr:nvCxnSpPr>
      <xdr:spPr>
        <a:xfrm>
          <a:off x="14611350" y="14818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3534BD3-FB8C-45A2-9A42-2506FF47C430}"/>
            </a:ext>
          </a:extLst>
        </xdr:cNvPr>
        <xdr:cNvSpPr txBox="1"/>
      </xdr:nvSpPr>
      <xdr:spPr>
        <a:xfrm>
          <a:off x="14742160" y="1320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3E30BF62-A278-4DE5-B397-CECE4222656D}"/>
            </a:ext>
          </a:extLst>
        </xdr:cNvPr>
        <xdr:cNvCxnSpPr/>
      </xdr:nvCxnSpPr>
      <xdr:spPr>
        <a:xfrm>
          <a:off x="14611350" y="1342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747EE9B-001C-46B8-9F7C-4B1209D9EA8F}"/>
            </a:ext>
          </a:extLst>
        </xdr:cNvPr>
        <xdr:cNvSpPr txBox="1"/>
      </xdr:nvSpPr>
      <xdr:spPr>
        <a:xfrm>
          <a:off x="14742160" y="13979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BEFC489F-2B59-401D-B020-C9D16E600A62}"/>
            </a:ext>
          </a:extLst>
        </xdr:cNvPr>
        <xdr:cNvSpPr/>
      </xdr:nvSpPr>
      <xdr:spPr>
        <a:xfrm>
          <a:off x="14649450" y="1413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297C1A37-7101-4CBB-B894-2EE923644F71}"/>
            </a:ext>
          </a:extLst>
        </xdr:cNvPr>
        <xdr:cNvSpPr/>
      </xdr:nvSpPr>
      <xdr:spPr>
        <a:xfrm>
          <a:off x="138874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85B1D080-F247-447F-8F71-7E46626B7531}"/>
            </a:ext>
          </a:extLst>
        </xdr:cNvPr>
        <xdr:cNvSpPr/>
      </xdr:nvSpPr>
      <xdr:spPr>
        <a:xfrm>
          <a:off x="13089890" y="140900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E4D502AC-C8EF-4B80-8379-C1A966CB9834}"/>
            </a:ext>
          </a:extLst>
        </xdr:cNvPr>
        <xdr:cNvSpPr/>
      </xdr:nvSpPr>
      <xdr:spPr>
        <a:xfrm>
          <a:off x="12303760" y="140481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8" name="フローチャート: 判断 757">
          <a:extLst>
            <a:ext uri="{FF2B5EF4-FFF2-40B4-BE49-F238E27FC236}">
              <a16:creationId xmlns:a16="http://schemas.microsoft.com/office/drawing/2014/main" id="{79357973-6638-4F47-B61F-81E7A63ACD82}"/>
            </a:ext>
          </a:extLst>
        </xdr:cNvPr>
        <xdr:cNvSpPr/>
      </xdr:nvSpPr>
      <xdr:spPr>
        <a:xfrm>
          <a:off x="114871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BEC4C96-F79E-44BF-AFA2-8B6CA8835C6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1B0469B-2CD8-4152-A8D6-C2B14D766DB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2529272-CA75-424A-B06E-C8A376994B6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9D4B9AB-8161-422E-B958-61B82ABE6FC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63FFE8B-D9FF-4942-8D76-D29646257D6B}"/>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12064</xdr:rowOff>
    </xdr:from>
    <xdr:to>
      <xdr:col>85</xdr:col>
      <xdr:colOff>177800</xdr:colOff>
      <xdr:row>83</xdr:row>
      <xdr:rowOff>113664</xdr:rowOff>
    </xdr:to>
    <xdr:sp macro="" textlink="">
      <xdr:nvSpPr>
        <xdr:cNvPr id="764" name="楕円 763">
          <a:extLst>
            <a:ext uri="{FF2B5EF4-FFF2-40B4-BE49-F238E27FC236}">
              <a16:creationId xmlns:a16="http://schemas.microsoft.com/office/drawing/2014/main" id="{49CD281B-984F-40FD-8A27-C1C1395396B3}"/>
            </a:ext>
          </a:extLst>
        </xdr:cNvPr>
        <xdr:cNvSpPr/>
      </xdr:nvSpPr>
      <xdr:spPr>
        <a:xfrm>
          <a:off x="14649450" y="142462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161941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B487F91B-72B2-4E13-AB57-F635A57ED835}"/>
            </a:ext>
          </a:extLst>
        </xdr:cNvPr>
        <xdr:cNvSpPr txBox="1"/>
      </xdr:nvSpPr>
      <xdr:spPr>
        <a:xfrm>
          <a:off x="14742160" y="14222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macro="" textlink="">
      <xdr:nvSpPr>
        <xdr:cNvPr id="766" name="楕円 765">
          <a:extLst>
            <a:ext uri="{FF2B5EF4-FFF2-40B4-BE49-F238E27FC236}">
              <a16:creationId xmlns:a16="http://schemas.microsoft.com/office/drawing/2014/main" id="{CDA296CA-F493-4032-B6F7-A4B01DD24B10}"/>
            </a:ext>
          </a:extLst>
        </xdr:cNvPr>
        <xdr:cNvSpPr/>
      </xdr:nvSpPr>
      <xdr:spPr>
        <a:xfrm>
          <a:off x="13887450" y="1424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62864</xdr:rowOff>
    </xdr:from>
    <xdr:to>
      <xdr:col>85</xdr:col>
      <xdr:colOff>127000</xdr:colOff>
      <xdr:row>83</xdr:row>
      <xdr:rowOff>64770</xdr:rowOff>
    </xdr:to>
    <xdr:cxnSp macro="">
      <xdr:nvCxnSpPr>
        <xdr:cNvPr id="767" name="直線コネクタ 766">
          <a:extLst>
            <a:ext uri="{FF2B5EF4-FFF2-40B4-BE49-F238E27FC236}">
              <a16:creationId xmlns:a16="http://schemas.microsoft.com/office/drawing/2014/main" id="{B98A5A0F-9F17-428B-B2B8-72B125AD6BC9}"/>
            </a:ext>
          </a:extLst>
        </xdr:cNvPr>
        <xdr:cNvCxnSpPr/>
      </xdr:nvCxnSpPr>
      <xdr:spPr>
        <a:xfrm flipV="1">
          <a:off x="13942060" y="14289404"/>
          <a:ext cx="762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80645</xdr:rowOff>
    </xdr:from>
    <xdr:to>
      <xdr:col>76</xdr:col>
      <xdr:colOff>165100</xdr:colOff>
      <xdr:row>85</xdr:row>
      <xdr:rowOff>10795</xdr:rowOff>
    </xdr:to>
    <xdr:sp macro="" textlink="">
      <xdr:nvSpPr>
        <xdr:cNvPr id="768" name="楕円 767">
          <a:extLst>
            <a:ext uri="{FF2B5EF4-FFF2-40B4-BE49-F238E27FC236}">
              <a16:creationId xmlns:a16="http://schemas.microsoft.com/office/drawing/2014/main" id="{17CA1C83-B56E-4FE7-A406-DD5E2A11D7DB}"/>
            </a:ext>
          </a:extLst>
        </xdr:cNvPr>
        <xdr:cNvSpPr/>
      </xdr:nvSpPr>
      <xdr:spPr>
        <a:xfrm>
          <a:off x="13089890" y="144843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64770</xdr:rowOff>
    </xdr:from>
    <xdr:to>
      <xdr:col>81</xdr:col>
      <xdr:colOff>50800</xdr:colOff>
      <xdr:row>84</xdr:row>
      <xdr:rowOff>131445</xdr:rowOff>
    </xdr:to>
    <xdr:cxnSp macro="">
      <xdr:nvCxnSpPr>
        <xdr:cNvPr id="769" name="直線コネクタ 768">
          <a:extLst>
            <a:ext uri="{FF2B5EF4-FFF2-40B4-BE49-F238E27FC236}">
              <a16:creationId xmlns:a16="http://schemas.microsoft.com/office/drawing/2014/main" id="{CEF61F92-F443-4084-819F-2750B20F7F0E}"/>
            </a:ext>
          </a:extLst>
        </xdr:cNvPr>
        <xdr:cNvCxnSpPr/>
      </xdr:nvCxnSpPr>
      <xdr:spPr>
        <a:xfrm flipV="1">
          <a:off x="13144500" y="14293215"/>
          <a:ext cx="79756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103505</xdr:rowOff>
    </xdr:from>
    <xdr:to>
      <xdr:col>72</xdr:col>
      <xdr:colOff>38100</xdr:colOff>
      <xdr:row>85</xdr:row>
      <xdr:rowOff>33655</xdr:rowOff>
    </xdr:to>
    <xdr:sp macro="" textlink="">
      <xdr:nvSpPr>
        <xdr:cNvPr id="770" name="楕円 769">
          <a:extLst>
            <a:ext uri="{FF2B5EF4-FFF2-40B4-BE49-F238E27FC236}">
              <a16:creationId xmlns:a16="http://schemas.microsoft.com/office/drawing/2014/main" id="{D69181E9-9412-480B-A0CA-42074D6BEB3A}"/>
            </a:ext>
          </a:extLst>
        </xdr:cNvPr>
        <xdr:cNvSpPr/>
      </xdr:nvSpPr>
      <xdr:spPr>
        <a:xfrm>
          <a:off x="12303760" y="14503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131445</xdr:rowOff>
    </xdr:from>
    <xdr:to>
      <xdr:col>76</xdr:col>
      <xdr:colOff>114300</xdr:colOff>
      <xdr:row>84</xdr:row>
      <xdr:rowOff>154305</xdr:rowOff>
    </xdr:to>
    <xdr:cxnSp macro="">
      <xdr:nvCxnSpPr>
        <xdr:cNvPr id="771" name="直線コネクタ 770">
          <a:extLst>
            <a:ext uri="{FF2B5EF4-FFF2-40B4-BE49-F238E27FC236}">
              <a16:creationId xmlns:a16="http://schemas.microsoft.com/office/drawing/2014/main" id="{C59041B0-56AF-4946-B9AB-37CA3C2D1D33}"/>
            </a:ext>
          </a:extLst>
        </xdr:cNvPr>
        <xdr:cNvCxnSpPr/>
      </xdr:nvCxnSpPr>
      <xdr:spPr>
        <a:xfrm flipV="1">
          <a:off x="12346940" y="1453705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78739</xdr:rowOff>
    </xdr:from>
    <xdr:to>
      <xdr:col>67</xdr:col>
      <xdr:colOff>101600</xdr:colOff>
      <xdr:row>85</xdr:row>
      <xdr:rowOff>8889</xdr:rowOff>
    </xdr:to>
    <xdr:sp macro="" textlink="">
      <xdr:nvSpPr>
        <xdr:cNvPr id="772" name="楕円 771">
          <a:extLst>
            <a:ext uri="{FF2B5EF4-FFF2-40B4-BE49-F238E27FC236}">
              <a16:creationId xmlns:a16="http://schemas.microsoft.com/office/drawing/2014/main" id="{E44066B0-824C-414E-9BBC-1A4CFBB34D6E}"/>
            </a:ext>
          </a:extLst>
        </xdr:cNvPr>
        <xdr:cNvSpPr/>
      </xdr:nvSpPr>
      <xdr:spPr>
        <a:xfrm>
          <a:off x="11487150" y="144805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129539</xdr:rowOff>
    </xdr:from>
    <xdr:to>
      <xdr:col>71</xdr:col>
      <xdr:colOff>177800</xdr:colOff>
      <xdr:row>84</xdr:row>
      <xdr:rowOff>154305</xdr:rowOff>
    </xdr:to>
    <xdr:cxnSp macro="">
      <xdr:nvCxnSpPr>
        <xdr:cNvPr id="773" name="直線コネクタ 772">
          <a:extLst>
            <a:ext uri="{FF2B5EF4-FFF2-40B4-BE49-F238E27FC236}">
              <a16:creationId xmlns:a16="http://schemas.microsoft.com/office/drawing/2014/main" id="{FB295E6C-FD3F-46B7-B510-CFFDFD0BA3FE}"/>
            </a:ext>
          </a:extLst>
        </xdr:cNvPr>
        <xdr:cNvCxnSpPr/>
      </xdr:nvCxnSpPr>
      <xdr:spPr>
        <a:xfrm>
          <a:off x="11541760" y="14535149"/>
          <a:ext cx="80518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5E1B7653-F0C7-41E4-9A4E-BB0FBEC97A33}"/>
            </a:ext>
          </a:extLst>
        </xdr:cNvPr>
        <xdr:cNvSpPr txBox="1"/>
      </xdr:nvSpPr>
      <xdr:spPr>
        <a:xfrm>
          <a:off x="13738234" y="1389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25ECA13A-FF17-46E7-9D58-E9ECB3CECDA5}"/>
            </a:ext>
          </a:extLst>
        </xdr:cNvPr>
        <xdr:cNvSpPr txBox="1"/>
      </xdr:nvSpPr>
      <xdr:spPr>
        <a:xfrm>
          <a:off x="1295718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F774F464-155B-4DCD-AF53-1F9D017776B5}"/>
            </a:ext>
          </a:extLst>
        </xdr:cNvPr>
        <xdr:cNvSpPr txBox="1"/>
      </xdr:nvSpPr>
      <xdr:spPr>
        <a:xfrm>
          <a:off x="1217105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7" name="n_4aveValue【消防施設】&#10;有形固定資産減価償却率">
          <a:extLst>
            <a:ext uri="{FF2B5EF4-FFF2-40B4-BE49-F238E27FC236}">
              <a16:creationId xmlns:a16="http://schemas.microsoft.com/office/drawing/2014/main" id="{C86D64EE-5EEF-4212-93AA-A6063092A958}"/>
            </a:ext>
          </a:extLst>
        </xdr:cNvPr>
        <xdr:cNvSpPr txBox="1"/>
      </xdr:nvSpPr>
      <xdr:spPr>
        <a:xfrm>
          <a:off x="113544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macro="" textlink="">
      <xdr:nvSpPr>
        <xdr:cNvPr id="778" name="n_1mainValue【消防施設】&#10;有形固定資産減価償却率">
          <a:extLst>
            <a:ext uri="{FF2B5EF4-FFF2-40B4-BE49-F238E27FC236}">
              <a16:creationId xmlns:a16="http://schemas.microsoft.com/office/drawing/2014/main" id="{557E7B7A-5C20-4012-B95A-73F14C2BFEF5}"/>
            </a:ext>
          </a:extLst>
        </xdr:cNvPr>
        <xdr:cNvSpPr txBox="1"/>
      </xdr:nvSpPr>
      <xdr:spPr>
        <a:xfrm>
          <a:off x="13738234" y="1433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1922</xdr:rowOff>
    </xdr:from>
    <xdr:ext cx="405111" cy="259045"/>
    <xdr:sp macro="" textlink="">
      <xdr:nvSpPr>
        <xdr:cNvPr id="779" name="n_2mainValue【消防施設】&#10;有形固定資産減価償却率">
          <a:extLst>
            <a:ext uri="{FF2B5EF4-FFF2-40B4-BE49-F238E27FC236}">
              <a16:creationId xmlns:a16="http://schemas.microsoft.com/office/drawing/2014/main" id="{0665A89C-7EFA-4B13-9C14-0B87D67ACF48}"/>
            </a:ext>
          </a:extLst>
        </xdr:cNvPr>
        <xdr:cNvSpPr txBox="1"/>
      </xdr:nvSpPr>
      <xdr:spPr>
        <a:xfrm>
          <a:off x="12957184" y="1457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24782</xdr:rowOff>
    </xdr:from>
    <xdr:ext cx="405111" cy="259045"/>
    <xdr:sp macro="" textlink="">
      <xdr:nvSpPr>
        <xdr:cNvPr id="780" name="n_3mainValue【消防施設】&#10;有形固定資産減価償却率">
          <a:extLst>
            <a:ext uri="{FF2B5EF4-FFF2-40B4-BE49-F238E27FC236}">
              <a16:creationId xmlns:a16="http://schemas.microsoft.com/office/drawing/2014/main" id="{D331BE0E-2573-40B9-A853-992683481754}"/>
            </a:ext>
          </a:extLst>
        </xdr:cNvPr>
        <xdr:cNvSpPr txBox="1"/>
      </xdr:nvSpPr>
      <xdr:spPr>
        <a:xfrm>
          <a:off x="1217105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xdr:rowOff>
    </xdr:from>
    <xdr:ext cx="405111" cy="259045"/>
    <xdr:sp macro="" textlink="">
      <xdr:nvSpPr>
        <xdr:cNvPr id="781" name="n_4mainValue【消防施設】&#10;有形固定資産減価償却率">
          <a:extLst>
            <a:ext uri="{FF2B5EF4-FFF2-40B4-BE49-F238E27FC236}">
              <a16:creationId xmlns:a16="http://schemas.microsoft.com/office/drawing/2014/main" id="{979D13FE-8792-444B-970A-1F5922B5B215}"/>
            </a:ext>
          </a:extLst>
        </xdr:cNvPr>
        <xdr:cNvSpPr txBox="1"/>
      </xdr:nvSpPr>
      <xdr:spPr>
        <a:xfrm>
          <a:off x="113544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CC303BE-509B-4064-B08A-D61B8F391A0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47149955-4B6A-4B90-900E-5B9FB390B6C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4BBE2083-FEE7-4EAD-9744-A06A20EF079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45E6CCE-22C9-40E6-9B94-935A5F6454B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B2571F5-12B0-407D-83AC-E1B430AC5AE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9BFE8BF1-3020-449A-9CCA-F588E71B051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4B44E02F-6D3E-4873-965B-950A8892B28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B22CB83F-E95E-48D4-858A-E64AA0EFBC7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CA15F40C-69E5-47CE-BA20-D94C32D4E85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3BD9E14-62C1-4866-9170-83BDFF3B794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CAA6A96C-187D-4CA1-82F6-3850DFBBBB39}"/>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D3812D68-FA46-4908-9EBC-E103A1F9E22C}"/>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556C0A4-D450-4A8C-AAC0-1A56A70DA7FA}"/>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4B7A4AC5-CD9F-4E47-BD92-FC978E15FDD3}"/>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F492E6D-4CE9-48B1-ABEE-C913D97471C1}"/>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438AF4-76F7-4C7C-A803-20FA33BDF95C}"/>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3B01D65-02FD-49CA-886A-61EEE261390C}"/>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2745E346-76C1-4DB5-88DF-FAD89327E8E9}"/>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357A70F0-D6F4-452A-B9B3-245FC92214F7}"/>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1014BF35-45EC-4DF7-8B04-E0D4DB4C54A5}"/>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BCDD675D-B027-4599-BB66-DB521306601F}"/>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8A9165DC-415A-4AC4-8DED-B2C25E614536}"/>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41A0C90-35CD-47EF-9BD7-661E14B34EA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5E64C5F-0E5D-44C1-B2BB-9DFB9EF9219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1FE493AF-C142-4E84-991B-9EFEB5A7B56E}"/>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69F49F91-43B9-4965-89E7-EE40A04CFB04}"/>
            </a:ext>
          </a:extLst>
        </xdr:cNvPr>
        <xdr:cNvCxnSpPr/>
      </xdr:nvCxnSpPr>
      <xdr:spPr>
        <a:xfrm flipV="1">
          <a:off x="19947254" y="13413377"/>
          <a:ext cx="0" cy="1477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65CE30DA-9401-4317-BDC9-40C128AE28AF}"/>
            </a:ext>
          </a:extLst>
        </xdr:cNvPr>
        <xdr:cNvSpPr txBox="1"/>
      </xdr:nvSpPr>
      <xdr:spPr>
        <a:xfrm>
          <a:off x="1998599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95CCFB64-0B9D-4A7B-A72C-7B1FBA16BC7E}"/>
            </a:ext>
          </a:extLst>
        </xdr:cNvPr>
        <xdr:cNvCxnSpPr/>
      </xdr:nvCxnSpPr>
      <xdr:spPr>
        <a:xfrm>
          <a:off x="19885660" y="14890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351EDD4E-854E-41B3-B200-702297953B1A}"/>
            </a:ext>
          </a:extLst>
        </xdr:cNvPr>
        <xdr:cNvSpPr txBox="1"/>
      </xdr:nvSpPr>
      <xdr:spPr>
        <a:xfrm>
          <a:off x="19985990" y="1319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5F134FA9-94F4-45D1-BD1C-0132B50D7F42}"/>
            </a:ext>
          </a:extLst>
        </xdr:cNvPr>
        <xdr:cNvCxnSpPr/>
      </xdr:nvCxnSpPr>
      <xdr:spPr>
        <a:xfrm>
          <a:off x="19885660" y="13413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a:extLst>
            <a:ext uri="{FF2B5EF4-FFF2-40B4-BE49-F238E27FC236}">
              <a16:creationId xmlns:a16="http://schemas.microsoft.com/office/drawing/2014/main" id="{74C7E8C9-F57E-46A6-9E5E-A17B750BFE69}"/>
            </a:ext>
          </a:extLst>
        </xdr:cNvPr>
        <xdr:cNvSpPr txBox="1"/>
      </xdr:nvSpPr>
      <xdr:spPr>
        <a:xfrm>
          <a:off x="19985990" y="14703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72915C86-2F7C-4A72-9D57-0F4FD6FE717B}"/>
            </a:ext>
          </a:extLst>
        </xdr:cNvPr>
        <xdr:cNvSpPr/>
      </xdr:nvSpPr>
      <xdr:spPr>
        <a:xfrm>
          <a:off x="19904710" y="147192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FC1BFA17-2AE6-45C7-8A87-65FD0802DE71}"/>
            </a:ext>
          </a:extLst>
        </xdr:cNvPr>
        <xdr:cNvSpPr/>
      </xdr:nvSpPr>
      <xdr:spPr>
        <a:xfrm>
          <a:off x="19161760" y="14724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BB8ECD39-72C4-4F55-95D3-6418C25FD618}"/>
            </a:ext>
          </a:extLst>
        </xdr:cNvPr>
        <xdr:cNvSpPr/>
      </xdr:nvSpPr>
      <xdr:spPr>
        <a:xfrm>
          <a:off x="18345150" y="147265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2F466B55-F446-486F-B953-68228C7A4C69}"/>
            </a:ext>
          </a:extLst>
        </xdr:cNvPr>
        <xdr:cNvSpPr/>
      </xdr:nvSpPr>
      <xdr:spPr>
        <a:xfrm>
          <a:off x="17547590" y="1472220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170724</xdr:rowOff>
    </xdr:from>
    <xdr:to>
      <xdr:col>98</xdr:col>
      <xdr:colOff>38100</xdr:colOff>
      <xdr:row>86</xdr:row>
      <xdr:rowOff>100874</xdr:rowOff>
    </xdr:to>
    <xdr:sp macro="" textlink="">
      <xdr:nvSpPr>
        <xdr:cNvPr id="817" name="フローチャート: 判断 816">
          <a:extLst>
            <a:ext uri="{FF2B5EF4-FFF2-40B4-BE49-F238E27FC236}">
              <a16:creationId xmlns:a16="http://schemas.microsoft.com/office/drawing/2014/main" id="{7BADB341-FED4-4681-BBCF-A7DF9A6FF122}"/>
            </a:ext>
          </a:extLst>
        </xdr:cNvPr>
        <xdr:cNvSpPr/>
      </xdr:nvSpPr>
      <xdr:spPr>
        <a:xfrm>
          <a:off x="16761460" y="147477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BA073AD-7723-4410-94C2-6FA9CAF36B1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2B4A2B0-97D7-4773-A64E-7E7A8686087E}"/>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BB891F0-95CC-46AF-9CDC-4166DF37034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444B0105-EA5C-49BA-898C-ED85B5A962A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394ED11-BCE4-4F73-9A2C-87C3B33382B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165826</xdr:rowOff>
    </xdr:from>
    <xdr:to>
      <xdr:col>116</xdr:col>
      <xdr:colOff>114300</xdr:colOff>
      <xdr:row>85</xdr:row>
      <xdr:rowOff>95976</xdr:rowOff>
    </xdr:to>
    <xdr:sp macro="" textlink="">
      <xdr:nvSpPr>
        <xdr:cNvPr id="823" name="楕円 822">
          <a:extLst>
            <a:ext uri="{FF2B5EF4-FFF2-40B4-BE49-F238E27FC236}">
              <a16:creationId xmlns:a16="http://schemas.microsoft.com/office/drawing/2014/main" id="{83F5BEA0-B673-4000-801B-E7ED0A646B88}"/>
            </a:ext>
          </a:extLst>
        </xdr:cNvPr>
        <xdr:cNvSpPr/>
      </xdr:nvSpPr>
      <xdr:spPr>
        <a:xfrm>
          <a:off x="19904710" y="1457143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17253</xdr:rowOff>
    </xdr:from>
    <xdr:ext cx="469744" cy="259045"/>
    <xdr:sp macro="" textlink="">
      <xdr:nvSpPr>
        <xdr:cNvPr id="824" name="【消防施設】&#10;一人当たり面積該当値テキスト">
          <a:extLst>
            <a:ext uri="{FF2B5EF4-FFF2-40B4-BE49-F238E27FC236}">
              <a16:creationId xmlns:a16="http://schemas.microsoft.com/office/drawing/2014/main" id="{BE069ADD-8BD5-4049-90B0-63A498C36936}"/>
            </a:ext>
          </a:extLst>
        </xdr:cNvPr>
        <xdr:cNvSpPr txBox="1"/>
      </xdr:nvSpPr>
      <xdr:spPr>
        <a:xfrm>
          <a:off x="19985990" y="1442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907</xdr:rowOff>
    </xdr:from>
    <xdr:to>
      <xdr:col>112</xdr:col>
      <xdr:colOff>38100</xdr:colOff>
      <xdr:row>85</xdr:row>
      <xdr:rowOff>102507</xdr:rowOff>
    </xdr:to>
    <xdr:sp macro="" textlink="">
      <xdr:nvSpPr>
        <xdr:cNvPr id="825" name="楕円 824">
          <a:extLst>
            <a:ext uri="{FF2B5EF4-FFF2-40B4-BE49-F238E27FC236}">
              <a16:creationId xmlns:a16="http://schemas.microsoft.com/office/drawing/2014/main" id="{204AC045-9CED-4F05-85A5-96FF992BEC5F}"/>
            </a:ext>
          </a:extLst>
        </xdr:cNvPr>
        <xdr:cNvSpPr/>
      </xdr:nvSpPr>
      <xdr:spPr>
        <a:xfrm>
          <a:off x="19161760" y="145741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45176</xdr:rowOff>
    </xdr:from>
    <xdr:to>
      <xdr:col>116</xdr:col>
      <xdr:colOff>63500</xdr:colOff>
      <xdr:row>85</xdr:row>
      <xdr:rowOff>51707</xdr:rowOff>
    </xdr:to>
    <xdr:cxnSp macro="">
      <xdr:nvCxnSpPr>
        <xdr:cNvPr id="826" name="直線コネクタ 825">
          <a:extLst>
            <a:ext uri="{FF2B5EF4-FFF2-40B4-BE49-F238E27FC236}">
              <a16:creationId xmlns:a16="http://schemas.microsoft.com/office/drawing/2014/main" id="{7CA61D90-7639-4A6C-BE30-FBF386348AC1}"/>
            </a:ext>
          </a:extLst>
        </xdr:cNvPr>
        <xdr:cNvCxnSpPr/>
      </xdr:nvCxnSpPr>
      <xdr:spPr>
        <a:xfrm flipV="1">
          <a:off x="19204940" y="14620331"/>
          <a:ext cx="74295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161471</xdr:rowOff>
    </xdr:from>
    <xdr:to>
      <xdr:col>107</xdr:col>
      <xdr:colOff>101600</xdr:colOff>
      <xdr:row>85</xdr:row>
      <xdr:rowOff>91621</xdr:rowOff>
    </xdr:to>
    <xdr:sp macro="" textlink="">
      <xdr:nvSpPr>
        <xdr:cNvPr id="827" name="楕円 826">
          <a:extLst>
            <a:ext uri="{FF2B5EF4-FFF2-40B4-BE49-F238E27FC236}">
              <a16:creationId xmlns:a16="http://schemas.microsoft.com/office/drawing/2014/main" id="{E9C2C97E-E6B6-4ECE-8A98-AFD86CE7D6A7}"/>
            </a:ext>
          </a:extLst>
        </xdr:cNvPr>
        <xdr:cNvSpPr/>
      </xdr:nvSpPr>
      <xdr:spPr>
        <a:xfrm>
          <a:off x="18345150" y="145651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40821</xdr:rowOff>
    </xdr:from>
    <xdr:to>
      <xdr:col>111</xdr:col>
      <xdr:colOff>177800</xdr:colOff>
      <xdr:row>85</xdr:row>
      <xdr:rowOff>51707</xdr:rowOff>
    </xdr:to>
    <xdr:cxnSp macro="">
      <xdr:nvCxnSpPr>
        <xdr:cNvPr id="828" name="直線コネクタ 827">
          <a:extLst>
            <a:ext uri="{FF2B5EF4-FFF2-40B4-BE49-F238E27FC236}">
              <a16:creationId xmlns:a16="http://schemas.microsoft.com/office/drawing/2014/main" id="{A93AF013-364F-41AF-B571-347BC917E9FC}"/>
            </a:ext>
          </a:extLst>
        </xdr:cNvPr>
        <xdr:cNvCxnSpPr/>
      </xdr:nvCxnSpPr>
      <xdr:spPr>
        <a:xfrm>
          <a:off x="18399760" y="14614071"/>
          <a:ext cx="80518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159294</xdr:rowOff>
    </xdr:from>
    <xdr:to>
      <xdr:col>102</xdr:col>
      <xdr:colOff>165100</xdr:colOff>
      <xdr:row>85</xdr:row>
      <xdr:rowOff>89444</xdr:rowOff>
    </xdr:to>
    <xdr:sp macro="" textlink="">
      <xdr:nvSpPr>
        <xdr:cNvPr id="829" name="楕円 828">
          <a:extLst>
            <a:ext uri="{FF2B5EF4-FFF2-40B4-BE49-F238E27FC236}">
              <a16:creationId xmlns:a16="http://schemas.microsoft.com/office/drawing/2014/main" id="{89817D1E-B9D7-4119-9DA7-A5C480DC885B}"/>
            </a:ext>
          </a:extLst>
        </xdr:cNvPr>
        <xdr:cNvSpPr/>
      </xdr:nvSpPr>
      <xdr:spPr>
        <a:xfrm>
          <a:off x="17547590" y="1456299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38644</xdr:rowOff>
    </xdr:from>
    <xdr:to>
      <xdr:col>107</xdr:col>
      <xdr:colOff>50800</xdr:colOff>
      <xdr:row>85</xdr:row>
      <xdr:rowOff>40821</xdr:rowOff>
    </xdr:to>
    <xdr:cxnSp macro="">
      <xdr:nvCxnSpPr>
        <xdr:cNvPr id="830" name="直線コネクタ 829">
          <a:extLst>
            <a:ext uri="{FF2B5EF4-FFF2-40B4-BE49-F238E27FC236}">
              <a16:creationId xmlns:a16="http://schemas.microsoft.com/office/drawing/2014/main" id="{50E80F11-1D60-4459-B4A7-D8C32B1E431A}"/>
            </a:ext>
          </a:extLst>
        </xdr:cNvPr>
        <xdr:cNvCxnSpPr/>
      </xdr:nvCxnSpPr>
      <xdr:spPr>
        <a:xfrm>
          <a:off x="17602200" y="14611894"/>
          <a:ext cx="79756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163649</xdr:rowOff>
    </xdr:from>
    <xdr:to>
      <xdr:col>98</xdr:col>
      <xdr:colOff>38100</xdr:colOff>
      <xdr:row>85</xdr:row>
      <xdr:rowOff>93799</xdr:rowOff>
    </xdr:to>
    <xdr:sp macro="" textlink="">
      <xdr:nvSpPr>
        <xdr:cNvPr id="831" name="楕円 830">
          <a:extLst>
            <a:ext uri="{FF2B5EF4-FFF2-40B4-BE49-F238E27FC236}">
              <a16:creationId xmlns:a16="http://schemas.microsoft.com/office/drawing/2014/main" id="{ADFA7C72-4DE6-4A53-84A8-13FFA8DE1CEC}"/>
            </a:ext>
          </a:extLst>
        </xdr:cNvPr>
        <xdr:cNvSpPr/>
      </xdr:nvSpPr>
      <xdr:spPr>
        <a:xfrm>
          <a:off x="16761460" y="145673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38644</xdr:rowOff>
    </xdr:from>
    <xdr:to>
      <xdr:col>102</xdr:col>
      <xdr:colOff>114300</xdr:colOff>
      <xdr:row>85</xdr:row>
      <xdr:rowOff>42999</xdr:rowOff>
    </xdr:to>
    <xdr:cxnSp macro="">
      <xdr:nvCxnSpPr>
        <xdr:cNvPr id="832" name="直線コネクタ 831">
          <a:extLst>
            <a:ext uri="{FF2B5EF4-FFF2-40B4-BE49-F238E27FC236}">
              <a16:creationId xmlns:a16="http://schemas.microsoft.com/office/drawing/2014/main" id="{15275129-4A1D-4166-A370-2FECD0668391}"/>
            </a:ext>
          </a:extLst>
        </xdr:cNvPr>
        <xdr:cNvCxnSpPr/>
      </xdr:nvCxnSpPr>
      <xdr:spPr>
        <a:xfrm flipV="1">
          <a:off x="16804640" y="14611894"/>
          <a:ext cx="797560" cy="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a:extLst>
            <a:ext uri="{FF2B5EF4-FFF2-40B4-BE49-F238E27FC236}">
              <a16:creationId xmlns:a16="http://schemas.microsoft.com/office/drawing/2014/main" id="{5B75F10F-684C-4C57-9019-1ECB696987C8}"/>
            </a:ext>
          </a:extLst>
        </xdr:cNvPr>
        <xdr:cNvSpPr txBox="1"/>
      </xdr:nvSpPr>
      <xdr:spPr>
        <a:xfrm>
          <a:off x="18982132"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FB884592-0241-4313-9474-130CB166E149}"/>
            </a:ext>
          </a:extLst>
        </xdr:cNvPr>
        <xdr:cNvSpPr txBox="1"/>
      </xdr:nvSpPr>
      <xdr:spPr>
        <a:xfrm>
          <a:off x="18182032"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74113803-3BA2-474A-9358-84B79A25F1D0}"/>
            </a:ext>
          </a:extLst>
        </xdr:cNvPr>
        <xdr:cNvSpPr txBox="1"/>
      </xdr:nvSpPr>
      <xdr:spPr>
        <a:xfrm>
          <a:off x="17384472" y="1481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92001</xdr:rowOff>
    </xdr:from>
    <xdr:ext cx="469744" cy="259045"/>
    <xdr:sp macro="" textlink="">
      <xdr:nvSpPr>
        <xdr:cNvPr id="836" name="n_4aveValue【消防施設】&#10;一人当たり面積">
          <a:extLst>
            <a:ext uri="{FF2B5EF4-FFF2-40B4-BE49-F238E27FC236}">
              <a16:creationId xmlns:a16="http://schemas.microsoft.com/office/drawing/2014/main" id="{8A68394A-76B4-4764-B48F-64427A3B4FB6}"/>
            </a:ext>
          </a:extLst>
        </xdr:cNvPr>
        <xdr:cNvSpPr txBox="1"/>
      </xdr:nvSpPr>
      <xdr:spPr>
        <a:xfrm>
          <a:off x="16588817" y="1484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119034</xdr:rowOff>
    </xdr:from>
    <xdr:ext cx="469744" cy="259045"/>
    <xdr:sp macro="" textlink="">
      <xdr:nvSpPr>
        <xdr:cNvPr id="837" name="n_1mainValue【消防施設】&#10;一人当たり面積">
          <a:extLst>
            <a:ext uri="{FF2B5EF4-FFF2-40B4-BE49-F238E27FC236}">
              <a16:creationId xmlns:a16="http://schemas.microsoft.com/office/drawing/2014/main" id="{6D36E816-121D-424B-B52A-265547AD295B}"/>
            </a:ext>
          </a:extLst>
        </xdr:cNvPr>
        <xdr:cNvSpPr txBox="1"/>
      </xdr:nvSpPr>
      <xdr:spPr>
        <a:xfrm>
          <a:off x="18982132" y="1435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108148</xdr:rowOff>
    </xdr:from>
    <xdr:ext cx="469744" cy="259045"/>
    <xdr:sp macro="" textlink="">
      <xdr:nvSpPr>
        <xdr:cNvPr id="838" name="n_2mainValue【消防施設】&#10;一人当たり面積">
          <a:extLst>
            <a:ext uri="{FF2B5EF4-FFF2-40B4-BE49-F238E27FC236}">
              <a16:creationId xmlns:a16="http://schemas.microsoft.com/office/drawing/2014/main" id="{212FAD49-34E0-4B56-80B7-927451C2A355}"/>
            </a:ext>
          </a:extLst>
        </xdr:cNvPr>
        <xdr:cNvSpPr txBox="1"/>
      </xdr:nvSpPr>
      <xdr:spPr>
        <a:xfrm>
          <a:off x="18182032" y="1433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105971</xdr:rowOff>
    </xdr:from>
    <xdr:ext cx="469744" cy="259045"/>
    <xdr:sp macro="" textlink="">
      <xdr:nvSpPr>
        <xdr:cNvPr id="839" name="n_3mainValue【消防施設】&#10;一人当たり面積">
          <a:extLst>
            <a:ext uri="{FF2B5EF4-FFF2-40B4-BE49-F238E27FC236}">
              <a16:creationId xmlns:a16="http://schemas.microsoft.com/office/drawing/2014/main" id="{26D4D865-DBEF-47E3-B8F4-D1DFDA5E6420}"/>
            </a:ext>
          </a:extLst>
        </xdr:cNvPr>
        <xdr:cNvSpPr txBox="1"/>
      </xdr:nvSpPr>
      <xdr:spPr>
        <a:xfrm>
          <a:off x="17384472" y="1433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110326</xdr:rowOff>
    </xdr:from>
    <xdr:ext cx="469744" cy="259045"/>
    <xdr:sp macro="" textlink="">
      <xdr:nvSpPr>
        <xdr:cNvPr id="840" name="n_4mainValue【消防施設】&#10;一人当たり面積">
          <a:extLst>
            <a:ext uri="{FF2B5EF4-FFF2-40B4-BE49-F238E27FC236}">
              <a16:creationId xmlns:a16="http://schemas.microsoft.com/office/drawing/2014/main" id="{C5BAFEBE-A059-4888-9E08-99FC6ED54604}"/>
            </a:ext>
          </a:extLst>
        </xdr:cNvPr>
        <xdr:cNvSpPr txBox="1"/>
      </xdr:nvSpPr>
      <xdr:spPr>
        <a:xfrm>
          <a:off x="16588817" y="1433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2C75AE81-B35D-498A-8260-F0D8BAB1B67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350516D3-699C-4004-BF64-CE23F5E34BC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C8C07EF9-E4D1-473F-8B84-C904E014AFF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D3A4C93-1078-4316-B4C0-0A766FB105F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E2A4D1CC-A048-45E6-914D-EDDC9A72679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18A27B3C-289A-4396-B732-5291423A3F8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ECC3AF25-0077-47A4-82F4-30C7ECF5BEA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F253A17-238F-4441-A28F-AF6C4BCDA19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E5D6EDFC-520C-4180-8DB7-B1FFBBEE254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736295A6-81BF-46E5-AEB1-17997B07954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FCE1BB4A-D843-4DFB-A7EC-6FD1452DA118}"/>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66F95987-679D-48A1-A65F-D4F55A9AAE3C}"/>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A516E75C-0C44-43CB-A32E-3DE7E4A5691E}"/>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EE1BFC7-8A69-4E90-96B0-B386113CCEF5}"/>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8E525E6D-9E24-4AB6-A291-19FBE576E85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D747047-A030-4D24-9269-B2881AE02A54}"/>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791F64A-C31E-4D00-9C91-3D7302E5087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C0F027B3-01C6-4AB7-A530-2B1EF0D3522E}"/>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52994FB6-916F-4108-BC2B-88A78F4A29ED}"/>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D74C66C2-8243-428B-A86B-6E7E2C0D6A31}"/>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DF33204A-5703-42C1-A377-F894EC266FD6}"/>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75FC3C4-6E61-480F-B9E6-D33E7E6DFDCC}"/>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6E7C75B4-8F7F-4A36-9735-3E03AB9E364F}"/>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1C05390-85AF-489C-AFCE-E636832DDAF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7443B4A-20AD-4AE2-AE00-12005DEC821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78A695A-2F20-4D19-B655-241ED2D93C64}"/>
            </a:ext>
          </a:extLst>
        </xdr:cNvPr>
        <xdr:cNvCxnSpPr/>
      </xdr:nvCxnSpPr>
      <xdr:spPr>
        <a:xfrm flipV="1">
          <a:off x="14703424" y="17248687"/>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A6F980DC-6205-49DE-B254-D4A29F466E8E}"/>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8095CFA4-DA0C-41EA-A1EC-8B657FCDB3E9}"/>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E4A2802B-17B3-46D9-B491-D9DB241F277C}"/>
            </a:ext>
          </a:extLst>
        </xdr:cNvPr>
        <xdr:cNvSpPr txBox="1"/>
      </xdr:nvSpPr>
      <xdr:spPr>
        <a:xfrm>
          <a:off x="14742160" y="17029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B1F1B850-2310-4390-B305-DCE263FCABEE}"/>
            </a:ext>
          </a:extLst>
        </xdr:cNvPr>
        <xdr:cNvCxnSpPr/>
      </xdr:nvCxnSpPr>
      <xdr:spPr>
        <a:xfrm>
          <a:off x="14611350" y="17248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0012256D-1B12-40BF-98E6-3386C91A20CA}"/>
            </a:ext>
          </a:extLst>
        </xdr:cNvPr>
        <xdr:cNvSpPr txBox="1"/>
      </xdr:nvSpPr>
      <xdr:spPr>
        <a:xfrm>
          <a:off x="1474216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C68F9203-4B40-4B5B-94A2-3C015049EF08}"/>
            </a:ext>
          </a:extLst>
        </xdr:cNvPr>
        <xdr:cNvSpPr/>
      </xdr:nvSpPr>
      <xdr:spPr>
        <a:xfrm>
          <a:off x="14649450" y="179285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EF8FB74F-10FA-4FBD-875F-6B25F05853E1}"/>
            </a:ext>
          </a:extLst>
        </xdr:cNvPr>
        <xdr:cNvSpPr/>
      </xdr:nvSpPr>
      <xdr:spPr>
        <a:xfrm>
          <a:off x="13887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189B5165-3354-40CB-8CF5-200C6AB20E72}"/>
            </a:ext>
          </a:extLst>
        </xdr:cNvPr>
        <xdr:cNvSpPr/>
      </xdr:nvSpPr>
      <xdr:spPr>
        <a:xfrm>
          <a:off x="13089890" y="179068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C6E370CC-C9B4-486B-AD2D-17B8F767FCDC}"/>
            </a:ext>
          </a:extLst>
        </xdr:cNvPr>
        <xdr:cNvSpPr/>
      </xdr:nvSpPr>
      <xdr:spPr>
        <a:xfrm>
          <a:off x="12303760" y="178866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6" name="フローチャート: 判断 875">
          <a:extLst>
            <a:ext uri="{FF2B5EF4-FFF2-40B4-BE49-F238E27FC236}">
              <a16:creationId xmlns:a16="http://schemas.microsoft.com/office/drawing/2014/main" id="{B36066BF-B2A5-4C40-B5AB-1531821C9137}"/>
            </a:ext>
          </a:extLst>
        </xdr:cNvPr>
        <xdr:cNvSpPr/>
      </xdr:nvSpPr>
      <xdr:spPr>
        <a:xfrm>
          <a:off x="114871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5B2F2D8-9BC2-4129-AEEF-CA707980E65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9213301-A02C-4DE7-BAC7-69EE8947E36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203C9C4-6F2D-4FBF-B6F3-77759BD4AA4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87E615B-1188-4207-B6DD-60197360E9C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851F560E-A15A-405A-8E9C-D448B4BB025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76019</xdr:rowOff>
    </xdr:from>
    <xdr:to>
      <xdr:col>85</xdr:col>
      <xdr:colOff>177800</xdr:colOff>
      <xdr:row>107</xdr:row>
      <xdr:rowOff>6169</xdr:rowOff>
    </xdr:to>
    <xdr:sp macro="" textlink="">
      <xdr:nvSpPr>
        <xdr:cNvPr id="882" name="楕円 881">
          <a:extLst>
            <a:ext uri="{FF2B5EF4-FFF2-40B4-BE49-F238E27FC236}">
              <a16:creationId xmlns:a16="http://schemas.microsoft.com/office/drawing/2014/main" id="{9D905239-7D37-47DE-A536-82EB7C1F6A4B}"/>
            </a:ext>
          </a:extLst>
        </xdr:cNvPr>
        <xdr:cNvSpPr/>
      </xdr:nvSpPr>
      <xdr:spPr>
        <a:xfrm>
          <a:off x="14649450" y="182497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54446</xdr:rowOff>
    </xdr:from>
    <xdr:ext cx="405111" cy="259045"/>
    <xdr:sp macro="" textlink="">
      <xdr:nvSpPr>
        <xdr:cNvPr id="883" name="【庁舎】&#10;有形固定資産減価償却率該当値テキスト">
          <a:extLst>
            <a:ext uri="{FF2B5EF4-FFF2-40B4-BE49-F238E27FC236}">
              <a16:creationId xmlns:a16="http://schemas.microsoft.com/office/drawing/2014/main" id="{556874EC-25F5-4466-933B-51EA6C17B348}"/>
            </a:ext>
          </a:extLst>
        </xdr:cNvPr>
        <xdr:cNvSpPr txBox="1"/>
      </xdr:nvSpPr>
      <xdr:spPr>
        <a:xfrm>
          <a:off x="14742160" y="1823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884" name="楕円 883">
          <a:extLst>
            <a:ext uri="{FF2B5EF4-FFF2-40B4-BE49-F238E27FC236}">
              <a16:creationId xmlns:a16="http://schemas.microsoft.com/office/drawing/2014/main" id="{D495F85A-2046-419A-A78E-517C30FB48A0}"/>
            </a:ext>
          </a:extLst>
        </xdr:cNvPr>
        <xdr:cNvSpPr/>
      </xdr:nvSpPr>
      <xdr:spPr>
        <a:xfrm>
          <a:off x="13887450" y="182290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106</xdr:row>
      <xdr:rowOff>126819</xdr:rowOff>
    </xdr:to>
    <xdr:cxnSp macro="">
      <xdr:nvCxnSpPr>
        <xdr:cNvPr id="885" name="直線コネクタ 884">
          <a:extLst>
            <a:ext uri="{FF2B5EF4-FFF2-40B4-BE49-F238E27FC236}">
              <a16:creationId xmlns:a16="http://schemas.microsoft.com/office/drawing/2014/main" id="{A75A4F90-DDB5-4B2B-96C4-FDF8F97C3C21}"/>
            </a:ext>
          </a:extLst>
        </xdr:cNvPr>
        <xdr:cNvCxnSpPr/>
      </xdr:nvCxnSpPr>
      <xdr:spPr>
        <a:xfrm>
          <a:off x="13942060" y="18272216"/>
          <a:ext cx="7620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35198</xdr:rowOff>
    </xdr:from>
    <xdr:to>
      <xdr:col>76</xdr:col>
      <xdr:colOff>165100</xdr:colOff>
      <xdr:row>105</xdr:row>
      <xdr:rowOff>136798</xdr:rowOff>
    </xdr:to>
    <xdr:sp macro="" textlink="">
      <xdr:nvSpPr>
        <xdr:cNvPr id="886" name="楕円 885">
          <a:extLst>
            <a:ext uri="{FF2B5EF4-FFF2-40B4-BE49-F238E27FC236}">
              <a16:creationId xmlns:a16="http://schemas.microsoft.com/office/drawing/2014/main" id="{DF558C90-E05B-4168-A65B-42F8B40E6080}"/>
            </a:ext>
          </a:extLst>
        </xdr:cNvPr>
        <xdr:cNvSpPr/>
      </xdr:nvSpPr>
      <xdr:spPr>
        <a:xfrm>
          <a:off x="13089890" y="1803744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85998</xdr:rowOff>
    </xdr:from>
    <xdr:to>
      <xdr:col>81</xdr:col>
      <xdr:colOff>50800</xdr:colOff>
      <xdr:row>106</xdr:row>
      <xdr:rowOff>102326</xdr:rowOff>
    </xdr:to>
    <xdr:cxnSp macro="">
      <xdr:nvCxnSpPr>
        <xdr:cNvPr id="887" name="直線コネクタ 886">
          <a:extLst>
            <a:ext uri="{FF2B5EF4-FFF2-40B4-BE49-F238E27FC236}">
              <a16:creationId xmlns:a16="http://schemas.microsoft.com/office/drawing/2014/main" id="{07C9277C-B83E-49D8-A999-CED28CE583F6}"/>
            </a:ext>
          </a:extLst>
        </xdr:cNvPr>
        <xdr:cNvCxnSpPr/>
      </xdr:nvCxnSpPr>
      <xdr:spPr>
        <a:xfrm>
          <a:off x="13144500" y="18090153"/>
          <a:ext cx="797560" cy="18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2539</xdr:rowOff>
    </xdr:from>
    <xdr:to>
      <xdr:col>72</xdr:col>
      <xdr:colOff>38100</xdr:colOff>
      <xdr:row>105</xdr:row>
      <xdr:rowOff>104139</xdr:rowOff>
    </xdr:to>
    <xdr:sp macro="" textlink="">
      <xdr:nvSpPr>
        <xdr:cNvPr id="888" name="楕円 887">
          <a:extLst>
            <a:ext uri="{FF2B5EF4-FFF2-40B4-BE49-F238E27FC236}">
              <a16:creationId xmlns:a16="http://schemas.microsoft.com/office/drawing/2014/main" id="{AF4DB100-B429-4329-824C-861B4A59C87E}"/>
            </a:ext>
          </a:extLst>
        </xdr:cNvPr>
        <xdr:cNvSpPr/>
      </xdr:nvSpPr>
      <xdr:spPr>
        <a:xfrm>
          <a:off x="12303760" y="180047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53339</xdr:rowOff>
    </xdr:from>
    <xdr:to>
      <xdr:col>76</xdr:col>
      <xdr:colOff>114300</xdr:colOff>
      <xdr:row>105</xdr:row>
      <xdr:rowOff>85998</xdr:rowOff>
    </xdr:to>
    <xdr:cxnSp macro="">
      <xdr:nvCxnSpPr>
        <xdr:cNvPr id="889" name="直線コネクタ 888">
          <a:extLst>
            <a:ext uri="{FF2B5EF4-FFF2-40B4-BE49-F238E27FC236}">
              <a16:creationId xmlns:a16="http://schemas.microsoft.com/office/drawing/2014/main" id="{1E41F9AB-4B45-4D87-80D0-09E41627A183}"/>
            </a:ext>
          </a:extLst>
        </xdr:cNvPr>
        <xdr:cNvCxnSpPr/>
      </xdr:nvCxnSpPr>
      <xdr:spPr>
        <a:xfrm>
          <a:off x="12346940" y="18059399"/>
          <a:ext cx="797560" cy="3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141332</xdr:rowOff>
    </xdr:from>
    <xdr:to>
      <xdr:col>67</xdr:col>
      <xdr:colOff>101600</xdr:colOff>
      <xdr:row>105</xdr:row>
      <xdr:rowOff>71482</xdr:rowOff>
    </xdr:to>
    <xdr:sp macro="" textlink="">
      <xdr:nvSpPr>
        <xdr:cNvPr id="890" name="楕円 889">
          <a:extLst>
            <a:ext uri="{FF2B5EF4-FFF2-40B4-BE49-F238E27FC236}">
              <a16:creationId xmlns:a16="http://schemas.microsoft.com/office/drawing/2014/main" id="{DF522277-DDAE-4D48-A479-A8BF705BDE30}"/>
            </a:ext>
          </a:extLst>
        </xdr:cNvPr>
        <xdr:cNvSpPr/>
      </xdr:nvSpPr>
      <xdr:spPr>
        <a:xfrm>
          <a:off x="11487150" y="1797022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20682</xdr:rowOff>
    </xdr:from>
    <xdr:to>
      <xdr:col>71</xdr:col>
      <xdr:colOff>177800</xdr:colOff>
      <xdr:row>105</xdr:row>
      <xdr:rowOff>53339</xdr:rowOff>
    </xdr:to>
    <xdr:cxnSp macro="">
      <xdr:nvCxnSpPr>
        <xdr:cNvPr id="891" name="直線コネクタ 890">
          <a:extLst>
            <a:ext uri="{FF2B5EF4-FFF2-40B4-BE49-F238E27FC236}">
              <a16:creationId xmlns:a16="http://schemas.microsoft.com/office/drawing/2014/main" id="{D3AD4944-8FED-4FF8-907F-49F7856B1670}"/>
            </a:ext>
          </a:extLst>
        </xdr:cNvPr>
        <xdr:cNvCxnSpPr/>
      </xdr:nvCxnSpPr>
      <xdr:spPr>
        <a:xfrm>
          <a:off x="11541760" y="18019122"/>
          <a:ext cx="80518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9EEADADA-F8FD-431F-8646-A75B306D909E}"/>
            </a:ext>
          </a:extLst>
        </xdr:cNvPr>
        <xdr:cNvSpPr txBox="1"/>
      </xdr:nvSpPr>
      <xdr:spPr>
        <a:xfrm>
          <a:off x="13738234" y="1767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0E21AF36-B794-4A2B-A0EA-3030CBF5BD19}"/>
            </a:ext>
          </a:extLst>
        </xdr:cNvPr>
        <xdr:cNvSpPr txBox="1"/>
      </xdr:nvSpPr>
      <xdr:spPr>
        <a:xfrm>
          <a:off x="12957184" y="17678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A7DD40BD-97A0-49C4-8793-6AF0A86DA926}"/>
            </a:ext>
          </a:extLst>
        </xdr:cNvPr>
        <xdr:cNvSpPr txBox="1"/>
      </xdr:nvSpPr>
      <xdr:spPr>
        <a:xfrm>
          <a:off x="12171054" y="176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5" name="n_4aveValue【庁舎】&#10;有形固定資産減価償却率">
          <a:extLst>
            <a:ext uri="{FF2B5EF4-FFF2-40B4-BE49-F238E27FC236}">
              <a16:creationId xmlns:a16="http://schemas.microsoft.com/office/drawing/2014/main" id="{D51FF606-43BD-48A8-BECC-30EA50614B83}"/>
            </a:ext>
          </a:extLst>
        </xdr:cNvPr>
        <xdr:cNvSpPr txBox="1"/>
      </xdr:nvSpPr>
      <xdr:spPr>
        <a:xfrm>
          <a:off x="1135444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896" name="n_1mainValue【庁舎】&#10;有形固定資産減価償却率">
          <a:extLst>
            <a:ext uri="{FF2B5EF4-FFF2-40B4-BE49-F238E27FC236}">
              <a16:creationId xmlns:a16="http://schemas.microsoft.com/office/drawing/2014/main" id="{8A2A0498-9876-4577-A32A-EBEA9C93AF0B}"/>
            </a:ext>
          </a:extLst>
        </xdr:cNvPr>
        <xdr:cNvSpPr txBox="1"/>
      </xdr:nvSpPr>
      <xdr:spPr>
        <a:xfrm>
          <a:off x="13738234" y="18316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127925</xdr:rowOff>
    </xdr:from>
    <xdr:ext cx="405111" cy="259045"/>
    <xdr:sp macro="" textlink="">
      <xdr:nvSpPr>
        <xdr:cNvPr id="897" name="n_2mainValue【庁舎】&#10;有形固定資産減価償却率">
          <a:extLst>
            <a:ext uri="{FF2B5EF4-FFF2-40B4-BE49-F238E27FC236}">
              <a16:creationId xmlns:a16="http://schemas.microsoft.com/office/drawing/2014/main" id="{E0F76E99-E01D-4BEC-8B21-F7EC2B5831F5}"/>
            </a:ext>
          </a:extLst>
        </xdr:cNvPr>
        <xdr:cNvSpPr txBox="1"/>
      </xdr:nvSpPr>
      <xdr:spPr>
        <a:xfrm>
          <a:off x="12957184" y="1813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95266</xdr:rowOff>
    </xdr:from>
    <xdr:ext cx="405111" cy="259045"/>
    <xdr:sp macro="" textlink="">
      <xdr:nvSpPr>
        <xdr:cNvPr id="898" name="n_3mainValue【庁舎】&#10;有形固定資産減価償却率">
          <a:extLst>
            <a:ext uri="{FF2B5EF4-FFF2-40B4-BE49-F238E27FC236}">
              <a16:creationId xmlns:a16="http://schemas.microsoft.com/office/drawing/2014/main" id="{828B0272-319C-4BB4-B52F-FA6478A77041}"/>
            </a:ext>
          </a:extLst>
        </xdr:cNvPr>
        <xdr:cNvSpPr txBox="1"/>
      </xdr:nvSpPr>
      <xdr:spPr>
        <a:xfrm>
          <a:off x="12171054" y="18093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62609</xdr:rowOff>
    </xdr:from>
    <xdr:ext cx="405111" cy="259045"/>
    <xdr:sp macro="" textlink="">
      <xdr:nvSpPr>
        <xdr:cNvPr id="899" name="n_4mainValue【庁舎】&#10;有形固定資産減価償却率">
          <a:extLst>
            <a:ext uri="{FF2B5EF4-FFF2-40B4-BE49-F238E27FC236}">
              <a16:creationId xmlns:a16="http://schemas.microsoft.com/office/drawing/2014/main" id="{EB340A1B-C00E-4CE1-8535-5CE695A5D551}"/>
            </a:ext>
          </a:extLst>
        </xdr:cNvPr>
        <xdr:cNvSpPr txBox="1"/>
      </xdr:nvSpPr>
      <xdr:spPr>
        <a:xfrm>
          <a:off x="11354444" y="18061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5AFF52E-7B29-4991-B24D-0A67FB3572D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638529B-CB51-472A-9CB0-BC67D45975D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830909B-A61B-4F6A-BC55-1906740F417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D6A678EF-3B7C-4E1D-B5E4-1207B0AF17E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0ECA6AD-B2D4-43EF-BCD9-2F2321F743E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0745F48-F6B1-422C-93B5-2C2C3AE0DBD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C4A8D2A6-E100-4AFD-8F60-6F4D2895070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E7EB5083-BD0C-4270-98CA-1FB7AFD1DAB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A362893-72DF-46D5-A317-32F23D5D07C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5B7A5CE5-FABF-4501-A493-C3C1D04E781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37A9F72E-34DC-46B8-B2C0-1B8DD22EC9A9}"/>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F8854439-34E1-4009-A2AA-4855B020F1B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9F8268F5-6C27-476F-8567-81AC0BB7F2AF}"/>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2685F4CE-2684-44A4-B7B1-65A508E749C5}"/>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DCCD2DF1-813F-4AE9-929C-3D9526FD3C05}"/>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C2E61755-D3BD-4D36-8990-3553411F9545}"/>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722A3B8-1A39-4369-9763-6848C6F6AAD9}"/>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B4017EBA-6134-4816-8DD5-524645FFCF80}"/>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4D519AFA-DC79-42BB-8616-AE54F5B55C9C}"/>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F774FF53-D6C5-4FF4-8BFA-1E6F9C1ACBEF}"/>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5E06E441-5E64-42C9-8780-A211663F4B9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C8E933E8-9F43-4A31-A3CB-00C62FA499A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335E1E8-0BCC-4AEE-858F-E30E47F5C33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F6BACFFC-0DFB-4398-9040-111DF35A6B4E}"/>
            </a:ext>
          </a:extLst>
        </xdr:cNvPr>
        <xdr:cNvCxnSpPr/>
      </xdr:nvCxnSpPr>
      <xdr:spPr>
        <a:xfrm flipV="1">
          <a:off x="19947254" y="17314546"/>
          <a:ext cx="0" cy="1306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EF76FE0C-7BEB-4F64-B502-AFB6C362D0BC}"/>
            </a:ext>
          </a:extLst>
        </xdr:cNvPr>
        <xdr:cNvSpPr txBox="1"/>
      </xdr:nvSpPr>
      <xdr:spPr>
        <a:xfrm>
          <a:off x="1998599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945DB68D-3E67-401E-ABD8-EB7074FE4EF6}"/>
            </a:ext>
          </a:extLst>
        </xdr:cNvPr>
        <xdr:cNvCxnSpPr/>
      </xdr:nvCxnSpPr>
      <xdr:spPr>
        <a:xfrm>
          <a:off x="19885660" y="1862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A34CBC9A-503D-44D2-9B62-D10211D96C8D}"/>
            </a:ext>
          </a:extLst>
        </xdr:cNvPr>
        <xdr:cNvSpPr txBox="1"/>
      </xdr:nvSpPr>
      <xdr:spPr>
        <a:xfrm>
          <a:off x="1998599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91820B16-A418-4189-B3CA-05511AF9FD3A}"/>
            </a:ext>
          </a:extLst>
        </xdr:cNvPr>
        <xdr:cNvCxnSpPr/>
      </xdr:nvCxnSpPr>
      <xdr:spPr>
        <a:xfrm>
          <a:off x="19885660" y="17314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EA2BFB19-9597-4B35-BEEA-2A0777F3BEBC}"/>
            </a:ext>
          </a:extLst>
        </xdr:cNvPr>
        <xdr:cNvSpPr txBox="1"/>
      </xdr:nvSpPr>
      <xdr:spPr>
        <a:xfrm>
          <a:off x="19985990" y="18019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C30FEAE-2241-4ACE-B458-854D5DD8EFE6}"/>
            </a:ext>
          </a:extLst>
        </xdr:cNvPr>
        <xdr:cNvSpPr/>
      </xdr:nvSpPr>
      <xdr:spPr>
        <a:xfrm>
          <a:off x="19904710" y="1804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0F1FCDCC-A636-47F5-B75E-F490DE5A504C}"/>
            </a:ext>
          </a:extLst>
        </xdr:cNvPr>
        <xdr:cNvSpPr/>
      </xdr:nvSpPr>
      <xdr:spPr>
        <a:xfrm>
          <a:off x="19161760" y="180562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33BF8893-ADF2-4EB9-8A52-9B613E03BDF5}"/>
            </a:ext>
          </a:extLst>
        </xdr:cNvPr>
        <xdr:cNvSpPr/>
      </xdr:nvSpPr>
      <xdr:spPr>
        <a:xfrm>
          <a:off x="18345150" y="180505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2BD91688-DB55-4A55-B8AB-EE7A61D36200}"/>
            </a:ext>
          </a:extLst>
        </xdr:cNvPr>
        <xdr:cNvSpPr/>
      </xdr:nvSpPr>
      <xdr:spPr>
        <a:xfrm>
          <a:off x="17547590" y="180486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95886</xdr:rowOff>
    </xdr:from>
    <xdr:to>
      <xdr:col>98</xdr:col>
      <xdr:colOff>38100</xdr:colOff>
      <xdr:row>106</xdr:row>
      <xdr:rowOff>26036</xdr:rowOff>
    </xdr:to>
    <xdr:sp macro="" textlink="">
      <xdr:nvSpPr>
        <xdr:cNvPr id="933" name="フローチャート: 判断 932">
          <a:extLst>
            <a:ext uri="{FF2B5EF4-FFF2-40B4-BE49-F238E27FC236}">
              <a16:creationId xmlns:a16="http://schemas.microsoft.com/office/drawing/2014/main" id="{CBCF4D00-232A-4132-922E-5CACDF42EBB2}"/>
            </a:ext>
          </a:extLst>
        </xdr:cNvPr>
        <xdr:cNvSpPr/>
      </xdr:nvSpPr>
      <xdr:spPr>
        <a:xfrm>
          <a:off x="16761460" y="180943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042043A-FAD3-446E-8E2C-4A632DAE1E8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E75B378-9F9F-4CE9-AB69-284063EA72F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CC735FF-2729-4C05-B4D5-2781ECA7101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60C2291C-D19D-4140-A490-67B05714B61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667C4F7-B5E0-4EC3-B0AF-555311AB294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40639</xdr:rowOff>
    </xdr:from>
    <xdr:to>
      <xdr:col>116</xdr:col>
      <xdr:colOff>114300</xdr:colOff>
      <xdr:row>103</xdr:row>
      <xdr:rowOff>142239</xdr:rowOff>
    </xdr:to>
    <xdr:sp macro="" textlink="">
      <xdr:nvSpPr>
        <xdr:cNvPr id="939" name="楕円 938">
          <a:extLst>
            <a:ext uri="{FF2B5EF4-FFF2-40B4-BE49-F238E27FC236}">
              <a16:creationId xmlns:a16="http://schemas.microsoft.com/office/drawing/2014/main" id="{41E37CFA-59E9-490D-81A9-41181DD2DF38}"/>
            </a:ext>
          </a:extLst>
        </xdr:cNvPr>
        <xdr:cNvSpPr/>
      </xdr:nvSpPr>
      <xdr:spPr>
        <a:xfrm>
          <a:off x="19904710" y="176999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63516</xdr:rowOff>
    </xdr:from>
    <xdr:ext cx="469744" cy="259045"/>
    <xdr:sp macro="" textlink="">
      <xdr:nvSpPr>
        <xdr:cNvPr id="940" name="【庁舎】&#10;一人当たり面積該当値テキスト">
          <a:extLst>
            <a:ext uri="{FF2B5EF4-FFF2-40B4-BE49-F238E27FC236}">
              <a16:creationId xmlns:a16="http://schemas.microsoft.com/office/drawing/2014/main" id="{EDD4B296-1236-4C59-8C6F-56304492B014}"/>
            </a:ext>
          </a:extLst>
        </xdr:cNvPr>
        <xdr:cNvSpPr txBox="1"/>
      </xdr:nvSpPr>
      <xdr:spPr>
        <a:xfrm>
          <a:off x="19985990" y="1754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59689</xdr:rowOff>
    </xdr:from>
    <xdr:to>
      <xdr:col>112</xdr:col>
      <xdr:colOff>38100</xdr:colOff>
      <xdr:row>103</xdr:row>
      <xdr:rowOff>161289</xdr:rowOff>
    </xdr:to>
    <xdr:sp macro="" textlink="">
      <xdr:nvSpPr>
        <xdr:cNvPr id="941" name="楕円 940">
          <a:extLst>
            <a:ext uri="{FF2B5EF4-FFF2-40B4-BE49-F238E27FC236}">
              <a16:creationId xmlns:a16="http://schemas.microsoft.com/office/drawing/2014/main" id="{C2297592-9734-4D44-B94A-DF1ED2B1ACDB}"/>
            </a:ext>
          </a:extLst>
        </xdr:cNvPr>
        <xdr:cNvSpPr/>
      </xdr:nvSpPr>
      <xdr:spPr>
        <a:xfrm>
          <a:off x="19161760" y="177152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91439</xdr:rowOff>
    </xdr:from>
    <xdr:to>
      <xdr:col>116</xdr:col>
      <xdr:colOff>63500</xdr:colOff>
      <xdr:row>103</xdr:row>
      <xdr:rowOff>110489</xdr:rowOff>
    </xdr:to>
    <xdr:cxnSp macro="">
      <xdr:nvCxnSpPr>
        <xdr:cNvPr id="942" name="直線コネクタ 941">
          <a:extLst>
            <a:ext uri="{FF2B5EF4-FFF2-40B4-BE49-F238E27FC236}">
              <a16:creationId xmlns:a16="http://schemas.microsoft.com/office/drawing/2014/main" id="{1555644A-357F-4627-8940-FA70A10EBB50}"/>
            </a:ext>
          </a:extLst>
        </xdr:cNvPr>
        <xdr:cNvCxnSpPr/>
      </xdr:nvCxnSpPr>
      <xdr:spPr>
        <a:xfrm flipV="1">
          <a:off x="19204940" y="17754599"/>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86361</xdr:rowOff>
    </xdr:from>
    <xdr:to>
      <xdr:col>107</xdr:col>
      <xdr:colOff>101600</xdr:colOff>
      <xdr:row>104</xdr:row>
      <xdr:rowOff>16511</xdr:rowOff>
    </xdr:to>
    <xdr:sp macro="" textlink="">
      <xdr:nvSpPr>
        <xdr:cNvPr id="943" name="楕円 942">
          <a:extLst>
            <a:ext uri="{FF2B5EF4-FFF2-40B4-BE49-F238E27FC236}">
              <a16:creationId xmlns:a16="http://schemas.microsoft.com/office/drawing/2014/main" id="{4BC6042F-5B85-4161-A5B3-6232BABE8C20}"/>
            </a:ext>
          </a:extLst>
        </xdr:cNvPr>
        <xdr:cNvSpPr/>
      </xdr:nvSpPr>
      <xdr:spPr>
        <a:xfrm>
          <a:off x="18345150" y="17747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110489</xdr:rowOff>
    </xdr:from>
    <xdr:to>
      <xdr:col>111</xdr:col>
      <xdr:colOff>177800</xdr:colOff>
      <xdr:row>103</xdr:row>
      <xdr:rowOff>137161</xdr:rowOff>
    </xdr:to>
    <xdr:cxnSp macro="">
      <xdr:nvCxnSpPr>
        <xdr:cNvPr id="944" name="直線コネクタ 943">
          <a:extLst>
            <a:ext uri="{FF2B5EF4-FFF2-40B4-BE49-F238E27FC236}">
              <a16:creationId xmlns:a16="http://schemas.microsoft.com/office/drawing/2014/main" id="{96602C90-7702-4F90-8E6C-43160D74A767}"/>
            </a:ext>
          </a:extLst>
        </xdr:cNvPr>
        <xdr:cNvCxnSpPr/>
      </xdr:nvCxnSpPr>
      <xdr:spPr>
        <a:xfrm flipV="1">
          <a:off x="18399760" y="17767934"/>
          <a:ext cx="805180" cy="2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103505</xdr:rowOff>
    </xdr:from>
    <xdr:to>
      <xdr:col>102</xdr:col>
      <xdr:colOff>165100</xdr:colOff>
      <xdr:row>104</xdr:row>
      <xdr:rowOff>33655</xdr:rowOff>
    </xdr:to>
    <xdr:sp macro="" textlink="">
      <xdr:nvSpPr>
        <xdr:cNvPr id="945" name="楕円 944">
          <a:extLst>
            <a:ext uri="{FF2B5EF4-FFF2-40B4-BE49-F238E27FC236}">
              <a16:creationId xmlns:a16="http://schemas.microsoft.com/office/drawing/2014/main" id="{5D8512D5-78F7-408F-A6A8-BB7AE92984EE}"/>
            </a:ext>
          </a:extLst>
        </xdr:cNvPr>
        <xdr:cNvSpPr/>
      </xdr:nvSpPr>
      <xdr:spPr>
        <a:xfrm>
          <a:off x="17547590" y="177609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137161</xdr:rowOff>
    </xdr:from>
    <xdr:to>
      <xdr:col>107</xdr:col>
      <xdr:colOff>50800</xdr:colOff>
      <xdr:row>103</xdr:row>
      <xdr:rowOff>154305</xdr:rowOff>
    </xdr:to>
    <xdr:cxnSp macro="">
      <xdr:nvCxnSpPr>
        <xdr:cNvPr id="946" name="直線コネクタ 945">
          <a:extLst>
            <a:ext uri="{FF2B5EF4-FFF2-40B4-BE49-F238E27FC236}">
              <a16:creationId xmlns:a16="http://schemas.microsoft.com/office/drawing/2014/main" id="{CD497F3C-29E8-459F-A787-7C6BC8D748D6}"/>
            </a:ext>
          </a:extLst>
        </xdr:cNvPr>
        <xdr:cNvCxnSpPr/>
      </xdr:nvCxnSpPr>
      <xdr:spPr>
        <a:xfrm flipV="1">
          <a:off x="17602200" y="17792701"/>
          <a:ext cx="79756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120650</xdr:rowOff>
    </xdr:from>
    <xdr:to>
      <xdr:col>98</xdr:col>
      <xdr:colOff>38100</xdr:colOff>
      <xdr:row>104</xdr:row>
      <xdr:rowOff>50800</xdr:rowOff>
    </xdr:to>
    <xdr:sp macro="" textlink="">
      <xdr:nvSpPr>
        <xdr:cNvPr id="947" name="楕円 946">
          <a:extLst>
            <a:ext uri="{FF2B5EF4-FFF2-40B4-BE49-F238E27FC236}">
              <a16:creationId xmlns:a16="http://schemas.microsoft.com/office/drawing/2014/main" id="{22B15D25-C3E4-48A3-B04D-A26397888DA1}"/>
            </a:ext>
          </a:extLst>
        </xdr:cNvPr>
        <xdr:cNvSpPr/>
      </xdr:nvSpPr>
      <xdr:spPr>
        <a:xfrm>
          <a:off x="16761460" y="17781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154305</xdr:rowOff>
    </xdr:from>
    <xdr:to>
      <xdr:col>102</xdr:col>
      <xdr:colOff>114300</xdr:colOff>
      <xdr:row>104</xdr:row>
      <xdr:rowOff>0</xdr:rowOff>
    </xdr:to>
    <xdr:cxnSp macro="">
      <xdr:nvCxnSpPr>
        <xdr:cNvPr id="948" name="直線コネクタ 947">
          <a:extLst>
            <a:ext uri="{FF2B5EF4-FFF2-40B4-BE49-F238E27FC236}">
              <a16:creationId xmlns:a16="http://schemas.microsoft.com/office/drawing/2014/main" id="{81CC3A0A-A113-4E01-8C45-548BCBD5F433}"/>
            </a:ext>
          </a:extLst>
        </xdr:cNvPr>
        <xdr:cNvCxnSpPr/>
      </xdr:nvCxnSpPr>
      <xdr:spPr>
        <a:xfrm flipV="1">
          <a:off x="16804640" y="17813655"/>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9D3F6B35-A218-4518-B14B-5EBF7C1BCB48}"/>
            </a:ext>
          </a:extLst>
        </xdr:cNvPr>
        <xdr:cNvSpPr txBox="1"/>
      </xdr:nvSpPr>
      <xdr:spPr>
        <a:xfrm>
          <a:off x="18982132"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AB9B6A38-0CFB-4AF5-996F-5E53CB9414FE}"/>
            </a:ext>
          </a:extLst>
        </xdr:cNvPr>
        <xdr:cNvSpPr txBox="1"/>
      </xdr:nvSpPr>
      <xdr:spPr>
        <a:xfrm>
          <a:off x="18182032" y="1813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A92FA5C3-E18B-4699-8220-2D62FCA5DA27}"/>
            </a:ext>
          </a:extLst>
        </xdr:cNvPr>
        <xdr:cNvSpPr txBox="1"/>
      </xdr:nvSpPr>
      <xdr:spPr>
        <a:xfrm>
          <a:off x="17384472"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17163</xdr:rowOff>
    </xdr:from>
    <xdr:ext cx="469744" cy="259045"/>
    <xdr:sp macro="" textlink="">
      <xdr:nvSpPr>
        <xdr:cNvPr id="952" name="n_4aveValue【庁舎】&#10;一人当たり面積">
          <a:extLst>
            <a:ext uri="{FF2B5EF4-FFF2-40B4-BE49-F238E27FC236}">
              <a16:creationId xmlns:a16="http://schemas.microsoft.com/office/drawing/2014/main" id="{1F81E0AC-0220-4A12-AEB2-694DD1D5D26F}"/>
            </a:ext>
          </a:extLst>
        </xdr:cNvPr>
        <xdr:cNvSpPr txBox="1"/>
      </xdr:nvSpPr>
      <xdr:spPr>
        <a:xfrm>
          <a:off x="16588817" y="1819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6366</xdr:rowOff>
    </xdr:from>
    <xdr:ext cx="469744" cy="259045"/>
    <xdr:sp macro="" textlink="">
      <xdr:nvSpPr>
        <xdr:cNvPr id="953" name="n_1mainValue【庁舎】&#10;一人当たり面積">
          <a:extLst>
            <a:ext uri="{FF2B5EF4-FFF2-40B4-BE49-F238E27FC236}">
              <a16:creationId xmlns:a16="http://schemas.microsoft.com/office/drawing/2014/main" id="{BEDD588E-1FB4-40E9-83DB-16964A072C05}"/>
            </a:ext>
          </a:extLst>
        </xdr:cNvPr>
        <xdr:cNvSpPr txBox="1"/>
      </xdr:nvSpPr>
      <xdr:spPr>
        <a:xfrm>
          <a:off x="18982132" y="1749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33038</xdr:rowOff>
    </xdr:from>
    <xdr:ext cx="469744" cy="259045"/>
    <xdr:sp macro="" textlink="">
      <xdr:nvSpPr>
        <xdr:cNvPr id="954" name="n_2mainValue【庁舎】&#10;一人当たり面積">
          <a:extLst>
            <a:ext uri="{FF2B5EF4-FFF2-40B4-BE49-F238E27FC236}">
              <a16:creationId xmlns:a16="http://schemas.microsoft.com/office/drawing/2014/main" id="{C1B82FA8-AC38-4627-A402-C2FB9365770F}"/>
            </a:ext>
          </a:extLst>
        </xdr:cNvPr>
        <xdr:cNvSpPr txBox="1"/>
      </xdr:nvSpPr>
      <xdr:spPr>
        <a:xfrm>
          <a:off x="18182032" y="1751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50182</xdr:rowOff>
    </xdr:from>
    <xdr:ext cx="469744" cy="259045"/>
    <xdr:sp macro="" textlink="">
      <xdr:nvSpPr>
        <xdr:cNvPr id="955" name="n_3mainValue【庁舎】&#10;一人当たり面積">
          <a:extLst>
            <a:ext uri="{FF2B5EF4-FFF2-40B4-BE49-F238E27FC236}">
              <a16:creationId xmlns:a16="http://schemas.microsoft.com/office/drawing/2014/main" id="{48954CF0-DB19-4562-A32F-3E094A9449E5}"/>
            </a:ext>
          </a:extLst>
        </xdr:cNvPr>
        <xdr:cNvSpPr txBox="1"/>
      </xdr:nvSpPr>
      <xdr:spPr>
        <a:xfrm>
          <a:off x="17384472" y="1754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67327</xdr:rowOff>
    </xdr:from>
    <xdr:ext cx="469744" cy="259045"/>
    <xdr:sp macro="" textlink="">
      <xdr:nvSpPr>
        <xdr:cNvPr id="956" name="n_4mainValue【庁舎】&#10;一人当たり面積">
          <a:extLst>
            <a:ext uri="{FF2B5EF4-FFF2-40B4-BE49-F238E27FC236}">
              <a16:creationId xmlns:a16="http://schemas.microsoft.com/office/drawing/2014/main" id="{06AE52DF-C63F-4596-8BB6-7DEB5CE47D6D}"/>
            </a:ext>
          </a:extLst>
        </xdr:cNvPr>
        <xdr:cNvSpPr txBox="1"/>
      </xdr:nvSpPr>
      <xdr:spPr>
        <a:xfrm>
          <a:off x="16588817" y="1755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554B0BA1-AC71-4981-B47C-AFD04D904C9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A0780012-0EB1-4314-BE06-B928EF1374F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8B3491CC-A148-4F41-8FC4-E7EF9B10C23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町村合併後も学校施設統廃合が進んでいないことから、類似団体及び全国平均と比較して体育館・プールの一人当たり面積が大きくなっている。また、旧町村の庁舎を振興事務所として活用していることなどから、庁舎の一人当たり面積も大きくなっている。施設全般に老朽化が進んでおり、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年度に策定し令和３年度に改訂した公共施設等総合管理計画、令和２年度に策定した公共施設等個別施設計画に基づき、公共建築物等の保有量を圧縮しながら施設の維持管理に努めている。</a:t>
          </a:r>
          <a:endParaRPr lang="ja-JP" altLang="ja-JP" sz="1400">
            <a:effectLst/>
          </a:endParaRPr>
        </a:p>
        <a:p>
          <a:r>
            <a:rPr lang="ja-JP" altLang="ja-JP"/>
            <a:t>なお、令和</a:t>
          </a:r>
          <a:r>
            <a:rPr lang="ja-JP" altLang="en-US"/>
            <a:t>５</a:t>
          </a:r>
          <a:r>
            <a:rPr lang="ja-JP" altLang="ja-JP"/>
            <a:t>年度に関しては、固定資産台帳システム更新に伴い施設類型の見直しと台帳精査を行ったことにより大幅な変動が生じた</a:t>
          </a:r>
          <a:r>
            <a:rPr lang="ja-JP" altLang="en-US"/>
            <a:t>施設もある</a:t>
          </a:r>
          <a:r>
            <a:rPr lang="ja-JP" altLang="ja-JP"/>
            <a:t>が、令和</a:t>
          </a:r>
          <a:r>
            <a:rPr lang="ja-JP" altLang="en-US"/>
            <a:t>６</a:t>
          </a:r>
          <a:r>
            <a:rPr lang="ja-JP" altLang="ja-JP"/>
            <a:t>年度においては概ね同水準で推移している。ただし、一般廃棄物処理施設については大規模な設備改良工事を実施したことにより、減価償却率がわずかに低下している。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2.bin" /></Relationships>
</file>

<file path=xl/worksheets/_rels/sheet3.xml.rels>&#65279;<?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4.bin"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3.xml" /><Relationship Id="rId1" Type="http://schemas.openxmlformats.org/officeDocument/2006/relationships/printerSettings" Target="../printerSettings/printerSettings5.bin"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4.xml" /><Relationship Id="rId1" Type="http://schemas.openxmlformats.org/officeDocument/2006/relationships/printerSettings" Target="../printerSettings/printerSettings6.bin"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6.xml" /><Relationship Id="rId1" Type="http://schemas.openxmlformats.org/officeDocument/2006/relationships/printerSettings" Target="../printerSettings/printerSettings7.bin"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7.xml" /><Relationship Id="rId1" Type="http://schemas.openxmlformats.org/officeDocument/2006/relationships/printerSettings" Target="../printerSettings/printerSettings8.bin" /></Relationships>
</file>

<file path=xl/worksheets/_rels/sheet9.xml.rels>&#65279;<?xml version="1.0" encoding="UTF-8" standalone="yes"?><Relationships xmlns="http://schemas.openxmlformats.org/package/2006/relationships"><Relationship Id="rId2" Type="http://schemas.openxmlformats.org/officeDocument/2006/relationships/drawing" Target="../drawings/drawing8.xml" /><Relationship Id="rId1" Type="http://schemas.openxmlformats.org/officeDocument/2006/relationships/printerSettings" Target="../printerSettings/printerSettings9.bin" /></Relationships>
</file>

<file path=xl/worksheets/_rels/sheet10.xml.rels>&#65279;<?xml version="1.0" encoding="UTF-8" standalone="yes"?><Relationships xmlns="http://schemas.openxmlformats.org/package/2006/relationships"><Relationship Id="rId2" Type="http://schemas.openxmlformats.org/officeDocument/2006/relationships/drawing" Target="../drawings/drawing9.xml" /><Relationship Id="rId1" Type="http://schemas.openxmlformats.org/officeDocument/2006/relationships/printerSettings" Target="../printerSettings/printerSettings10.bin" /></Relationships>
</file>

<file path=xl/worksheets/_rels/sheet11.xml.rels>&#65279;<?xml version="1.0" encoding="UTF-8" standalone="yes"?><Relationships xmlns="http://schemas.openxmlformats.org/package/2006/relationships"><Relationship Id="rId2" Type="http://schemas.openxmlformats.org/officeDocument/2006/relationships/drawing" Target="../drawings/drawing10.xml" /><Relationship Id="rId1" Type="http://schemas.openxmlformats.org/officeDocument/2006/relationships/printerSettings" Target="../printerSettings/printerSettings11.bin" /></Relationships>
</file>

<file path=xl/worksheets/_rels/sheet12.xml.rels>&#65279;<?xml version="1.0" encoding="UTF-8" standalone="yes"?><Relationships xmlns="http://schemas.openxmlformats.org/package/2006/relationships"><Relationship Id="rId2" Type="http://schemas.openxmlformats.org/officeDocument/2006/relationships/drawing" Target="../drawings/drawing11.xml" /><Relationship Id="rId1" Type="http://schemas.openxmlformats.org/officeDocument/2006/relationships/printerSettings" Target="../printerSettings/printerSettings12.bin"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12.xml" /><Relationship Id="rId1" Type="http://schemas.openxmlformats.org/officeDocument/2006/relationships/printerSettings" Target="../printerSettings/printerSettings13.bin" /></Relationships>
</file>

<file path=xl/worksheets/_rels/sheet14.xml.rels>&#65279;<?xml version="1.0" encoding="UTF-8" standalone="yes"?><Relationships xmlns="http://schemas.openxmlformats.org/package/2006/relationships"><Relationship Id="rId2" Type="http://schemas.openxmlformats.org/officeDocument/2006/relationships/drawing" Target="../drawings/drawing13.xml" /><Relationship Id="rId1" Type="http://schemas.openxmlformats.org/officeDocument/2006/relationships/printerSettings" Target="../printerSettings/printerSettings14.bin" /></Relationships>
</file>

<file path=xl/worksheets/_rels/sheet15.xml.rels>&#65279;<?xml version="1.0" encoding="UTF-8" standalone="yes"?><Relationships xmlns="http://schemas.openxmlformats.org/package/2006/relationships"><Relationship Id="rId2" Type="http://schemas.openxmlformats.org/officeDocument/2006/relationships/drawing" Target="../drawings/drawing14.xml" /><Relationship Id="rId1" Type="http://schemas.openxmlformats.org/officeDocument/2006/relationships/printerSettings" Target="../printerSettings/printerSettings15.bin" /></Relationships>
</file>

<file path=xl/worksheets/_rels/sheet16.xml.rels>&#65279;<?xml version="1.0" encoding="UTF-8" standalone="yes"?><Relationships xmlns="http://schemas.openxmlformats.org/package/2006/relationships"><Relationship Id="rId2" Type="http://schemas.openxmlformats.org/officeDocument/2006/relationships/drawing" Target="../drawings/drawing15.xml" /><Relationship Id="rId1" Type="http://schemas.openxmlformats.org/officeDocument/2006/relationships/printerSettings" Target="../printerSettings/printerSettings16.bin" /></Relationships>
</file>

<file path=xl/worksheets/_rels/sheet17.xml.rels>&#65279;<?xml version="1.0" encoding="UTF-8" standalone="yes"?><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26874620</v>
      </c>
      <c r="BO4" s="462"/>
      <c r="BP4" s="462"/>
      <c r="BQ4" s="462"/>
      <c r="BR4" s="462"/>
      <c r="BS4" s="462"/>
      <c r="BT4" s="462"/>
      <c r="BU4" s="463"/>
      <c r="BV4" s="461">
        <v>26512445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7.2</v>
      </c>
      <c r="CU4" s="602"/>
      <c r="CV4" s="602"/>
      <c r="CW4" s="602"/>
      <c r="CX4" s="602"/>
      <c r="CY4" s="602"/>
      <c r="CZ4" s="602"/>
      <c r="DA4" s="603"/>
      <c r="DB4" s="601">
        <v>7.6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25538522</v>
      </c>
      <c r="BO5" s="433"/>
      <c r="BP5" s="433"/>
      <c r="BQ5" s="433"/>
      <c r="BR5" s="433"/>
      <c r="BS5" s="433"/>
      <c r="BT5" s="433"/>
      <c r="BU5" s="434"/>
      <c r="BV5" s="432">
        <v>25287434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v>
      </c>
      <c r="CU5" s="430"/>
      <c r="CV5" s="430"/>
      <c r="CW5" s="430"/>
      <c r="CX5" s="430"/>
      <c r="CY5" s="430"/>
      <c r="CZ5" s="430"/>
      <c r="DA5" s="431"/>
      <c r="DB5" s="429">
        <v>93.1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1336098</v>
      </c>
      <c r="BO6" s="433"/>
      <c r="BP6" s="433"/>
      <c r="BQ6" s="433"/>
      <c r="BR6" s="433"/>
      <c r="BS6" s="433"/>
      <c r="BT6" s="433"/>
      <c r="BU6" s="434"/>
      <c r="BV6" s="432">
        <v>1225011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92.2</v>
      </c>
      <c r="CU6" s="576"/>
      <c r="CV6" s="576"/>
      <c r="CW6" s="576"/>
      <c r="CX6" s="576"/>
      <c r="CY6" s="576"/>
      <c r="CZ6" s="576"/>
      <c r="DA6" s="577"/>
      <c r="DB6" s="575">
        <v>93.1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354413</v>
      </c>
      <c r="BO7" s="433"/>
      <c r="BP7" s="433"/>
      <c r="BQ7" s="433"/>
      <c r="BR7" s="433"/>
      <c r="BS7" s="433"/>
      <c r="BT7" s="433"/>
      <c r="BU7" s="434"/>
      <c r="BV7" s="432">
        <v>192033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13653176</v>
      </c>
      <c r="CU7" s="433"/>
      <c r="CV7" s="433"/>
      <c r="CW7" s="433"/>
      <c r="CX7" s="433"/>
      <c r="CY7" s="433"/>
      <c r="CZ7" s="433"/>
      <c r="DA7" s="434"/>
      <c r="DB7" s="432">
        <v>13653569</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981685</v>
      </c>
      <c r="BO8" s="433"/>
      <c r="BP8" s="433"/>
      <c r="BQ8" s="433"/>
      <c r="BR8" s="433"/>
      <c r="BS8" s="433"/>
      <c r="BT8" s="433"/>
      <c r="BU8" s="434"/>
      <c r="BV8" s="432">
        <v>1032978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0.34</v>
      </c>
      <c r="CU8" s="536"/>
      <c r="CV8" s="536"/>
      <c r="CW8" s="536"/>
      <c r="CX8" s="536"/>
      <c r="CY8" s="536"/>
      <c r="CZ8" s="536"/>
      <c r="DA8" s="537"/>
      <c r="DB8" s="535">
        <v>0.33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30428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-51293</v>
      </c>
      <c r="BO9" s="433"/>
      <c r="BP9" s="433"/>
      <c r="BQ9" s="433"/>
      <c r="BR9" s="433"/>
      <c r="BS9" s="433"/>
      <c r="BT9" s="433"/>
      <c r="BU9" s="434"/>
      <c r="BV9" s="432">
        <v>-344742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13.6</v>
      </c>
      <c r="CU9" s="430"/>
      <c r="CV9" s="430"/>
      <c r="CW9" s="430"/>
      <c r="CX9" s="430"/>
      <c r="CY9" s="430"/>
      <c r="CZ9" s="430"/>
      <c r="DA9" s="431"/>
      <c r="DB9" s="429">
        <v>13.7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33585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674303</v>
      </c>
      <c r="BO10" s="433"/>
      <c r="BP10" s="433"/>
      <c r="BQ10" s="433"/>
      <c r="BR10" s="433"/>
      <c r="BS10" s="433"/>
      <c r="BT10" s="433"/>
      <c r="BU10" s="434"/>
      <c r="BV10" s="432">
        <v>870611</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28915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561000</v>
      </c>
      <c r="BO12" s="433"/>
      <c r="BP12" s="433"/>
      <c r="BQ12" s="433"/>
      <c r="BR12" s="433"/>
      <c r="BS12" s="433"/>
      <c r="BT12" s="433"/>
      <c r="BU12" s="434"/>
      <c r="BV12" s="432">
        <v>642000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27974</v>
      </c>
      <c r="S13" s="520"/>
      <c r="T13" s="520"/>
      <c r="U13" s="520"/>
      <c r="V13" s="521"/>
      <c r="W13" s="522" t="s">
        <v>131</v>
      </c>
      <c r="X13" s="418"/>
      <c r="Y13" s="418"/>
      <c r="Z13" s="418"/>
      <c r="AA13" s="418"/>
      <c r="AB13" s="419"/>
      <c r="AC13" s="385">
        <v>809</v>
      </c>
      <c r="AD13" s="386"/>
      <c r="AE13" s="386"/>
      <c r="AF13" s="386"/>
      <c r="AG13" s="387"/>
      <c r="AH13" s="385">
        <v>893</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62010</v>
      </c>
      <c r="BO13" s="433"/>
      <c r="BP13" s="433"/>
      <c r="BQ13" s="433"/>
      <c r="BR13" s="433"/>
      <c r="BS13" s="433"/>
      <c r="BT13" s="433"/>
      <c r="BU13" s="434"/>
      <c r="BV13" s="432">
        <v>-116131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10.7</v>
      </c>
      <c r="CU13" s="430"/>
      <c r="CV13" s="430"/>
      <c r="CW13" s="430"/>
      <c r="CX13" s="430"/>
      <c r="CY13" s="430"/>
      <c r="CZ13" s="430"/>
      <c r="DA13" s="431"/>
      <c r="DB13" s="429">
        <v>11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29495</v>
      </c>
      <c r="S14" s="520"/>
      <c r="T14" s="520"/>
      <c r="U14" s="520"/>
      <c r="V14" s="521"/>
      <c r="W14" s="523"/>
      <c r="X14" s="421"/>
      <c r="Y14" s="421"/>
      <c r="Z14" s="421"/>
      <c r="AA14" s="421"/>
      <c r="AB14" s="422"/>
      <c r="AC14" s="512">
        <v>5.2</v>
      </c>
      <c r="AD14" s="513"/>
      <c r="AE14" s="513"/>
      <c r="AF14" s="513"/>
      <c r="AG14" s="514"/>
      <c r="AH14" s="512">
        <v>5.3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v>1.9</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28730</v>
      </c>
      <c r="S15" s="520"/>
      <c r="T15" s="520"/>
      <c r="U15" s="520"/>
      <c r="V15" s="521"/>
      <c r="W15" s="522" t="s">
        <v>137</v>
      </c>
      <c r="X15" s="418"/>
      <c r="Y15" s="418"/>
      <c r="Z15" s="418"/>
      <c r="AA15" s="418"/>
      <c r="AB15" s="419"/>
      <c r="AC15" s="385">
        <v>4488</v>
      </c>
      <c r="AD15" s="386"/>
      <c r="AE15" s="386"/>
      <c r="AF15" s="386"/>
      <c r="AG15" s="387"/>
      <c r="AH15" s="385">
        <v>4938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4352213</v>
      </c>
      <c r="BO15" s="462"/>
      <c r="BP15" s="462"/>
      <c r="BQ15" s="462"/>
      <c r="BR15" s="462"/>
      <c r="BS15" s="462"/>
      <c r="BT15" s="462"/>
      <c r="BU15" s="463"/>
      <c r="BV15" s="461">
        <v>4278203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v>
      </c>
      <c r="AD16" s="513"/>
      <c r="AE16" s="513"/>
      <c r="AF16" s="513"/>
      <c r="AG16" s="514"/>
      <c r="AH16" s="512">
        <v>29.1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12557151</v>
      </c>
      <c r="BO16" s="433"/>
      <c r="BP16" s="433"/>
      <c r="BQ16" s="433"/>
      <c r="BR16" s="433"/>
      <c r="BS16" s="433"/>
      <c r="BT16" s="433"/>
      <c r="BU16" s="434"/>
      <c r="BV16" s="432">
        <v>12525392</v>
      </c>
      <c r="BW16" s="433"/>
      <c r="BX16" s="433"/>
      <c r="BY16" s="433"/>
      <c r="BZ16" s="433"/>
      <c r="CA16" s="433"/>
      <c r="CB16" s="433"/>
      <c r="CC16" s="434"/>
      <c r="CD16" s="172"/>
      <c r="CE16" s="464" t="s">
        <v>143</v>
      </c>
      <c r="CF16" s="464"/>
      <c r="CG16" s="464"/>
      <c r="CH16" s="464"/>
      <c r="CI16" s="464"/>
      <c r="CJ16" s="464"/>
      <c r="CK16" s="464"/>
      <c r="CL16" s="464"/>
      <c r="CM16" s="464"/>
      <c r="CN16" s="464"/>
      <c r="CO16" s="464"/>
      <c r="CP16" s="464"/>
      <c r="CQ16" s="464"/>
      <c r="CR16" s="464"/>
      <c r="CS16" s="465"/>
      <c r="CT16" s="429">
        <v>1.5</v>
      </c>
      <c r="CU16" s="430"/>
      <c r="CV16" s="430"/>
      <c r="CW16" s="430"/>
      <c r="CX16" s="430"/>
      <c r="CY16" s="430"/>
      <c r="CZ16" s="430"/>
      <c r="DA16" s="431"/>
      <c r="DB16" s="429" t="s">
        <v>122</v>
      </c>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144</v>
      </c>
      <c r="N17" s="526"/>
      <c r="O17" s="526"/>
      <c r="P17" s="526"/>
      <c r="Q17" s="527"/>
      <c r="R17" s="509" t="s">
        <v>145</v>
      </c>
      <c r="S17" s="510"/>
      <c r="T17" s="510"/>
      <c r="U17" s="510"/>
      <c r="V17" s="511"/>
      <c r="W17" s="522" t="s">
        <v>146</v>
      </c>
      <c r="X17" s="418"/>
      <c r="Y17" s="418"/>
      <c r="Z17" s="418"/>
      <c r="AA17" s="418"/>
      <c r="AB17" s="419"/>
      <c r="AC17" s="385">
        <v>10154</v>
      </c>
      <c r="AD17" s="386"/>
      <c r="AE17" s="386"/>
      <c r="AF17" s="386"/>
      <c r="AG17" s="387"/>
      <c r="AH17" s="385">
        <v>11145</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5416993</v>
      </c>
      <c r="BO17" s="433"/>
      <c r="BP17" s="433"/>
      <c r="BQ17" s="433"/>
      <c r="BR17" s="433"/>
      <c r="BS17" s="433"/>
      <c r="BT17" s="433"/>
      <c r="BU17" s="434"/>
      <c r="BV17" s="432">
        <v>5338104</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851.21</v>
      </c>
      <c r="M18" s="485"/>
      <c r="N18" s="485"/>
      <c r="O18" s="485"/>
      <c r="P18" s="485"/>
      <c r="Q18" s="485"/>
      <c r="R18" s="486"/>
      <c r="S18" s="486"/>
      <c r="T18" s="486"/>
      <c r="U18" s="486"/>
      <c r="V18" s="487"/>
      <c r="W18" s="503"/>
      <c r="X18" s="504"/>
      <c r="Y18" s="504"/>
      <c r="Z18" s="504"/>
      <c r="AA18" s="504"/>
      <c r="AB18" s="528"/>
      <c r="AC18" s="402">
        <v>65.7</v>
      </c>
      <c r="AD18" s="403"/>
      <c r="AE18" s="403"/>
      <c r="AF18" s="403"/>
      <c r="AG18" s="488"/>
      <c r="AH18" s="402">
        <v>65.7</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13117205</v>
      </c>
      <c r="BO18" s="433"/>
      <c r="BP18" s="433"/>
      <c r="BQ18" s="433"/>
      <c r="BR18" s="433"/>
      <c r="BS18" s="433"/>
      <c r="BT18" s="433"/>
      <c r="BU18" s="434"/>
      <c r="BV18" s="432">
        <v>13114820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36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17819121</v>
      </c>
      <c r="BO19" s="433"/>
      <c r="BP19" s="433"/>
      <c r="BQ19" s="433"/>
      <c r="BR19" s="433"/>
      <c r="BS19" s="433"/>
      <c r="BT19" s="433"/>
      <c r="BU19" s="434"/>
      <c r="BV19" s="432">
        <v>18049603</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11686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21860946</v>
      </c>
      <c r="BO22" s="462"/>
      <c r="BP22" s="462"/>
      <c r="BQ22" s="462"/>
      <c r="BR22" s="462"/>
      <c r="BS22" s="462"/>
      <c r="BT22" s="462"/>
      <c r="BU22" s="463"/>
      <c r="BV22" s="461">
        <v>22026034</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8623038</v>
      </c>
      <c r="BO23" s="433"/>
      <c r="BP23" s="433"/>
      <c r="BQ23" s="433"/>
      <c r="BR23" s="433"/>
      <c r="BS23" s="433"/>
      <c r="BT23" s="433"/>
      <c r="BU23" s="434"/>
      <c r="BV23" s="432">
        <v>8362759</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8500</v>
      </c>
      <c r="R24" s="386"/>
      <c r="S24" s="386"/>
      <c r="T24" s="386"/>
      <c r="U24" s="386"/>
      <c r="V24" s="387"/>
      <c r="W24" s="475"/>
      <c r="X24" s="412"/>
      <c r="Y24" s="413"/>
      <c r="Z24" s="388" t="s">
        <v>163</v>
      </c>
      <c r="AA24" s="389"/>
      <c r="AB24" s="389"/>
      <c r="AC24" s="389"/>
      <c r="AD24" s="389"/>
      <c r="AE24" s="389"/>
      <c r="AF24" s="389"/>
      <c r="AG24" s="390"/>
      <c r="AH24" s="385">
        <v>461</v>
      </c>
      <c r="AI24" s="386"/>
      <c r="AJ24" s="386"/>
      <c r="AK24" s="386"/>
      <c r="AL24" s="387"/>
      <c r="AM24" s="385">
        <v>1403284</v>
      </c>
      <c r="AN24" s="386"/>
      <c r="AO24" s="386"/>
      <c r="AP24" s="386"/>
      <c r="AQ24" s="386"/>
      <c r="AR24" s="387"/>
      <c r="AS24" s="385">
        <v>3044</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17592585</v>
      </c>
      <c r="BO24" s="433"/>
      <c r="BP24" s="433"/>
      <c r="BQ24" s="433"/>
      <c r="BR24" s="433"/>
      <c r="BS24" s="433"/>
      <c r="BT24" s="433"/>
      <c r="BU24" s="434"/>
      <c r="BV24" s="432">
        <v>17027942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7000</v>
      </c>
      <c r="R25" s="386"/>
      <c r="S25" s="386"/>
      <c r="T25" s="386"/>
      <c r="U25" s="386"/>
      <c r="V25" s="387"/>
      <c r="W25" s="475"/>
      <c r="X25" s="412"/>
      <c r="Y25" s="413"/>
      <c r="Z25" s="388" t="s">
        <v>166</v>
      </c>
      <c r="AA25" s="389"/>
      <c r="AB25" s="389"/>
      <c r="AC25" s="389"/>
      <c r="AD25" s="389"/>
      <c r="AE25" s="389"/>
      <c r="AF25" s="389"/>
      <c r="AG25" s="390"/>
      <c r="AH25" s="385">
        <v>90</v>
      </c>
      <c r="AI25" s="386"/>
      <c r="AJ25" s="386"/>
      <c r="AK25" s="386"/>
      <c r="AL25" s="387"/>
      <c r="AM25" s="385">
        <v>245250</v>
      </c>
      <c r="AN25" s="386"/>
      <c r="AO25" s="386"/>
      <c r="AP25" s="386"/>
      <c r="AQ25" s="386"/>
      <c r="AR25" s="387"/>
      <c r="AS25" s="385">
        <v>2725</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2320939</v>
      </c>
      <c r="BO25" s="462"/>
      <c r="BP25" s="462"/>
      <c r="BQ25" s="462"/>
      <c r="BR25" s="462"/>
      <c r="BS25" s="462"/>
      <c r="BT25" s="462"/>
      <c r="BU25" s="463"/>
      <c r="BV25" s="461">
        <v>4226270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6100</v>
      </c>
      <c r="R26" s="386"/>
      <c r="S26" s="386"/>
      <c r="T26" s="386"/>
      <c r="U26" s="386"/>
      <c r="V26" s="387"/>
      <c r="W26" s="475"/>
      <c r="X26" s="412"/>
      <c r="Y26" s="413"/>
      <c r="Z26" s="388" t="s">
        <v>169</v>
      </c>
      <c r="AA26" s="443"/>
      <c r="AB26" s="443"/>
      <c r="AC26" s="443"/>
      <c r="AD26" s="443"/>
      <c r="AE26" s="443"/>
      <c r="AF26" s="443"/>
      <c r="AG26" s="444"/>
      <c r="AH26" s="385">
        <v>35</v>
      </c>
      <c r="AI26" s="386"/>
      <c r="AJ26" s="386"/>
      <c r="AK26" s="386"/>
      <c r="AL26" s="387"/>
      <c r="AM26" s="385">
        <v>95130</v>
      </c>
      <c r="AN26" s="386"/>
      <c r="AO26" s="386"/>
      <c r="AP26" s="386"/>
      <c r="AQ26" s="386"/>
      <c r="AR26" s="387"/>
      <c r="AS26" s="385">
        <v>2718</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4000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3300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4904547</v>
      </c>
      <c r="BO28" s="462"/>
      <c r="BP28" s="462"/>
      <c r="BQ28" s="462"/>
      <c r="BR28" s="462"/>
      <c r="BS28" s="462"/>
      <c r="BT28" s="462"/>
      <c r="BU28" s="463"/>
      <c r="BV28" s="461">
        <v>4791244</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12</v>
      </c>
      <c r="M29" s="386"/>
      <c r="N29" s="386"/>
      <c r="O29" s="386"/>
      <c r="P29" s="387"/>
      <c r="Q29" s="385">
        <v>3300</v>
      </c>
      <c r="R29" s="386"/>
      <c r="S29" s="386"/>
      <c r="T29" s="386"/>
      <c r="U29" s="386"/>
      <c r="V29" s="387"/>
      <c r="W29" s="476"/>
      <c r="X29" s="477"/>
      <c r="Y29" s="478"/>
      <c r="Z29" s="388" t="s">
        <v>178</v>
      </c>
      <c r="AA29" s="389"/>
      <c r="AB29" s="389"/>
      <c r="AC29" s="389"/>
      <c r="AD29" s="389"/>
      <c r="AE29" s="389"/>
      <c r="AF29" s="389"/>
      <c r="AG29" s="390"/>
      <c r="AH29" s="385">
        <v>461</v>
      </c>
      <c r="AI29" s="386"/>
      <c r="AJ29" s="386"/>
      <c r="AK29" s="386"/>
      <c r="AL29" s="387"/>
      <c r="AM29" s="385">
        <v>1403284</v>
      </c>
      <c r="AN29" s="386"/>
      <c r="AO29" s="386"/>
      <c r="AP29" s="386"/>
      <c r="AQ29" s="386"/>
      <c r="AR29" s="387"/>
      <c r="AS29" s="385">
        <v>3044</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852046</v>
      </c>
      <c r="BO29" s="433"/>
      <c r="BP29" s="433"/>
      <c r="BQ29" s="433"/>
      <c r="BR29" s="433"/>
      <c r="BS29" s="433"/>
      <c r="BT29" s="433"/>
      <c r="BU29" s="434"/>
      <c r="BV29" s="432">
        <v>851455</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7569539</v>
      </c>
      <c r="BO30" s="467"/>
      <c r="BP30" s="467"/>
      <c r="BQ30" s="467"/>
      <c r="BR30" s="467"/>
      <c r="BS30" s="467"/>
      <c r="BT30" s="467"/>
      <c r="BU30" s="468"/>
      <c r="BV30" s="466">
        <v>7510152</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国民健康保険事業特別会計（事業勘定）</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岐阜県市町村会館組合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ホリスティック南飛騨</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学校給食費特別会計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IF('各会計、関係団体の財政状況及び健全化判断比率'!B34="","",'各会計、関係団体の財政状況及び健全化判断比率'!B34)</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岐阜県市町村職員退職手当組合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飛騨小坂観光</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介護保険特別会計（介護サービス事業勘定）</v>
      </c>
      <c r="X36" s="381"/>
      <c r="Y36" s="381"/>
      <c r="Z36" s="381"/>
      <c r="AA36" s="381"/>
      <c r="AB36" s="381"/>
      <c r="AC36" s="381"/>
      <c r="AD36" s="381"/>
      <c r="AE36" s="381"/>
      <c r="AF36" s="381"/>
      <c r="AG36" s="381"/>
      <c r="AH36" s="381"/>
      <c r="AI36" s="381"/>
      <c r="AJ36" s="381"/>
      <c r="AK36" s="381"/>
      <c r="AL36" s="163"/>
      <c r="AM36" s="380">
        <f t="shared" si="0"/>
        <v>10</v>
      </c>
      <c r="AN36" s="380"/>
      <c r="AO36" s="381" t="str">
        <f>IF('各会計、関係団体の財政状況及び健全化判断比率'!B35="","",'各会計、関係団体の財政状況及び健全化判断比率'!B35)</f>
        <v>下呂温泉合掌村事業会計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後期高齢者医療連合(一般会計分)</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下呂ふるさと文化財団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介護保険特別会計（保険事業勘定）</v>
      </c>
      <c r="X37" s="381"/>
      <c r="Y37" s="381"/>
      <c r="Z37" s="381"/>
      <c r="AA37" s="381"/>
      <c r="AB37" s="381"/>
      <c r="AC37" s="381"/>
      <c r="AD37" s="381"/>
      <c r="AE37" s="381"/>
      <c r="AF37" s="381"/>
      <c r="AG37" s="381"/>
      <c r="AH37" s="381"/>
      <c r="AI37" s="381"/>
      <c r="AJ37" s="381"/>
      <c r="AK37" s="381"/>
      <c r="AL37" s="163"/>
      <c r="AM37" s="380">
        <f t="shared" si="0"/>
        <v>11</v>
      </c>
      <c r="AN37" s="380"/>
      <c r="AO37" s="381" t="str">
        <f>IF('各会計、関係団体の財政状況及び健全化判断比率'!B36="","",'各会計、関係団体の財政状況及び健全化判断比率'!B36)</f>
        <v>金山病院事業会計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15</v>
      </c>
      <c r="BX37" s="380"/>
      <c r="BY37" s="381" t="str">
        <f>IF('各会計、関係団体の財政状況及び健全化判断比率'!B71="","",'各会計、関係団体の財政状況及び健全化判断比率'!B71)</f>
        <v>後期高齢者医療連合(特別会計分)</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7</v>
      </c>
      <c r="V38" s="380"/>
      <c r="W38" s="381" t="str">
        <f>IF('各会計、関係団体の財政状況及び健全化判断比率'!B32="","",'各会計、関係団体の財政状況及び健全化判断比率'!B32)</f>
        <v>国民健康保険事業特別会計（診療施設勘定）</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qey4kyybz2w3g1L0uXuivONXObZAoh4Mme00ZUJ/7M4ZmGKBkagEhErbG55nHIMEqoP9tkumkjSbNTkjQU4/9w==" saltValue="R/Z0J/Za3qBASUK8VFmhw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4411165</v>
      </c>
      <c r="S5" s="690"/>
      <c r="T5" s="690"/>
      <c r="U5" s="690"/>
      <c r="V5" s="690"/>
      <c r="W5" s="690"/>
      <c r="X5" s="690"/>
      <c r="Y5" s="715"/>
      <c r="Z5" s="728">
        <v>16.399999999999999</v>
      </c>
      <c r="AA5" s="728"/>
      <c r="AB5" s="728"/>
      <c r="AC5" s="728"/>
      <c r="AD5" s="729">
        <v>4411165</v>
      </c>
      <c r="AE5" s="729"/>
      <c r="AF5" s="729"/>
      <c r="AG5" s="729"/>
      <c r="AH5" s="729"/>
      <c r="AI5" s="729"/>
      <c r="AJ5" s="729"/>
      <c r="AK5" s="729"/>
      <c r="AL5" s="716">
        <v>31</v>
      </c>
      <c r="AM5" s="698"/>
      <c r="AN5" s="698"/>
      <c r="AO5" s="717"/>
      <c r="AP5" s="692" t="s">
        <v>217</v>
      </c>
      <c r="AQ5" s="693"/>
      <c r="AR5" s="693"/>
      <c r="AS5" s="693"/>
      <c r="AT5" s="693"/>
      <c r="AU5" s="693"/>
      <c r="AV5" s="693"/>
      <c r="AW5" s="693"/>
      <c r="AX5" s="693"/>
      <c r="AY5" s="693"/>
      <c r="AZ5" s="693"/>
      <c r="BA5" s="693"/>
      <c r="BB5" s="693"/>
      <c r="BC5" s="693"/>
      <c r="BD5" s="693"/>
      <c r="BE5" s="693"/>
      <c r="BF5" s="694"/>
      <c r="BG5" s="634">
        <v>4257616</v>
      </c>
      <c r="BH5" s="635"/>
      <c r="BI5" s="635"/>
      <c r="BJ5" s="635"/>
      <c r="BK5" s="635"/>
      <c r="BL5" s="635"/>
      <c r="BM5" s="635"/>
      <c r="BN5" s="636"/>
      <c r="BO5" s="672">
        <v>96.5</v>
      </c>
      <c r="BP5" s="672"/>
      <c r="BQ5" s="672"/>
      <c r="BR5" s="672"/>
      <c r="BS5" s="673">
        <v>310896</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416140</v>
      </c>
      <c r="S6" s="635"/>
      <c r="T6" s="635"/>
      <c r="U6" s="635"/>
      <c r="V6" s="635"/>
      <c r="W6" s="635"/>
      <c r="X6" s="635"/>
      <c r="Y6" s="636"/>
      <c r="Z6" s="672">
        <v>1.5</v>
      </c>
      <c r="AA6" s="672"/>
      <c r="AB6" s="672"/>
      <c r="AC6" s="672"/>
      <c r="AD6" s="673">
        <v>416140</v>
      </c>
      <c r="AE6" s="673"/>
      <c r="AF6" s="673"/>
      <c r="AG6" s="673"/>
      <c r="AH6" s="673"/>
      <c r="AI6" s="673"/>
      <c r="AJ6" s="673"/>
      <c r="AK6" s="673"/>
      <c r="AL6" s="637">
        <v>2.9</v>
      </c>
      <c r="AM6" s="638"/>
      <c r="AN6" s="638"/>
      <c r="AO6" s="674"/>
      <c r="AP6" s="631" t="s">
        <v>222</v>
      </c>
      <c r="AQ6" s="632"/>
      <c r="AR6" s="632"/>
      <c r="AS6" s="632"/>
      <c r="AT6" s="632"/>
      <c r="AU6" s="632"/>
      <c r="AV6" s="632"/>
      <c r="AW6" s="632"/>
      <c r="AX6" s="632"/>
      <c r="AY6" s="632"/>
      <c r="AZ6" s="632"/>
      <c r="BA6" s="632"/>
      <c r="BB6" s="632"/>
      <c r="BC6" s="632"/>
      <c r="BD6" s="632"/>
      <c r="BE6" s="632"/>
      <c r="BF6" s="633"/>
      <c r="BG6" s="634">
        <v>4257616</v>
      </c>
      <c r="BH6" s="635"/>
      <c r="BI6" s="635"/>
      <c r="BJ6" s="635"/>
      <c r="BK6" s="635"/>
      <c r="BL6" s="635"/>
      <c r="BM6" s="635"/>
      <c r="BN6" s="636"/>
      <c r="BO6" s="672">
        <v>96.5</v>
      </c>
      <c r="BP6" s="672"/>
      <c r="BQ6" s="672"/>
      <c r="BR6" s="672"/>
      <c r="BS6" s="673">
        <v>310896</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127142</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127142</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1522</v>
      </c>
      <c r="S7" s="635"/>
      <c r="T7" s="635"/>
      <c r="U7" s="635"/>
      <c r="V7" s="635"/>
      <c r="W7" s="635"/>
      <c r="X7" s="635"/>
      <c r="Y7" s="636"/>
      <c r="Z7" s="672">
        <v>0</v>
      </c>
      <c r="AA7" s="672"/>
      <c r="AB7" s="672"/>
      <c r="AC7" s="672"/>
      <c r="AD7" s="673">
        <v>1522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1399724</v>
      </c>
      <c r="BH7" s="635"/>
      <c r="BI7" s="635"/>
      <c r="BJ7" s="635"/>
      <c r="BK7" s="635"/>
      <c r="BL7" s="635"/>
      <c r="BM7" s="635"/>
      <c r="BN7" s="636"/>
      <c r="BO7" s="672">
        <v>31.7</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5237572</v>
      </c>
      <c r="CS7" s="635"/>
      <c r="CT7" s="635"/>
      <c r="CU7" s="635"/>
      <c r="CV7" s="635"/>
      <c r="CW7" s="635"/>
      <c r="CX7" s="635"/>
      <c r="CY7" s="636"/>
      <c r="CZ7" s="672">
        <v>20.5</v>
      </c>
      <c r="DA7" s="672"/>
      <c r="DB7" s="672"/>
      <c r="DC7" s="672"/>
      <c r="DD7" s="640">
        <v>389240</v>
      </c>
      <c r="DE7" s="635"/>
      <c r="DF7" s="635"/>
      <c r="DG7" s="635"/>
      <c r="DH7" s="635"/>
      <c r="DI7" s="635"/>
      <c r="DJ7" s="635"/>
      <c r="DK7" s="635"/>
      <c r="DL7" s="635"/>
      <c r="DM7" s="635"/>
      <c r="DN7" s="635"/>
      <c r="DO7" s="635"/>
      <c r="DP7" s="636"/>
      <c r="DQ7" s="640">
        <v>3155260</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32403</v>
      </c>
      <c r="S8" s="635"/>
      <c r="T8" s="635"/>
      <c r="U8" s="635"/>
      <c r="V8" s="635"/>
      <c r="W8" s="635"/>
      <c r="X8" s="635"/>
      <c r="Y8" s="636"/>
      <c r="Z8" s="672">
        <v>0.1</v>
      </c>
      <c r="AA8" s="672"/>
      <c r="AB8" s="672"/>
      <c r="AC8" s="672"/>
      <c r="AD8" s="673">
        <v>32403</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49487</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6074156</v>
      </c>
      <c r="CS8" s="635"/>
      <c r="CT8" s="635"/>
      <c r="CU8" s="635"/>
      <c r="CV8" s="635"/>
      <c r="CW8" s="635"/>
      <c r="CX8" s="635"/>
      <c r="CY8" s="636"/>
      <c r="CZ8" s="672">
        <v>23.8</v>
      </c>
      <c r="DA8" s="672"/>
      <c r="DB8" s="672"/>
      <c r="DC8" s="672"/>
      <c r="DD8" s="640">
        <v>275113</v>
      </c>
      <c r="DE8" s="635"/>
      <c r="DF8" s="635"/>
      <c r="DG8" s="635"/>
      <c r="DH8" s="635"/>
      <c r="DI8" s="635"/>
      <c r="DJ8" s="635"/>
      <c r="DK8" s="635"/>
      <c r="DL8" s="635"/>
      <c r="DM8" s="635"/>
      <c r="DN8" s="635"/>
      <c r="DO8" s="635"/>
      <c r="DP8" s="636"/>
      <c r="DQ8" s="640">
        <v>3943757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41551</v>
      </c>
      <c r="S9" s="635"/>
      <c r="T9" s="635"/>
      <c r="U9" s="635"/>
      <c r="V9" s="635"/>
      <c r="W9" s="635"/>
      <c r="X9" s="635"/>
      <c r="Y9" s="636"/>
      <c r="Z9" s="672">
        <v>0.2</v>
      </c>
      <c r="AA9" s="672"/>
      <c r="AB9" s="672"/>
      <c r="AC9" s="672"/>
      <c r="AD9" s="673">
        <v>41551</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1170917</v>
      </c>
      <c r="BH9" s="635"/>
      <c r="BI9" s="635"/>
      <c r="BJ9" s="635"/>
      <c r="BK9" s="635"/>
      <c r="BL9" s="635"/>
      <c r="BM9" s="635"/>
      <c r="BN9" s="636"/>
      <c r="BO9" s="672">
        <v>26.5</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3595331</v>
      </c>
      <c r="CS9" s="635"/>
      <c r="CT9" s="635"/>
      <c r="CU9" s="635"/>
      <c r="CV9" s="635"/>
      <c r="CW9" s="635"/>
      <c r="CX9" s="635"/>
      <c r="CY9" s="636"/>
      <c r="CZ9" s="672">
        <v>14.1</v>
      </c>
      <c r="DA9" s="672"/>
      <c r="DB9" s="672"/>
      <c r="DC9" s="672"/>
      <c r="DD9" s="640">
        <v>1403953</v>
      </c>
      <c r="DE9" s="635"/>
      <c r="DF9" s="635"/>
      <c r="DG9" s="635"/>
      <c r="DH9" s="635"/>
      <c r="DI9" s="635"/>
      <c r="DJ9" s="635"/>
      <c r="DK9" s="635"/>
      <c r="DL9" s="635"/>
      <c r="DM9" s="635"/>
      <c r="DN9" s="635"/>
      <c r="DO9" s="635"/>
      <c r="DP9" s="636"/>
      <c r="DQ9" s="640">
        <v>2060472</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92979</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10079</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2306</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814054</v>
      </c>
      <c r="S11" s="635"/>
      <c r="T11" s="635"/>
      <c r="U11" s="635"/>
      <c r="V11" s="635"/>
      <c r="W11" s="635"/>
      <c r="X11" s="635"/>
      <c r="Y11" s="636"/>
      <c r="Z11" s="637">
        <v>3</v>
      </c>
      <c r="AA11" s="638"/>
      <c r="AB11" s="638"/>
      <c r="AC11" s="639"/>
      <c r="AD11" s="640">
        <v>814054</v>
      </c>
      <c r="AE11" s="635"/>
      <c r="AF11" s="635"/>
      <c r="AG11" s="635"/>
      <c r="AH11" s="635"/>
      <c r="AI11" s="635"/>
      <c r="AJ11" s="635"/>
      <c r="AK11" s="636"/>
      <c r="AL11" s="637">
        <v>5.7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86341</v>
      </c>
      <c r="BH11" s="635"/>
      <c r="BI11" s="635"/>
      <c r="BJ11" s="635"/>
      <c r="BK11" s="635"/>
      <c r="BL11" s="635"/>
      <c r="BM11" s="635"/>
      <c r="BN11" s="636"/>
      <c r="BO11" s="672">
        <v>2</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1416367</v>
      </c>
      <c r="CS11" s="635"/>
      <c r="CT11" s="635"/>
      <c r="CU11" s="635"/>
      <c r="CV11" s="635"/>
      <c r="CW11" s="635"/>
      <c r="CX11" s="635"/>
      <c r="CY11" s="636"/>
      <c r="CZ11" s="672">
        <v>5.5</v>
      </c>
      <c r="DA11" s="672"/>
      <c r="DB11" s="672"/>
      <c r="DC11" s="672"/>
      <c r="DD11" s="640">
        <v>279998</v>
      </c>
      <c r="DE11" s="635"/>
      <c r="DF11" s="635"/>
      <c r="DG11" s="635"/>
      <c r="DH11" s="635"/>
      <c r="DI11" s="635"/>
      <c r="DJ11" s="635"/>
      <c r="DK11" s="635"/>
      <c r="DL11" s="635"/>
      <c r="DM11" s="635"/>
      <c r="DN11" s="635"/>
      <c r="DO11" s="635"/>
      <c r="DP11" s="636"/>
      <c r="DQ11" s="640">
        <v>890173</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3177</v>
      </c>
      <c r="S12" s="635"/>
      <c r="T12" s="635"/>
      <c r="U12" s="635"/>
      <c r="V12" s="635"/>
      <c r="W12" s="635"/>
      <c r="X12" s="635"/>
      <c r="Y12" s="636"/>
      <c r="Z12" s="672">
        <v>0</v>
      </c>
      <c r="AA12" s="672"/>
      <c r="AB12" s="672"/>
      <c r="AC12" s="672"/>
      <c r="AD12" s="673">
        <v>3177</v>
      </c>
      <c r="AE12" s="673"/>
      <c r="AF12" s="673"/>
      <c r="AG12" s="673"/>
      <c r="AH12" s="673"/>
      <c r="AI12" s="673"/>
      <c r="AJ12" s="673"/>
      <c r="AK12" s="673"/>
      <c r="AL12" s="637">
        <v>0</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2531546</v>
      </c>
      <c r="BH12" s="635"/>
      <c r="BI12" s="635"/>
      <c r="BJ12" s="635"/>
      <c r="BK12" s="635"/>
      <c r="BL12" s="635"/>
      <c r="BM12" s="635"/>
      <c r="BN12" s="636"/>
      <c r="BO12" s="672">
        <v>57.4</v>
      </c>
      <c r="BP12" s="672"/>
      <c r="BQ12" s="672"/>
      <c r="BR12" s="672"/>
      <c r="BS12" s="673">
        <v>310896</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994173</v>
      </c>
      <c r="CS12" s="635"/>
      <c r="CT12" s="635"/>
      <c r="CU12" s="635"/>
      <c r="CV12" s="635"/>
      <c r="CW12" s="635"/>
      <c r="CX12" s="635"/>
      <c r="CY12" s="636"/>
      <c r="CZ12" s="672">
        <v>3.9</v>
      </c>
      <c r="DA12" s="672"/>
      <c r="DB12" s="672"/>
      <c r="DC12" s="672"/>
      <c r="DD12" s="640">
        <v>167711</v>
      </c>
      <c r="DE12" s="635"/>
      <c r="DF12" s="635"/>
      <c r="DG12" s="635"/>
      <c r="DH12" s="635"/>
      <c r="DI12" s="635"/>
      <c r="DJ12" s="635"/>
      <c r="DK12" s="635"/>
      <c r="DL12" s="635"/>
      <c r="DM12" s="635"/>
      <c r="DN12" s="635"/>
      <c r="DO12" s="635"/>
      <c r="DP12" s="636"/>
      <c r="DQ12" s="640">
        <v>483643</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1912</v>
      </c>
      <c r="S13" s="635"/>
      <c r="T13" s="635"/>
      <c r="U13" s="635"/>
      <c r="V13" s="635"/>
      <c r="W13" s="635"/>
      <c r="X13" s="635"/>
      <c r="Y13" s="636"/>
      <c r="Z13" s="672">
        <v>0</v>
      </c>
      <c r="AA13" s="672"/>
      <c r="AB13" s="672"/>
      <c r="AC13" s="672"/>
      <c r="AD13" s="673">
        <v>1912</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2514773</v>
      </c>
      <c r="BH13" s="635"/>
      <c r="BI13" s="635"/>
      <c r="BJ13" s="635"/>
      <c r="BK13" s="635"/>
      <c r="BL13" s="635"/>
      <c r="BM13" s="635"/>
      <c r="BN13" s="636"/>
      <c r="BO13" s="672">
        <v>57</v>
      </c>
      <c r="BP13" s="672"/>
      <c r="BQ13" s="672"/>
      <c r="BR13" s="672"/>
      <c r="BS13" s="673">
        <v>310896</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2366706</v>
      </c>
      <c r="CS13" s="635"/>
      <c r="CT13" s="635"/>
      <c r="CU13" s="635"/>
      <c r="CV13" s="635"/>
      <c r="CW13" s="635"/>
      <c r="CX13" s="635"/>
      <c r="CY13" s="636"/>
      <c r="CZ13" s="672">
        <v>9.3000000000000007</v>
      </c>
      <c r="DA13" s="672"/>
      <c r="DB13" s="672"/>
      <c r="DC13" s="672"/>
      <c r="DD13" s="640">
        <v>1053491</v>
      </c>
      <c r="DE13" s="635"/>
      <c r="DF13" s="635"/>
      <c r="DG13" s="635"/>
      <c r="DH13" s="635"/>
      <c r="DI13" s="635"/>
      <c r="DJ13" s="635"/>
      <c r="DK13" s="635"/>
      <c r="DL13" s="635"/>
      <c r="DM13" s="635"/>
      <c r="DN13" s="635"/>
      <c r="DO13" s="635"/>
      <c r="DP13" s="636"/>
      <c r="DQ13" s="640">
        <v>1220317</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121215</v>
      </c>
      <c r="BH14" s="635"/>
      <c r="BI14" s="635"/>
      <c r="BJ14" s="635"/>
      <c r="BK14" s="635"/>
      <c r="BL14" s="635"/>
      <c r="BM14" s="635"/>
      <c r="BN14" s="636"/>
      <c r="BO14" s="672">
        <v>2.7</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1308557</v>
      </c>
      <c r="CS14" s="635"/>
      <c r="CT14" s="635"/>
      <c r="CU14" s="635"/>
      <c r="CV14" s="635"/>
      <c r="CW14" s="635"/>
      <c r="CX14" s="635"/>
      <c r="CY14" s="636"/>
      <c r="CZ14" s="672">
        <v>5.0999999999999996</v>
      </c>
      <c r="DA14" s="672"/>
      <c r="DB14" s="672"/>
      <c r="DC14" s="672"/>
      <c r="DD14" s="640">
        <v>418462</v>
      </c>
      <c r="DE14" s="635"/>
      <c r="DF14" s="635"/>
      <c r="DG14" s="635"/>
      <c r="DH14" s="635"/>
      <c r="DI14" s="635"/>
      <c r="DJ14" s="635"/>
      <c r="DK14" s="635"/>
      <c r="DL14" s="635"/>
      <c r="DM14" s="635"/>
      <c r="DN14" s="635"/>
      <c r="DO14" s="635"/>
      <c r="DP14" s="636"/>
      <c r="DQ14" s="640">
        <v>803495</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32472</v>
      </c>
      <c r="S15" s="635"/>
      <c r="T15" s="635"/>
      <c r="U15" s="635"/>
      <c r="V15" s="635"/>
      <c r="W15" s="635"/>
      <c r="X15" s="635"/>
      <c r="Y15" s="636"/>
      <c r="Z15" s="672">
        <v>0.1</v>
      </c>
      <c r="AA15" s="672"/>
      <c r="AB15" s="672"/>
      <c r="AC15" s="672"/>
      <c r="AD15" s="673">
        <v>32472</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205131</v>
      </c>
      <c r="BH15" s="635"/>
      <c r="BI15" s="635"/>
      <c r="BJ15" s="635"/>
      <c r="BK15" s="635"/>
      <c r="BL15" s="635"/>
      <c r="BM15" s="635"/>
      <c r="BN15" s="636"/>
      <c r="BO15" s="672">
        <v>4.7</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1849585</v>
      </c>
      <c r="CS15" s="635"/>
      <c r="CT15" s="635"/>
      <c r="CU15" s="635"/>
      <c r="CV15" s="635"/>
      <c r="CW15" s="635"/>
      <c r="CX15" s="635"/>
      <c r="CY15" s="636"/>
      <c r="CZ15" s="672">
        <v>7.2</v>
      </c>
      <c r="DA15" s="672"/>
      <c r="DB15" s="672"/>
      <c r="DC15" s="672"/>
      <c r="DD15" s="640">
        <v>201975</v>
      </c>
      <c r="DE15" s="635"/>
      <c r="DF15" s="635"/>
      <c r="DG15" s="635"/>
      <c r="DH15" s="635"/>
      <c r="DI15" s="635"/>
      <c r="DJ15" s="635"/>
      <c r="DK15" s="635"/>
      <c r="DL15" s="635"/>
      <c r="DM15" s="635"/>
      <c r="DN15" s="635"/>
      <c r="DO15" s="635"/>
      <c r="DP15" s="636"/>
      <c r="DQ15" s="640">
        <v>1366526</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79053</v>
      </c>
      <c r="S16" s="635"/>
      <c r="T16" s="635"/>
      <c r="U16" s="635"/>
      <c r="V16" s="635"/>
      <c r="W16" s="635"/>
      <c r="X16" s="635"/>
      <c r="Y16" s="636"/>
      <c r="Z16" s="672">
        <v>0.3</v>
      </c>
      <c r="AA16" s="672"/>
      <c r="AB16" s="672"/>
      <c r="AC16" s="672"/>
      <c r="AD16" s="673">
        <v>79053</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113501</v>
      </c>
      <c r="CS16" s="635"/>
      <c r="CT16" s="635"/>
      <c r="CU16" s="635"/>
      <c r="CV16" s="635"/>
      <c r="CW16" s="635"/>
      <c r="CX16" s="635"/>
      <c r="CY16" s="636"/>
      <c r="CZ16" s="672">
        <v>0.4</v>
      </c>
      <c r="DA16" s="672"/>
      <c r="DB16" s="672"/>
      <c r="DC16" s="672"/>
      <c r="DD16" s="640" t="s">
        <v>122</v>
      </c>
      <c r="DE16" s="635"/>
      <c r="DF16" s="635"/>
      <c r="DG16" s="635"/>
      <c r="DH16" s="635"/>
      <c r="DI16" s="635"/>
      <c r="DJ16" s="635"/>
      <c r="DK16" s="635"/>
      <c r="DL16" s="635"/>
      <c r="DM16" s="635"/>
      <c r="DN16" s="635"/>
      <c r="DO16" s="635"/>
      <c r="DP16" s="636"/>
      <c r="DQ16" s="640">
        <v>3838</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147002</v>
      </c>
      <c r="S17" s="635"/>
      <c r="T17" s="635"/>
      <c r="U17" s="635"/>
      <c r="V17" s="635"/>
      <c r="W17" s="635"/>
      <c r="X17" s="635"/>
      <c r="Y17" s="636"/>
      <c r="Z17" s="672">
        <v>0.5</v>
      </c>
      <c r="AA17" s="672"/>
      <c r="AB17" s="672"/>
      <c r="AC17" s="672"/>
      <c r="AD17" s="673">
        <v>147002</v>
      </c>
      <c r="AE17" s="673"/>
      <c r="AF17" s="673"/>
      <c r="AG17" s="673"/>
      <c r="AH17" s="673"/>
      <c r="AI17" s="673"/>
      <c r="AJ17" s="673"/>
      <c r="AK17" s="673"/>
      <c r="AL17" s="637">
        <v>1</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2445353</v>
      </c>
      <c r="CS17" s="635"/>
      <c r="CT17" s="635"/>
      <c r="CU17" s="635"/>
      <c r="CV17" s="635"/>
      <c r="CW17" s="635"/>
      <c r="CX17" s="635"/>
      <c r="CY17" s="636"/>
      <c r="CZ17" s="672">
        <v>9.6</v>
      </c>
      <c r="DA17" s="672"/>
      <c r="DB17" s="672"/>
      <c r="DC17" s="672"/>
      <c r="DD17" s="640" t="s">
        <v>122</v>
      </c>
      <c r="DE17" s="635"/>
      <c r="DF17" s="635"/>
      <c r="DG17" s="635"/>
      <c r="DH17" s="635"/>
      <c r="DI17" s="635"/>
      <c r="DJ17" s="635"/>
      <c r="DK17" s="635"/>
      <c r="DL17" s="635"/>
      <c r="DM17" s="635"/>
      <c r="DN17" s="635"/>
      <c r="DO17" s="635"/>
      <c r="DP17" s="636"/>
      <c r="DQ17" s="640">
        <v>2426094</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17269</v>
      </c>
      <c r="S18" s="635"/>
      <c r="T18" s="635"/>
      <c r="U18" s="635"/>
      <c r="V18" s="635"/>
      <c r="W18" s="635"/>
      <c r="X18" s="635"/>
      <c r="Y18" s="636"/>
      <c r="Z18" s="672">
        <v>0.1</v>
      </c>
      <c r="AA18" s="672"/>
      <c r="AB18" s="672"/>
      <c r="AC18" s="672"/>
      <c r="AD18" s="673">
        <v>17269</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128310</v>
      </c>
      <c r="S19" s="635"/>
      <c r="T19" s="635"/>
      <c r="U19" s="635"/>
      <c r="V19" s="635"/>
      <c r="W19" s="635"/>
      <c r="X19" s="635"/>
      <c r="Y19" s="636"/>
      <c r="Z19" s="672">
        <v>0.5</v>
      </c>
      <c r="AA19" s="672"/>
      <c r="AB19" s="672"/>
      <c r="AC19" s="672"/>
      <c r="AD19" s="673">
        <v>128310</v>
      </c>
      <c r="AE19" s="673"/>
      <c r="AF19" s="673"/>
      <c r="AG19" s="673"/>
      <c r="AH19" s="673"/>
      <c r="AI19" s="673"/>
      <c r="AJ19" s="673"/>
      <c r="AK19" s="673"/>
      <c r="AL19" s="637">
        <v>0.9</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153549</v>
      </c>
      <c r="BH19" s="635"/>
      <c r="BI19" s="635"/>
      <c r="BJ19" s="635"/>
      <c r="BK19" s="635"/>
      <c r="BL19" s="635"/>
      <c r="BM19" s="635"/>
      <c r="BN19" s="636"/>
      <c r="BO19" s="672">
        <v>3.5</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1423</v>
      </c>
      <c r="S20" s="635"/>
      <c r="T20" s="635"/>
      <c r="U20" s="635"/>
      <c r="V20" s="635"/>
      <c r="W20" s="635"/>
      <c r="X20" s="635"/>
      <c r="Y20" s="636"/>
      <c r="Z20" s="672">
        <v>0</v>
      </c>
      <c r="AA20" s="672"/>
      <c r="AB20" s="672"/>
      <c r="AC20" s="672"/>
      <c r="AD20" s="673">
        <v>1423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153549</v>
      </c>
      <c r="BH20" s="635"/>
      <c r="BI20" s="635"/>
      <c r="BJ20" s="635"/>
      <c r="BK20" s="635"/>
      <c r="BL20" s="635"/>
      <c r="BM20" s="635"/>
      <c r="BN20" s="636"/>
      <c r="BO20" s="672">
        <v>3.5</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25538522</v>
      </c>
      <c r="CS20" s="635"/>
      <c r="CT20" s="635"/>
      <c r="CU20" s="635"/>
      <c r="CV20" s="635"/>
      <c r="CW20" s="635"/>
      <c r="CX20" s="635"/>
      <c r="CY20" s="636"/>
      <c r="CZ20" s="672">
        <v>100</v>
      </c>
      <c r="DA20" s="672"/>
      <c r="DB20" s="672"/>
      <c r="DC20" s="672"/>
      <c r="DD20" s="640">
        <v>4189943</v>
      </c>
      <c r="DE20" s="635"/>
      <c r="DF20" s="635"/>
      <c r="DG20" s="635"/>
      <c r="DH20" s="635"/>
      <c r="DI20" s="635"/>
      <c r="DJ20" s="635"/>
      <c r="DK20" s="635"/>
      <c r="DL20" s="635"/>
      <c r="DM20" s="635"/>
      <c r="DN20" s="635"/>
      <c r="DO20" s="635"/>
      <c r="DP20" s="636"/>
      <c r="DQ20" s="640">
        <v>16483023</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8999746</v>
      </c>
      <c r="S21" s="635"/>
      <c r="T21" s="635"/>
      <c r="U21" s="635"/>
      <c r="V21" s="635"/>
      <c r="W21" s="635"/>
      <c r="X21" s="635"/>
      <c r="Y21" s="636"/>
      <c r="Z21" s="672">
        <v>33.5</v>
      </c>
      <c r="AA21" s="672"/>
      <c r="AB21" s="672"/>
      <c r="AC21" s="672"/>
      <c r="AD21" s="673">
        <v>8204938</v>
      </c>
      <c r="AE21" s="673"/>
      <c r="AF21" s="673"/>
      <c r="AG21" s="673"/>
      <c r="AH21" s="673"/>
      <c r="AI21" s="673"/>
      <c r="AJ21" s="673"/>
      <c r="AK21" s="673"/>
      <c r="AL21" s="637">
        <v>57.7</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153549</v>
      </c>
      <c r="BH21" s="635"/>
      <c r="BI21" s="635"/>
      <c r="BJ21" s="635"/>
      <c r="BK21" s="635"/>
      <c r="BL21" s="635"/>
      <c r="BM21" s="635"/>
      <c r="BN21" s="636"/>
      <c r="BO21" s="672">
        <v>3.5</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8204938</v>
      </c>
      <c r="S22" s="635"/>
      <c r="T22" s="635"/>
      <c r="U22" s="635"/>
      <c r="V22" s="635"/>
      <c r="W22" s="635"/>
      <c r="X22" s="635"/>
      <c r="Y22" s="636"/>
      <c r="Z22" s="672">
        <v>30.5</v>
      </c>
      <c r="AA22" s="672"/>
      <c r="AB22" s="672"/>
      <c r="AC22" s="672"/>
      <c r="AD22" s="673">
        <v>8204938</v>
      </c>
      <c r="AE22" s="673"/>
      <c r="AF22" s="673"/>
      <c r="AG22" s="673"/>
      <c r="AH22" s="673"/>
      <c r="AI22" s="673"/>
      <c r="AJ22" s="673"/>
      <c r="AK22" s="673"/>
      <c r="AL22" s="637">
        <v>57.7</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794808</v>
      </c>
      <c r="S23" s="635"/>
      <c r="T23" s="635"/>
      <c r="U23" s="635"/>
      <c r="V23" s="635"/>
      <c r="W23" s="635"/>
      <c r="X23" s="635"/>
      <c r="Y23" s="636"/>
      <c r="Z23" s="672">
        <v>3</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9330432</v>
      </c>
      <c r="CS24" s="690"/>
      <c r="CT24" s="690"/>
      <c r="CU24" s="690"/>
      <c r="CV24" s="690"/>
      <c r="CW24" s="690"/>
      <c r="CX24" s="690"/>
      <c r="CY24" s="715"/>
      <c r="CZ24" s="716">
        <v>36.5</v>
      </c>
      <c r="DA24" s="698"/>
      <c r="DB24" s="698"/>
      <c r="DC24" s="718"/>
      <c r="DD24" s="714">
        <v>7735284</v>
      </c>
      <c r="DE24" s="690"/>
      <c r="DF24" s="690"/>
      <c r="DG24" s="690"/>
      <c r="DH24" s="690"/>
      <c r="DI24" s="690"/>
      <c r="DJ24" s="690"/>
      <c r="DK24" s="715"/>
      <c r="DL24" s="714">
        <v>7228098</v>
      </c>
      <c r="DM24" s="690"/>
      <c r="DN24" s="690"/>
      <c r="DO24" s="690"/>
      <c r="DP24" s="690"/>
      <c r="DQ24" s="690"/>
      <c r="DR24" s="690"/>
      <c r="DS24" s="690"/>
      <c r="DT24" s="690"/>
      <c r="DU24" s="690"/>
      <c r="DV24" s="715"/>
      <c r="DW24" s="716">
        <v>50.7</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14980197</v>
      </c>
      <c r="S25" s="635"/>
      <c r="T25" s="635"/>
      <c r="U25" s="635"/>
      <c r="V25" s="635"/>
      <c r="W25" s="635"/>
      <c r="X25" s="635"/>
      <c r="Y25" s="636"/>
      <c r="Z25" s="672">
        <v>55.7</v>
      </c>
      <c r="AA25" s="672"/>
      <c r="AB25" s="672"/>
      <c r="AC25" s="672"/>
      <c r="AD25" s="673">
        <v>14185389</v>
      </c>
      <c r="AE25" s="673"/>
      <c r="AF25" s="673"/>
      <c r="AG25" s="673"/>
      <c r="AH25" s="673"/>
      <c r="AI25" s="673"/>
      <c r="AJ25" s="673"/>
      <c r="AK25" s="673"/>
      <c r="AL25" s="637">
        <v>99.7</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4168723</v>
      </c>
      <c r="CS25" s="647"/>
      <c r="CT25" s="647"/>
      <c r="CU25" s="647"/>
      <c r="CV25" s="647"/>
      <c r="CW25" s="647"/>
      <c r="CX25" s="647"/>
      <c r="CY25" s="648"/>
      <c r="CZ25" s="637">
        <v>16.3</v>
      </c>
      <c r="DA25" s="649"/>
      <c r="DB25" s="649"/>
      <c r="DC25" s="650"/>
      <c r="DD25" s="640">
        <v>3870574</v>
      </c>
      <c r="DE25" s="647"/>
      <c r="DF25" s="647"/>
      <c r="DG25" s="647"/>
      <c r="DH25" s="647"/>
      <c r="DI25" s="647"/>
      <c r="DJ25" s="647"/>
      <c r="DK25" s="648"/>
      <c r="DL25" s="640">
        <v>3718107</v>
      </c>
      <c r="DM25" s="647"/>
      <c r="DN25" s="647"/>
      <c r="DO25" s="647"/>
      <c r="DP25" s="647"/>
      <c r="DQ25" s="647"/>
      <c r="DR25" s="647"/>
      <c r="DS25" s="647"/>
      <c r="DT25" s="647"/>
      <c r="DU25" s="647"/>
      <c r="DV25" s="648"/>
      <c r="DW25" s="637">
        <v>26.1</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1864</v>
      </c>
      <c r="S26" s="635"/>
      <c r="T26" s="635"/>
      <c r="U26" s="635"/>
      <c r="V26" s="635"/>
      <c r="W26" s="635"/>
      <c r="X26" s="635"/>
      <c r="Y26" s="636"/>
      <c r="Z26" s="672">
        <v>0</v>
      </c>
      <c r="AA26" s="672"/>
      <c r="AB26" s="672"/>
      <c r="AC26" s="672"/>
      <c r="AD26" s="673">
        <v>1864</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2711844</v>
      </c>
      <c r="CS26" s="635"/>
      <c r="CT26" s="635"/>
      <c r="CU26" s="635"/>
      <c r="CV26" s="635"/>
      <c r="CW26" s="635"/>
      <c r="CX26" s="635"/>
      <c r="CY26" s="636"/>
      <c r="CZ26" s="637">
        <v>10.6</v>
      </c>
      <c r="DA26" s="649"/>
      <c r="DB26" s="649"/>
      <c r="DC26" s="650"/>
      <c r="DD26" s="640">
        <v>2522387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71427</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4411165</v>
      </c>
      <c r="BH27" s="635"/>
      <c r="BI27" s="635"/>
      <c r="BJ27" s="635"/>
      <c r="BK27" s="635"/>
      <c r="BL27" s="635"/>
      <c r="BM27" s="635"/>
      <c r="BN27" s="636"/>
      <c r="BO27" s="672">
        <v>100</v>
      </c>
      <c r="BP27" s="672"/>
      <c r="BQ27" s="672"/>
      <c r="BR27" s="672"/>
      <c r="BS27" s="673">
        <v>310896</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2716356</v>
      </c>
      <c r="CS27" s="647"/>
      <c r="CT27" s="647"/>
      <c r="CU27" s="647"/>
      <c r="CV27" s="647"/>
      <c r="CW27" s="647"/>
      <c r="CX27" s="647"/>
      <c r="CY27" s="648"/>
      <c r="CZ27" s="637">
        <v>10.6</v>
      </c>
      <c r="DA27" s="649"/>
      <c r="DB27" s="649"/>
      <c r="DC27" s="650"/>
      <c r="DD27" s="640">
        <v>1438616</v>
      </c>
      <c r="DE27" s="647"/>
      <c r="DF27" s="647"/>
      <c r="DG27" s="647"/>
      <c r="DH27" s="647"/>
      <c r="DI27" s="647"/>
      <c r="DJ27" s="647"/>
      <c r="DK27" s="648"/>
      <c r="DL27" s="640">
        <v>1083897</v>
      </c>
      <c r="DM27" s="647"/>
      <c r="DN27" s="647"/>
      <c r="DO27" s="647"/>
      <c r="DP27" s="647"/>
      <c r="DQ27" s="647"/>
      <c r="DR27" s="647"/>
      <c r="DS27" s="647"/>
      <c r="DT27" s="647"/>
      <c r="DU27" s="647"/>
      <c r="DV27" s="648"/>
      <c r="DW27" s="637">
        <v>7.6</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315928</v>
      </c>
      <c r="S28" s="635"/>
      <c r="T28" s="635"/>
      <c r="U28" s="635"/>
      <c r="V28" s="635"/>
      <c r="W28" s="635"/>
      <c r="X28" s="635"/>
      <c r="Y28" s="636"/>
      <c r="Z28" s="672">
        <v>1.2</v>
      </c>
      <c r="AA28" s="672"/>
      <c r="AB28" s="672"/>
      <c r="AC28" s="672"/>
      <c r="AD28" s="673">
        <v>19321</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2445353</v>
      </c>
      <c r="CS28" s="635"/>
      <c r="CT28" s="635"/>
      <c r="CU28" s="635"/>
      <c r="CV28" s="635"/>
      <c r="CW28" s="635"/>
      <c r="CX28" s="635"/>
      <c r="CY28" s="636"/>
      <c r="CZ28" s="637">
        <v>9.6</v>
      </c>
      <c r="DA28" s="649"/>
      <c r="DB28" s="649"/>
      <c r="DC28" s="650"/>
      <c r="DD28" s="640">
        <v>2426094</v>
      </c>
      <c r="DE28" s="635"/>
      <c r="DF28" s="635"/>
      <c r="DG28" s="635"/>
      <c r="DH28" s="635"/>
      <c r="DI28" s="635"/>
      <c r="DJ28" s="635"/>
      <c r="DK28" s="636"/>
      <c r="DL28" s="640">
        <v>2426094</v>
      </c>
      <c r="DM28" s="635"/>
      <c r="DN28" s="635"/>
      <c r="DO28" s="635"/>
      <c r="DP28" s="635"/>
      <c r="DQ28" s="635"/>
      <c r="DR28" s="635"/>
      <c r="DS28" s="635"/>
      <c r="DT28" s="635"/>
      <c r="DU28" s="635"/>
      <c r="DV28" s="636"/>
      <c r="DW28" s="637">
        <v>17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89031</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2445353</v>
      </c>
      <c r="CS29" s="647"/>
      <c r="CT29" s="647"/>
      <c r="CU29" s="647"/>
      <c r="CV29" s="647"/>
      <c r="CW29" s="647"/>
      <c r="CX29" s="647"/>
      <c r="CY29" s="648"/>
      <c r="CZ29" s="637">
        <v>9.6</v>
      </c>
      <c r="DA29" s="649"/>
      <c r="DB29" s="649"/>
      <c r="DC29" s="650"/>
      <c r="DD29" s="640">
        <v>2426094</v>
      </c>
      <c r="DE29" s="647"/>
      <c r="DF29" s="647"/>
      <c r="DG29" s="647"/>
      <c r="DH29" s="647"/>
      <c r="DI29" s="647"/>
      <c r="DJ29" s="647"/>
      <c r="DK29" s="648"/>
      <c r="DL29" s="640">
        <v>2426094</v>
      </c>
      <c r="DM29" s="647"/>
      <c r="DN29" s="647"/>
      <c r="DO29" s="647"/>
      <c r="DP29" s="647"/>
      <c r="DQ29" s="647"/>
      <c r="DR29" s="647"/>
      <c r="DS29" s="647"/>
      <c r="DT29" s="647"/>
      <c r="DU29" s="647"/>
      <c r="DV29" s="648"/>
      <c r="DW29" s="637">
        <v>17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2619215</v>
      </c>
      <c r="S30" s="635"/>
      <c r="T30" s="635"/>
      <c r="U30" s="635"/>
      <c r="V30" s="635"/>
      <c r="W30" s="635"/>
      <c r="X30" s="635"/>
      <c r="Y30" s="636"/>
      <c r="Z30" s="672">
        <v>9.6999999999999993</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2379388</v>
      </c>
      <c r="CS30" s="635"/>
      <c r="CT30" s="635"/>
      <c r="CU30" s="635"/>
      <c r="CV30" s="635"/>
      <c r="CW30" s="635"/>
      <c r="CX30" s="635"/>
      <c r="CY30" s="636"/>
      <c r="CZ30" s="637">
        <v>9.3000000000000007</v>
      </c>
      <c r="DA30" s="649"/>
      <c r="DB30" s="649"/>
      <c r="DC30" s="650"/>
      <c r="DD30" s="640">
        <v>2360571</v>
      </c>
      <c r="DE30" s="635"/>
      <c r="DF30" s="635"/>
      <c r="DG30" s="635"/>
      <c r="DH30" s="635"/>
      <c r="DI30" s="635"/>
      <c r="DJ30" s="635"/>
      <c r="DK30" s="636"/>
      <c r="DL30" s="640">
        <v>2360571</v>
      </c>
      <c r="DM30" s="635"/>
      <c r="DN30" s="635"/>
      <c r="DO30" s="635"/>
      <c r="DP30" s="635"/>
      <c r="DQ30" s="635"/>
      <c r="DR30" s="635"/>
      <c r="DS30" s="635"/>
      <c r="DT30" s="635"/>
      <c r="DU30" s="635"/>
      <c r="DV30" s="636"/>
      <c r="DW30" s="637">
        <v>16.600000000000001</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99.7</v>
      </c>
      <c r="BH31" s="697"/>
      <c r="BI31" s="697"/>
      <c r="BJ31" s="697"/>
      <c r="BK31" s="697"/>
      <c r="BL31" s="697"/>
      <c r="BM31" s="698">
        <v>96.7</v>
      </c>
      <c r="BN31" s="697"/>
      <c r="BO31" s="697"/>
      <c r="BP31" s="697"/>
      <c r="BQ31" s="699"/>
      <c r="BR31" s="696">
        <v>99.5</v>
      </c>
      <c r="BS31" s="697"/>
      <c r="BT31" s="697"/>
      <c r="BU31" s="697"/>
      <c r="BV31" s="697"/>
      <c r="BW31" s="697"/>
      <c r="BX31" s="698">
        <v>96</v>
      </c>
      <c r="BY31" s="697"/>
      <c r="BZ31" s="697"/>
      <c r="CA31" s="697"/>
      <c r="CB31" s="699"/>
      <c r="CD31" s="655"/>
      <c r="CE31" s="656"/>
      <c r="CF31" s="631" t="s">
        <v>301</v>
      </c>
      <c r="CG31" s="632"/>
      <c r="CH31" s="632"/>
      <c r="CI31" s="632"/>
      <c r="CJ31" s="632"/>
      <c r="CK31" s="632"/>
      <c r="CL31" s="632"/>
      <c r="CM31" s="632"/>
      <c r="CN31" s="632"/>
      <c r="CO31" s="632"/>
      <c r="CP31" s="632"/>
      <c r="CQ31" s="633"/>
      <c r="CR31" s="634">
        <v>65965</v>
      </c>
      <c r="CS31" s="647"/>
      <c r="CT31" s="647"/>
      <c r="CU31" s="647"/>
      <c r="CV31" s="647"/>
      <c r="CW31" s="647"/>
      <c r="CX31" s="647"/>
      <c r="CY31" s="648"/>
      <c r="CZ31" s="637">
        <v>0.3</v>
      </c>
      <c r="DA31" s="649"/>
      <c r="DB31" s="649"/>
      <c r="DC31" s="650"/>
      <c r="DD31" s="640">
        <v>65523</v>
      </c>
      <c r="DE31" s="647"/>
      <c r="DF31" s="647"/>
      <c r="DG31" s="647"/>
      <c r="DH31" s="647"/>
      <c r="DI31" s="647"/>
      <c r="DJ31" s="647"/>
      <c r="DK31" s="648"/>
      <c r="DL31" s="640">
        <v>65523</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1296528</v>
      </c>
      <c r="S32" s="635"/>
      <c r="T32" s="635"/>
      <c r="U32" s="635"/>
      <c r="V32" s="635"/>
      <c r="W32" s="635"/>
      <c r="X32" s="635"/>
      <c r="Y32" s="636"/>
      <c r="Z32" s="672">
        <v>4.8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99.6</v>
      </c>
      <c r="BH32" s="647"/>
      <c r="BI32" s="647"/>
      <c r="BJ32" s="647"/>
      <c r="BK32" s="647"/>
      <c r="BL32" s="647"/>
      <c r="BM32" s="638">
        <v>97.9</v>
      </c>
      <c r="BN32" s="647"/>
      <c r="BO32" s="647"/>
      <c r="BP32" s="647"/>
      <c r="BQ32" s="670"/>
      <c r="BR32" s="700">
        <v>99.5</v>
      </c>
      <c r="BS32" s="647"/>
      <c r="BT32" s="647"/>
      <c r="BU32" s="647"/>
      <c r="BV32" s="647"/>
      <c r="BW32" s="647"/>
      <c r="BX32" s="638">
        <v>97.5</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65151</v>
      </c>
      <c r="S33" s="635"/>
      <c r="T33" s="635"/>
      <c r="U33" s="635"/>
      <c r="V33" s="635"/>
      <c r="W33" s="635"/>
      <c r="X33" s="635"/>
      <c r="Y33" s="636"/>
      <c r="Z33" s="672">
        <v>0.2</v>
      </c>
      <c r="AA33" s="672"/>
      <c r="AB33" s="672"/>
      <c r="AC33" s="672"/>
      <c r="AD33" s="673">
        <v>17410</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99.6</v>
      </c>
      <c r="BH33" s="619"/>
      <c r="BI33" s="619"/>
      <c r="BJ33" s="619"/>
      <c r="BK33" s="619"/>
      <c r="BL33" s="619"/>
      <c r="BM33" s="665">
        <v>95.4</v>
      </c>
      <c r="BN33" s="619"/>
      <c r="BO33" s="619"/>
      <c r="BP33" s="619"/>
      <c r="BQ33" s="682"/>
      <c r="BR33" s="695">
        <v>99.4</v>
      </c>
      <c r="BS33" s="619"/>
      <c r="BT33" s="619"/>
      <c r="BU33" s="619"/>
      <c r="BV33" s="619"/>
      <c r="BW33" s="619"/>
      <c r="BX33" s="665">
        <v>94.6</v>
      </c>
      <c r="BY33" s="619"/>
      <c r="BZ33" s="619"/>
      <c r="CA33" s="619"/>
      <c r="CB33" s="682"/>
      <c r="CD33" s="631" t="s">
        <v>308</v>
      </c>
      <c r="CE33" s="632"/>
      <c r="CF33" s="632"/>
      <c r="CG33" s="632"/>
      <c r="CH33" s="632"/>
      <c r="CI33" s="632"/>
      <c r="CJ33" s="632"/>
      <c r="CK33" s="632"/>
      <c r="CL33" s="632"/>
      <c r="CM33" s="632"/>
      <c r="CN33" s="632"/>
      <c r="CO33" s="632"/>
      <c r="CP33" s="632"/>
      <c r="CQ33" s="633"/>
      <c r="CR33" s="634">
        <v>11904646</v>
      </c>
      <c r="CS33" s="647"/>
      <c r="CT33" s="647"/>
      <c r="CU33" s="647"/>
      <c r="CV33" s="647"/>
      <c r="CW33" s="647"/>
      <c r="CX33" s="647"/>
      <c r="CY33" s="648"/>
      <c r="CZ33" s="637">
        <v>46.6</v>
      </c>
      <c r="DA33" s="649"/>
      <c r="DB33" s="649"/>
      <c r="DC33" s="650"/>
      <c r="DD33" s="640">
        <v>8225260</v>
      </c>
      <c r="DE33" s="647"/>
      <c r="DF33" s="647"/>
      <c r="DG33" s="647"/>
      <c r="DH33" s="647"/>
      <c r="DI33" s="647"/>
      <c r="DJ33" s="647"/>
      <c r="DK33" s="648"/>
      <c r="DL33" s="640">
        <v>5889107</v>
      </c>
      <c r="DM33" s="647"/>
      <c r="DN33" s="647"/>
      <c r="DO33" s="647"/>
      <c r="DP33" s="647"/>
      <c r="DQ33" s="647"/>
      <c r="DR33" s="647"/>
      <c r="DS33" s="647"/>
      <c r="DT33" s="647"/>
      <c r="DU33" s="647"/>
      <c r="DV33" s="648"/>
      <c r="DW33" s="637">
        <v>41.3</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1292023</v>
      </c>
      <c r="S34" s="635"/>
      <c r="T34" s="635"/>
      <c r="U34" s="635"/>
      <c r="V34" s="635"/>
      <c r="W34" s="635"/>
      <c r="X34" s="635"/>
      <c r="Y34" s="636"/>
      <c r="Z34" s="672">
        <v>4.8</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4117024</v>
      </c>
      <c r="CS34" s="635"/>
      <c r="CT34" s="635"/>
      <c r="CU34" s="635"/>
      <c r="CV34" s="635"/>
      <c r="CW34" s="635"/>
      <c r="CX34" s="635"/>
      <c r="CY34" s="636"/>
      <c r="CZ34" s="637">
        <v>16.100000000000001</v>
      </c>
      <c r="DA34" s="649"/>
      <c r="DB34" s="649"/>
      <c r="DC34" s="650"/>
      <c r="DD34" s="640">
        <v>2587115</v>
      </c>
      <c r="DE34" s="635"/>
      <c r="DF34" s="635"/>
      <c r="DG34" s="635"/>
      <c r="DH34" s="635"/>
      <c r="DI34" s="635"/>
      <c r="DJ34" s="635"/>
      <c r="DK34" s="636"/>
      <c r="DL34" s="640">
        <v>2308530</v>
      </c>
      <c r="DM34" s="635"/>
      <c r="DN34" s="635"/>
      <c r="DO34" s="635"/>
      <c r="DP34" s="635"/>
      <c r="DQ34" s="635"/>
      <c r="DR34" s="635"/>
      <c r="DS34" s="635"/>
      <c r="DT34" s="635"/>
      <c r="DU34" s="635"/>
      <c r="DV34" s="636"/>
      <c r="DW34" s="637">
        <v>16.2</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1896715</v>
      </c>
      <c r="S35" s="635"/>
      <c r="T35" s="635"/>
      <c r="U35" s="635"/>
      <c r="V35" s="635"/>
      <c r="W35" s="635"/>
      <c r="X35" s="635"/>
      <c r="Y35" s="636"/>
      <c r="Z35" s="672">
        <v>7.1</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585622</v>
      </c>
      <c r="CS35" s="647"/>
      <c r="CT35" s="647"/>
      <c r="CU35" s="647"/>
      <c r="CV35" s="647"/>
      <c r="CW35" s="647"/>
      <c r="CX35" s="647"/>
      <c r="CY35" s="648"/>
      <c r="CZ35" s="637">
        <v>2.2999999999999998</v>
      </c>
      <c r="DA35" s="649"/>
      <c r="DB35" s="649"/>
      <c r="DC35" s="650"/>
      <c r="DD35" s="640">
        <v>327986</v>
      </c>
      <c r="DE35" s="647"/>
      <c r="DF35" s="647"/>
      <c r="DG35" s="647"/>
      <c r="DH35" s="647"/>
      <c r="DI35" s="647"/>
      <c r="DJ35" s="647"/>
      <c r="DK35" s="648"/>
      <c r="DL35" s="640">
        <v>252790</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1225011</v>
      </c>
      <c r="S36" s="635"/>
      <c r="T36" s="635"/>
      <c r="U36" s="635"/>
      <c r="V36" s="635"/>
      <c r="W36" s="635"/>
      <c r="X36" s="635"/>
      <c r="Y36" s="636"/>
      <c r="Z36" s="672">
        <v>4.5999999999999996</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3462269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65682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2436175</v>
      </c>
      <c r="CS36" s="635"/>
      <c r="CT36" s="635"/>
      <c r="CU36" s="635"/>
      <c r="CV36" s="635"/>
      <c r="CW36" s="635"/>
      <c r="CX36" s="635"/>
      <c r="CY36" s="636"/>
      <c r="CZ36" s="637">
        <v>9.5</v>
      </c>
      <c r="DA36" s="649"/>
      <c r="DB36" s="649"/>
      <c r="DC36" s="650"/>
      <c r="DD36" s="640">
        <v>1892904</v>
      </c>
      <c r="DE36" s="635"/>
      <c r="DF36" s="635"/>
      <c r="DG36" s="635"/>
      <c r="DH36" s="635"/>
      <c r="DI36" s="635"/>
      <c r="DJ36" s="635"/>
      <c r="DK36" s="636"/>
      <c r="DL36" s="640">
        <v>1343866</v>
      </c>
      <c r="DM36" s="635"/>
      <c r="DN36" s="635"/>
      <c r="DO36" s="635"/>
      <c r="DP36" s="635"/>
      <c r="DQ36" s="635"/>
      <c r="DR36" s="635"/>
      <c r="DS36" s="635"/>
      <c r="DT36" s="635"/>
      <c r="DU36" s="635"/>
      <c r="DV36" s="636"/>
      <c r="DW36" s="637">
        <v>9.4</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807230</v>
      </c>
      <c r="S37" s="635"/>
      <c r="T37" s="635"/>
      <c r="U37" s="635"/>
      <c r="V37" s="635"/>
      <c r="W37" s="635"/>
      <c r="X37" s="635"/>
      <c r="Y37" s="636"/>
      <c r="Z37" s="672">
        <v>3</v>
      </c>
      <c r="AA37" s="672"/>
      <c r="AB37" s="672"/>
      <c r="AC37" s="672"/>
      <c r="AD37" s="673">
        <v>618</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912996</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41207</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2775</v>
      </c>
      <c r="CS37" s="647"/>
      <c r="CT37" s="647"/>
      <c r="CU37" s="647"/>
      <c r="CV37" s="647"/>
      <c r="CW37" s="647"/>
      <c r="CX37" s="647"/>
      <c r="CY37" s="648"/>
      <c r="CZ37" s="637">
        <v>0</v>
      </c>
      <c r="DA37" s="649"/>
      <c r="DB37" s="649"/>
      <c r="DC37" s="650"/>
      <c r="DD37" s="640">
        <v>2775</v>
      </c>
      <c r="DE37" s="647"/>
      <c r="DF37" s="647"/>
      <c r="DG37" s="647"/>
      <c r="DH37" s="647"/>
      <c r="DI37" s="647"/>
      <c r="DJ37" s="647"/>
      <c r="DK37" s="648"/>
      <c r="DL37" s="640">
        <v>2775</v>
      </c>
      <c r="DM37" s="647"/>
      <c r="DN37" s="647"/>
      <c r="DO37" s="647"/>
      <c r="DP37" s="647"/>
      <c r="DQ37" s="647"/>
      <c r="DR37" s="647"/>
      <c r="DS37" s="647"/>
      <c r="DT37" s="647"/>
      <c r="DU37" s="647"/>
      <c r="DV37" s="648"/>
      <c r="DW37" s="637">
        <v>0</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2214300</v>
      </c>
      <c r="S38" s="635"/>
      <c r="T38" s="635"/>
      <c r="U38" s="635"/>
      <c r="V38" s="635"/>
      <c r="W38" s="635"/>
      <c r="X38" s="635"/>
      <c r="Y38" s="636"/>
      <c r="Z38" s="672">
        <v>8.1999999999999993</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564567</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3482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1692447</v>
      </c>
      <c r="CS38" s="635"/>
      <c r="CT38" s="635"/>
      <c r="CU38" s="635"/>
      <c r="CV38" s="635"/>
      <c r="CW38" s="635"/>
      <c r="CX38" s="635"/>
      <c r="CY38" s="636"/>
      <c r="CZ38" s="637">
        <v>6.6</v>
      </c>
      <c r="DA38" s="649"/>
      <c r="DB38" s="649"/>
      <c r="DC38" s="650"/>
      <c r="DD38" s="640">
        <v>1474682</v>
      </c>
      <c r="DE38" s="635"/>
      <c r="DF38" s="635"/>
      <c r="DG38" s="635"/>
      <c r="DH38" s="635"/>
      <c r="DI38" s="635"/>
      <c r="DJ38" s="635"/>
      <c r="DK38" s="636"/>
      <c r="DL38" s="640">
        <v>1254417</v>
      </c>
      <c r="DM38" s="635"/>
      <c r="DN38" s="635"/>
      <c r="DO38" s="635"/>
      <c r="DP38" s="635"/>
      <c r="DQ38" s="635"/>
      <c r="DR38" s="635"/>
      <c r="DS38" s="635"/>
      <c r="DT38" s="635"/>
      <c r="DU38" s="635"/>
      <c r="DV38" s="636"/>
      <c r="DW38" s="637">
        <v>8.8000000000000007</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292259</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5048</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1837150</v>
      </c>
      <c r="CS39" s="647"/>
      <c r="CT39" s="647"/>
      <c r="CU39" s="647"/>
      <c r="CV39" s="647"/>
      <c r="CW39" s="647"/>
      <c r="CX39" s="647"/>
      <c r="CY39" s="648"/>
      <c r="CZ39" s="637">
        <v>7.2</v>
      </c>
      <c r="DA39" s="649"/>
      <c r="DB39" s="649"/>
      <c r="DC39" s="650"/>
      <c r="DD39" s="640">
        <v>990368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31000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92413</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103</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1236228</v>
      </c>
      <c r="CS40" s="635"/>
      <c r="CT40" s="635"/>
      <c r="CU40" s="635"/>
      <c r="CV40" s="635"/>
      <c r="CW40" s="635"/>
      <c r="CX40" s="635"/>
      <c r="CY40" s="636"/>
      <c r="CZ40" s="637">
        <v>4.8</v>
      </c>
      <c r="DA40" s="649"/>
      <c r="DB40" s="649"/>
      <c r="DC40" s="650"/>
      <c r="DD40" s="640">
        <v>952205</v>
      </c>
      <c r="DE40" s="635"/>
      <c r="DF40" s="635"/>
      <c r="DG40" s="635"/>
      <c r="DH40" s="635"/>
      <c r="DI40" s="635"/>
      <c r="DJ40" s="635"/>
      <c r="DK40" s="636"/>
      <c r="DL40" s="640">
        <v>729504</v>
      </c>
      <c r="DM40" s="635"/>
      <c r="DN40" s="635"/>
      <c r="DO40" s="635"/>
      <c r="DP40" s="635"/>
      <c r="DQ40" s="635"/>
      <c r="DR40" s="635"/>
      <c r="DS40" s="635"/>
      <c r="DT40" s="635"/>
      <c r="DU40" s="635"/>
      <c r="DV40" s="636"/>
      <c r="DW40" s="637">
        <v>5.0999999999999996</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26874620</v>
      </c>
      <c r="S41" s="659"/>
      <c r="T41" s="659"/>
      <c r="U41" s="659"/>
      <c r="V41" s="659"/>
      <c r="W41" s="659"/>
      <c r="X41" s="659"/>
      <c r="Y41" s="662"/>
      <c r="Z41" s="663">
        <v>100</v>
      </c>
      <c r="AA41" s="663"/>
      <c r="AB41" s="663"/>
      <c r="AC41" s="663"/>
      <c r="AD41" s="664">
        <v>14224602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319238</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1280796</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421</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4303444</v>
      </c>
      <c r="CS42" s="647"/>
      <c r="CT42" s="647"/>
      <c r="CU42" s="647"/>
      <c r="CV42" s="647"/>
      <c r="CW42" s="647"/>
      <c r="CX42" s="647"/>
      <c r="CY42" s="648"/>
      <c r="CZ42" s="637">
        <v>16.899999999999999</v>
      </c>
      <c r="DA42" s="649"/>
      <c r="DB42" s="649"/>
      <c r="DC42" s="650"/>
      <c r="DD42" s="640">
        <v>522479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109970</v>
      </c>
      <c r="CS43" s="647"/>
      <c r="CT43" s="647"/>
      <c r="CU43" s="647"/>
      <c r="CV43" s="647"/>
      <c r="CW43" s="647"/>
      <c r="CX43" s="647"/>
      <c r="CY43" s="648"/>
      <c r="CZ43" s="637">
        <v>0.4</v>
      </c>
      <c r="DA43" s="649"/>
      <c r="DB43" s="649"/>
      <c r="DC43" s="650"/>
      <c r="DD43" s="640">
        <v>109970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4189943</v>
      </c>
      <c r="CS44" s="635"/>
      <c r="CT44" s="635"/>
      <c r="CU44" s="635"/>
      <c r="CV44" s="635"/>
      <c r="CW44" s="635"/>
      <c r="CX44" s="635"/>
      <c r="CY44" s="636"/>
      <c r="CZ44" s="637">
        <v>16.399999999999999</v>
      </c>
      <c r="DA44" s="638"/>
      <c r="DB44" s="638"/>
      <c r="DC44" s="639"/>
      <c r="DD44" s="640">
        <v>518641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3105415</v>
      </c>
      <c r="CS45" s="647"/>
      <c r="CT45" s="647"/>
      <c r="CU45" s="647"/>
      <c r="CV45" s="647"/>
      <c r="CW45" s="647"/>
      <c r="CX45" s="647"/>
      <c r="CY45" s="648"/>
      <c r="CZ45" s="637">
        <v>12.2</v>
      </c>
      <c r="DA45" s="649"/>
      <c r="DB45" s="649"/>
      <c r="DC45" s="650"/>
      <c r="DD45" s="640">
        <v>231992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912947</v>
      </c>
      <c r="CS46" s="635"/>
      <c r="CT46" s="635"/>
      <c r="CU46" s="635"/>
      <c r="CV46" s="635"/>
      <c r="CW46" s="635"/>
      <c r="CX46" s="635"/>
      <c r="CY46" s="636"/>
      <c r="CZ46" s="637">
        <v>3.6</v>
      </c>
      <c r="DA46" s="638"/>
      <c r="DB46" s="638"/>
      <c r="DC46" s="639"/>
      <c r="DD46" s="640">
        <v>222429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113501</v>
      </c>
      <c r="CS47" s="647"/>
      <c r="CT47" s="647"/>
      <c r="CU47" s="647"/>
      <c r="CV47" s="647"/>
      <c r="CW47" s="647"/>
      <c r="CX47" s="647"/>
      <c r="CY47" s="648"/>
      <c r="CZ47" s="637">
        <v>0.4</v>
      </c>
      <c r="DA47" s="649"/>
      <c r="DB47" s="649"/>
      <c r="DC47" s="650"/>
      <c r="DD47" s="640">
        <v>3838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25538522</v>
      </c>
      <c r="CS49" s="619"/>
      <c r="CT49" s="619"/>
      <c r="CU49" s="619"/>
      <c r="CV49" s="619"/>
      <c r="CW49" s="619"/>
      <c r="CX49" s="619"/>
      <c r="CY49" s="620"/>
      <c r="CZ49" s="621">
        <v>100</v>
      </c>
      <c r="DA49" s="622"/>
      <c r="DB49" s="622"/>
      <c r="DC49" s="623"/>
      <c r="DD49" s="624">
        <v>16483023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KnVF7OGhINtFC/iG3yD5ctYsMEIQ9nDR0NcH6HLdRdgXQb46RkKGPTDpfGRZh4P2rOQrBlPpEIN6zUBR7vkjw==" saltValue="tJVRk6DTCoGMwD62yJmI8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E34" sqref="BE34:BI34"/>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26781</v>
      </c>
      <c r="R7" s="1116"/>
      <c r="S7" s="1116"/>
      <c r="T7" s="1116"/>
      <c r="U7" s="1116"/>
      <c r="V7" s="1116">
        <v>25446</v>
      </c>
      <c r="W7" s="1116"/>
      <c r="X7" s="1116"/>
      <c r="Y7" s="1116"/>
      <c r="Z7" s="1116"/>
      <c r="AA7" s="1116">
        <v>1335</v>
      </c>
      <c r="AB7" s="1116"/>
      <c r="AC7" s="1116"/>
      <c r="AD7" s="1116"/>
      <c r="AE7" s="1117"/>
      <c r="AF7" s="1118">
        <v>981</v>
      </c>
      <c r="AG7" s="1119"/>
      <c r="AH7" s="1119"/>
      <c r="AI7" s="1119"/>
      <c r="AJ7" s="1120"/>
      <c r="AK7" s="1121">
        <v>1867</v>
      </c>
      <c r="AL7" s="1122"/>
      <c r="AM7" s="1122"/>
      <c r="AN7" s="1122"/>
      <c r="AO7" s="1122"/>
      <c r="AP7" s="1122">
        <v>21861</v>
      </c>
      <c r="AQ7" s="1122"/>
      <c r="AR7" s="1122"/>
      <c r="AS7" s="1122"/>
      <c r="AT7" s="1122"/>
      <c r="AU7" s="1123" t="s">
        <v>554</v>
      </c>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562</v>
      </c>
      <c r="BT7" s="1113"/>
      <c r="BU7" s="1113"/>
      <c r="BV7" s="1113"/>
      <c r="BW7" s="1113"/>
      <c r="BX7" s="1113"/>
      <c r="BY7" s="1113"/>
      <c r="BZ7" s="1113"/>
      <c r="CA7" s="1113"/>
      <c r="CB7" s="1113"/>
      <c r="CC7" s="1113"/>
      <c r="CD7" s="1113"/>
      <c r="CE7" s="1113"/>
      <c r="CF7" s="1113"/>
      <c r="CG7" s="1125"/>
      <c r="CH7" s="1109">
        <v>0</v>
      </c>
      <c r="CI7" s="1110"/>
      <c r="CJ7" s="1110"/>
      <c r="CK7" s="1110"/>
      <c r="CL7" s="1111"/>
      <c r="CM7" s="1109">
        <v>11</v>
      </c>
      <c r="CN7" s="1110"/>
      <c r="CO7" s="1110"/>
      <c r="CP7" s="1110"/>
      <c r="CQ7" s="1111"/>
      <c r="CR7" s="1109">
        <v>13</v>
      </c>
      <c r="CS7" s="1110"/>
      <c r="CT7" s="1110"/>
      <c r="CU7" s="1110"/>
      <c r="CV7" s="1111"/>
      <c r="CW7" s="1109" t="s">
        <v>490</v>
      </c>
      <c r="CX7" s="1110"/>
      <c r="CY7" s="1110"/>
      <c r="CZ7" s="1110"/>
      <c r="DA7" s="1111"/>
      <c r="DB7" s="1109" t="s">
        <v>490</v>
      </c>
      <c r="DC7" s="1110"/>
      <c r="DD7" s="1110"/>
      <c r="DE7" s="1110"/>
      <c r="DF7" s="1111"/>
      <c r="DG7" s="1109" t="s">
        <v>490</v>
      </c>
      <c r="DH7" s="1110"/>
      <c r="DI7" s="1110"/>
      <c r="DJ7" s="1110"/>
      <c r="DK7" s="1111"/>
      <c r="DL7" s="1109" t="s">
        <v>490</v>
      </c>
      <c r="DM7" s="1110"/>
      <c r="DN7" s="1110"/>
      <c r="DO7" s="1110"/>
      <c r="DP7" s="1111"/>
      <c r="DQ7" s="1109" t="s">
        <v>490</v>
      </c>
      <c r="DR7" s="1110"/>
      <c r="DS7" s="1110"/>
      <c r="DT7" s="1110"/>
      <c r="DU7" s="1111"/>
      <c r="DV7" s="1112"/>
      <c r="DW7" s="1113"/>
      <c r="DX7" s="1113"/>
      <c r="DY7" s="1113"/>
      <c r="DZ7" s="1114"/>
      <c r="EA7" s="217"/>
    </row>
    <row r="8" spans="1:131" s="218" customFormat="1" ht="26.25" customHeight="1" x14ac:dyDescent="0.2">
      <c r="A8" s="221">
        <v>2</v>
      </c>
      <c r="B8" s="1043" t="s">
        <v>376</v>
      </c>
      <c r="C8" s="1044"/>
      <c r="D8" s="1044"/>
      <c r="E8" s="1044"/>
      <c r="F8" s="1044"/>
      <c r="G8" s="1044"/>
      <c r="H8" s="1044"/>
      <c r="I8" s="1044"/>
      <c r="J8" s="1044"/>
      <c r="K8" s="1044"/>
      <c r="L8" s="1044"/>
      <c r="M8" s="1044"/>
      <c r="N8" s="1044"/>
      <c r="O8" s="1044"/>
      <c r="P8" s="1045"/>
      <c r="Q8" s="1051">
        <v>149</v>
      </c>
      <c r="R8" s="1052"/>
      <c r="S8" s="1052"/>
      <c r="T8" s="1052"/>
      <c r="U8" s="1052"/>
      <c r="V8" s="1052">
        <v>148</v>
      </c>
      <c r="W8" s="1052"/>
      <c r="X8" s="1052"/>
      <c r="Y8" s="1052"/>
      <c r="Z8" s="1052"/>
      <c r="AA8" s="1052">
        <v>1</v>
      </c>
      <c r="AB8" s="1052"/>
      <c r="AC8" s="1052"/>
      <c r="AD8" s="1052"/>
      <c r="AE8" s="1053"/>
      <c r="AF8" s="1048">
        <v>1</v>
      </c>
      <c r="AG8" s="1049"/>
      <c r="AH8" s="1049"/>
      <c r="AI8" s="1049"/>
      <c r="AJ8" s="1050"/>
      <c r="AK8" s="1093">
        <v>51</v>
      </c>
      <c r="AL8" s="1094"/>
      <c r="AM8" s="1094"/>
      <c r="AN8" s="1094"/>
      <c r="AO8" s="1094"/>
      <c r="AP8" s="1094">
        <v>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t="s">
        <v>565</v>
      </c>
      <c r="BS8" s="1005" t="s">
        <v>563</v>
      </c>
      <c r="BT8" s="1006"/>
      <c r="BU8" s="1006"/>
      <c r="BV8" s="1006"/>
      <c r="BW8" s="1006"/>
      <c r="BX8" s="1006"/>
      <c r="BY8" s="1006"/>
      <c r="BZ8" s="1006"/>
      <c r="CA8" s="1006"/>
      <c r="CB8" s="1006"/>
      <c r="CC8" s="1006"/>
      <c r="CD8" s="1006"/>
      <c r="CE8" s="1006"/>
      <c r="CF8" s="1006"/>
      <c r="CG8" s="1027"/>
      <c r="CH8" s="1002">
        <v>1</v>
      </c>
      <c r="CI8" s="1003"/>
      <c r="CJ8" s="1003"/>
      <c r="CK8" s="1003"/>
      <c r="CL8" s="1004"/>
      <c r="CM8" s="1002">
        <v>-18</v>
      </c>
      <c r="CN8" s="1003"/>
      <c r="CO8" s="1003"/>
      <c r="CP8" s="1003"/>
      <c r="CQ8" s="1004"/>
      <c r="CR8" s="1002">
        <v>8</v>
      </c>
      <c r="CS8" s="1003"/>
      <c r="CT8" s="1003"/>
      <c r="CU8" s="1003"/>
      <c r="CV8" s="1004"/>
      <c r="CW8" s="1002" t="s">
        <v>490</v>
      </c>
      <c r="CX8" s="1003"/>
      <c r="CY8" s="1003"/>
      <c r="CZ8" s="1003"/>
      <c r="DA8" s="1004"/>
      <c r="DB8" s="1002" t="s">
        <v>490</v>
      </c>
      <c r="DC8" s="1003"/>
      <c r="DD8" s="1003"/>
      <c r="DE8" s="1003"/>
      <c r="DF8" s="1004"/>
      <c r="DG8" s="1002" t="s">
        <v>490</v>
      </c>
      <c r="DH8" s="1003"/>
      <c r="DI8" s="1003"/>
      <c r="DJ8" s="1003"/>
      <c r="DK8" s="1004"/>
      <c r="DL8" s="1002" t="s">
        <v>490</v>
      </c>
      <c r="DM8" s="1003"/>
      <c r="DN8" s="1003"/>
      <c r="DO8" s="1003"/>
      <c r="DP8" s="1004"/>
      <c r="DQ8" s="1002" t="s">
        <v>490</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564</v>
      </c>
      <c r="BT9" s="1006"/>
      <c r="BU9" s="1006"/>
      <c r="BV9" s="1006"/>
      <c r="BW9" s="1006"/>
      <c r="BX9" s="1006"/>
      <c r="BY9" s="1006"/>
      <c r="BZ9" s="1006"/>
      <c r="CA9" s="1006"/>
      <c r="CB9" s="1006"/>
      <c r="CC9" s="1006"/>
      <c r="CD9" s="1006"/>
      <c r="CE9" s="1006"/>
      <c r="CF9" s="1006"/>
      <c r="CG9" s="1027"/>
      <c r="CH9" s="1002">
        <v>-1</v>
      </c>
      <c r="CI9" s="1003"/>
      <c r="CJ9" s="1003"/>
      <c r="CK9" s="1003"/>
      <c r="CL9" s="1004"/>
      <c r="CM9" s="1002">
        <v>105</v>
      </c>
      <c r="CN9" s="1003"/>
      <c r="CO9" s="1003"/>
      <c r="CP9" s="1003"/>
      <c r="CQ9" s="1004"/>
      <c r="CR9" s="1002">
        <v>100</v>
      </c>
      <c r="CS9" s="1003"/>
      <c r="CT9" s="1003"/>
      <c r="CU9" s="1003"/>
      <c r="CV9" s="1004"/>
      <c r="CW9" s="1002" t="s">
        <v>490</v>
      </c>
      <c r="CX9" s="1003"/>
      <c r="CY9" s="1003"/>
      <c r="CZ9" s="1003"/>
      <c r="DA9" s="1004"/>
      <c r="DB9" s="1002" t="s">
        <v>490</v>
      </c>
      <c r="DC9" s="1003"/>
      <c r="DD9" s="1003"/>
      <c r="DE9" s="1003"/>
      <c r="DF9" s="1004"/>
      <c r="DG9" s="1002" t="s">
        <v>490</v>
      </c>
      <c r="DH9" s="1003"/>
      <c r="DI9" s="1003"/>
      <c r="DJ9" s="1003"/>
      <c r="DK9" s="1004"/>
      <c r="DL9" s="1002" t="s">
        <v>490</v>
      </c>
      <c r="DM9" s="1003"/>
      <c r="DN9" s="1003"/>
      <c r="DO9" s="1003"/>
      <c r="DP9" s="1004"/>
      <c r="DQ9" s="1002" t="s">
        <v>490</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0">
        <v>26930</v>
      </c>
      <c r="R23" s="1074"/>
      <c r="S23" s="1074"/>
      <c r="T23" s="1074"/>
      <c r="U23" s="1074"/>
      <c r="V23" s="1074">
        <v>25594</v>
      </c>
      <c r="W23" s="1074"/>
      <c r="X23" s="1074"/>
      <c r="Y23" s="1074"/>
      <c r="Z23" s="1074"/>
      <c r="AA23" s="1074">
        <v>1336</v>
      </c>
      <c r="AB23" s="1074"/>
      <c r="AC23" s="1074"/>
      <c r="AD23" s="1074"/>
      <c r="AE23" s="1081"/>
      <c r="AF23" s="1082">
        <v>982</v>
      </c>
      <c r="AG23" s="1074"/>
      <c r="AH23" s="1074"/>
      <c r="AI23" s="1074"/>
      <c r="AJ23" s="1083"/>
      <c r="AK23" s="1084"/>
      <c r="AL23" s="1085"/>
      <c r="AM23" s="1085"/>
      <c r="AN23" s="1085"/>
      <c r="AO23" s="1085"/>
      <c r="AP23" s="1074">
        <v>21861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390</v>
      </c>
      <c r="C28" s="1061"/>
      <c r="D28" s="1061"/>
      <c r="E28" s="1061"/>
      <c r="F28" s="1061"/>
      <c r="G28" s="1061"/>
      <c r="H28" s="1061"/>
      <c r="I28" s="1061"/>
      <c r="J28" s="1061"/>
      <c r="K28" s="1061"/>
      <c r="L28" s="1061"/>
      <c r="M28" s="1061"/>
      <c r="N28" s="1061"/>
      <c r="O28" s="1061"/>
      <c r="P28" s="1062"/>
      <c r="Q28" s="1063">
        <v>3172</v>
      </c>
      <c r="R28" s="1064"/>
      <c r="S28" s="1064"/>
      <c r="T28" s="1064"/>
      <c r="U28" s="1064"/>
      <c r="V28" s="1064">
        <v>3106</v>
      </c>
      <c r="W28" s="1064"/>
      <c r="X28" s="1064"/>
      <c r="Y28" s="1064"/>
      <c r="Z28" s="1064"/>
      <c r="AA28" s="1064">
        <v>66</v>
      </c>
      <c r="AB28" s="1064"/>
      <c r="AC28" s="1064"/>
      <c r="AD28" s="1064"/>
      <c r="AE28" s="1065"/>
      <c r="AF28" s="1066">
        <v>66</v>
      </c>
      <c r="AG28" s="1064"/>
      <c r="AH28" s="1064"/>
      <c r="AI28" s="1064"/>
      <c r="AJ28" s="1067"/>
      <c r="AK28" s="1055">
        <v>335</v>
      </c>
      <c r="AL28" s="1056"/>
      <c r="AM28" s="1056"/>
      <c r="AN28" s="1056"/>
      <c r="AO28" s="1056"/>
      <c r="AP28" s="1056" t="s">
        <v>555</v>
      </c>
      <c r="AQ28" s="1056"/>
      <c r="AR28" s="1056"/>
      <c r="AS28" s="1056"/>
      <c r="AT28" s="1056"/>
      <c r="AU28" s="1056" t="s">
        <v>555</v>
      </c>
      <c r="AV28" s="1056"/>
      <c r="AW28" s="1056"/>
      <c r="AX28" s="1056"/>
      <c r="AY28" s="1056"/>
      <c r="AZ28" s="1057" t="s">
        <v>555</v>
      </c>
      <c r="BA28" s="1057"/>
      <c r="BB28" s="1057"/>
      <c r="BC28" s="1057"/>
      <c r="BD28" s="1057"/>
      <c r="BE28" s="1058" t="s">
        <v>556</v>
      </c>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391</v>
      </c>
      <c r="C29" s="1044"/>
      <c r="D29" s="1044"/>
      <c r="E29" s="1044"/>
      <c r="F29" s="1044"/>
      <c r="G29" s="1044"/>
      <c r="H29" s="1044"/>
      <c r="I29" s="1044"/>
      <c r="J29" s="1044"/>
      <c r="K29" s="1044"/>
      <c r="L29" s="1044"/>
      <c r="M29" s="1044"/>
      <c r="N29" s="1044"/>
      <c r="O29" s="1044"/>
      <c r="P29" s="1045"/>
      <c r="Q29" s="1051">
        <v>687</v>
      </c>
      <c r="R29" s="1052"/>
      <c r="S29" s="1052"/>
      <c r="T29" s="1052"/>
      <c r="U29" s="1052"/>
      <c r="V29" s="1052">
        <v>671</v>
      </c>
      <c r="W29" s="1052"/>
      <c r="X29" s="1052"/>
      <c r="Y29" s="1052"/>
      <c r="Z29" s="1052"/>
      <c r="AA29" s="1052">
        <v>15</v>
      </c>
      <c r="AB29" s="1052"/>
      <c r="AC29" s="1052"/>
      <c r="AD29" s="1052"/>
      <c r="AE29" s="1053"/>
      <c r="AF29" s="1048">
        <v>15</v>
      </c>
      <c r="AG29" s="1049"/>
      <c r="AH29" s="1049"/>
      <c r="AI29" s="1049"/>
      <c r="AJ29" s="1050"/>
      <c r="AK29" s="993">
        <v>179</v>
      </c>
      <c r="AL29" s="984"/>
      <c r="AM29" s="984"/>
      <c r="AN29" s="984"/>
      <c r="AO29" s="984"/>
      <c r="AP29" s="984" t="s">
        <v>555</v>
      </c>
      <c r="AQ29" s="984"/>
      <c r="AR29" s="984"/>
      <c r="AS29" s="984"/>
      <c r="AT29" s="984"/>
      <c r="AU29" s="984" t="s">
        <v>555</v>
      </c>
      <c r="AV29" s="984"/>
      <c r="AW29" s="984"/>
      <c r="AX29" s="984"/>
      <c r="AY29" s="984"/>
      <c r="AZ29" s="1054" t="s">
        <v>555</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392</v>
      </c>
      <c r="C30" s="1044"/>
      <c r="D30" s="1044"/>
      <c r="E30" s="1044"/>
      <c r="F30" s="1044"/>
      <c r="G30" s="1044"/>
      <c r="H30" s="1044"/>
      <c r="I30" s="1044"/>
      <c r="J30" s="1044"/>
      <c r="K30" s="1044"/>
      <c r="L30" s="1044"/>
      <c r="M30" s="1044"/>
      <c r="N30" s="1044"/>
      <c r="O30" s="1044"/>
      <c r="P30" s="1045"/>
      <c r="Q30" s="1051">
        <v>326</v>
      </c>
      <c r="R30" s="1052"/>
      <c r="S30" s="1052"/>
      <c r="T30" s="1052"/>
      <c r="U30" s="1052"/>
      <c r="V30" s="1052">
        <v>305</v>
      </c>
      <c r="W30" s="1052"/>
      <c r="X30" s="1052"/>
      <c r="Y30" s="1052"/>
      <c r="Z30" s="1052"/>
      <c r="AA30" s="1052">
        <v>21</v>
      </c>
      <c r="AB30" s="1052"/>
      <c r="AC30" s="1052"/>
      <c r="AD30" s="1052"/>
      <c r="AE30" s="1053"/>
      <c r="AF30" s="1048">
        <v>21</v>
      </c>
      <c r="AG30" s="1049"/>
      <c r="AH30" s="1049"/>
      <c r="AI30" s="1049"/>
      <c r="AJ30" s="1050"/>
      <c r="AK30" s="993">
        <v>128</v>
      </c>
      <c r="AL30" s="984"/>
      <c r="AM30" s="984"/>
      <c r="AN30" s="984"/>
      <c r="AO30" s="984"/>
      <c r="AP30" s="984">
        <v>58</v>
      </c>
      <c r="AQ30" s="984"/>
      <c r="AR30" s="984"/>
      <c r="AS30" s="984"/>
      <c r="AT30" s="984"/>
      <c r="AU30" s="984">
        <v>23</v>
      </c>
      <c r="AV30" s="984"/>
      <c r="AW30" s="984"/>
      <c r="AX30" s="984"/>
      <c r="AY30" s="984"/>
      <c r="AZ30" s="1054" t="s">
        <v>555</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393</v>
      </c>
      <c r="C31" s="1044"/>
      <c r="D31" s="1044"/>
      <c r="E31" s="1044"/>
      <c r="F31" s="1044"/>
      <c r="G31" s="1044"/>
      <c r="H31" s="1044"/>
      <c r="I31" s="1044"/>
      <c r="J31" s="1044"/>
      <c r="K31" s="1044"/>
      <c r="L31" s="1044"/>
      <c r="M31" s="1044"/>
      <c r="N31" s="1044"/>
      <c r="O31" s="1044"/>
      <c r="P31" s="1045"/>
      <c r="Q31" s="1051">
        <v>3936</v>
      </c>
      <c r="R31" s="1052"/>
      <c r="S31" s="1052"/>
      <c r="T31" s="1052"/>
      <c r="U31" s="1052"/>
      <c r="V31" s="1052">
        <v>3817</v>
      </c>
      <c r="W31" s="1052"/>
      <c r="X31" s="1052"/>
      <c r="Y31" s="1052"/>
      <c r="Z31" s="1052"/>
      <c r="AA31" s="1052">
        <v>119</v>
      </c>
      <c r="AB31" s="1052"/>
      <c r="AC31" s="1052"/>
      <c r="AD31" s="1052"/>
      <c r="AE31" s="1053"/>
      <c r="AF31" s="1048">
        <v>119</v>
      </c>
      <c r="AG31" s="1049"/>
      <c r="AH31" s="1049"/>
      <c r="AI31" s="1049"/>
      <c r="AJ31" s="1050"/>
      <c r="AK31" s="993">
        <v>626</v>
      </c>
      <c r="AL31" s="984"/>
      <c r="AM31" s="984"/>
      <c r="AN31" s="984"/>
      <c r="AO31" s="984"/>
      <c r="AP31" s="984" t="s">
        <v>555</v>
      </c>
      <c r="AQ31" s="984"/>
      <c r="AR31" s="984"/>
      <c r="AS31" s="984"/>
      <c r="AT31" s="984"/>
      <c r="AU31" s="984" t="s">
        <v>555</v>
      </c>
      <c r="AV31" s="984"/>
      <c r="AW31" s="984"/>
      <c r="AX31" s="984"/>
      <c r="AY31" s="984"/>
      <c r="AZ31" s="1054" t="s">
        <v>555</v>
      </c>
      <c r="BA31" s="1054"/>
      <c r="BB31" s="1054"/>
      <c r="BC31" s="1054"/>
      <c r="BD31" s="1054"/>
      <c r="BE31" s="985" t="s">
        <v>557</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394</v>
      </c>
      <c r="C32" s="1044"/>
      <c r="D32" s="1044"/>
      <c r="E32" s="1044"/>
      <c r="F32" s="1044"/>
      <c r="G32" s="1044"/>
      <c r="H32" s="1044"/>
      <c r="I32" s="1044"/>
      <c r="J32" s="1044"/>
      <c r="K32" s="1044"/>
      <c r="L32" s="1044"/>
      <c r="M32" s="1044"/>
      <c r="N32" s="1044"/>
      <c r="O32" s="1044"/>
      <c r="P32" s="1045"/>
      <c r="Q32" s="1051">
        <v>262</v>
      </c>
      <c r="R32" s="1052"/>
      <c r="S32" s="1052"/>
      <c r="T32" s="1052"/>
      <c r="U32" s="1052"/>
      <c r="V32" s="1052">
        <v>230</v>
      </c>
      <c r="W32" s="1052"/>
      <c r="X32" s="1052"/>
      <c r="Y32" s="1052"/>
      <c r="Z32" s="1052"/>
      <c r="AA32" s="1052">
        <v>32</v>
      </c>
      <c r="AB32" s="1052"/>
      <c r="AC32" s="1052"/>
      <c r="AD32" s="1052"/>
      <c r="AE32" s="1053"/>
      <c r="AF32" s="1048">
        <v>32</v>
      </c>
      <c r="AG32" s="1049"/>
      <c r="AH32" s="1049"/>
      <c r="AI32" s="1049"/>
      <c r="AJ32" s="1050"/>
      <c r="AK32" s="993">
        <v>119</v>
      </c>
      <c r="AL32" s="984"/>
      <c r="AM32" s="984"/>
      <c r="AN32" s="984"/>
      <c r="AO32" s="984"/>
      <c r="AP32" s="984">
        <v>108</v>
      </c>
      <c r="AQ32" s="984"/>
      <c r="AR32" s="984"/>
      <c r="AS32" s="984"/>
      <c r="AT32" s="984"/>
      <c r="AU32" s="984">
        <v>39</v>
      </c>
      <c r="AV32" s="984"/>
      <c r="AW32" s="984"/>
      <c r="AX32" s="984"/>
      <c r="AY32" s="984"/>
      <c r="AZ32" s="1054" t="s">
        <v>555</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395</v>
      </c>
      <c r="C33" s="1044"/>
      <c r="D33" s="1044"/>
      <c r="E33" s="1044"/>
      <c r="F33" s="1044"/>
      <c r="G33" s="1044"/>
      <c r="H33" s="1044"/>
      <c r="I33" s="1044"/>
      <c r="J33" s="1044"/>
      <c r="K33" s="1044"/>
      <c r="L33" s="1044"/>
      <c r="M33" s="1044"/>
      <c r="N33" s="1044"/>
      <c r="O33" s="1044"/>
      <c r="P33" s="1045"/>
      <c r="Q33" s="1051">
        <v>832</v>
      </c>
      <c r="R33" s="1052"/>
      <c r="S33" s="1052"/>
      <c r="T33" s="1052"/>
      <c r="U33" s="1052"/>
      <c r="V33" s="1052">
        <v>1287</v>
      </c>
      <c r="W33" s="1052"/>
      <c r="X33" s="1052"/>
      <c r="Y33" s="1052"/>
      <c r="Z33" s="1052"/>
      <c r="AA33" s="1052">
        <v>-456</v>
      </c>
      <c r="AB33" s="1052"/>
      <c r="AC33" s="1052"/>
      <c r="AD33" s="1052"/>
      <c r="AE33" s="1053"/>
      <c r="AF33" s="1048">
        <v>656</v>
      </c>
      <c r="AG33" s="1049"/>
      <c r="AH33" s="1049"/>
      <c r="AI33" s="1049"/>
      <c r="AJ33" s="1050"/>
      <c r="AK33" s="993">
        <v>28</v>
      </c>
      <c r="AL33" s="984"/>
      <c r="AM33" s="984"/>
      <c r="AN33" s="984"/>
      <c r="AO33" s="984"/>
      <c r="AP33" s="984">
        <v>2640</v>
      </c>
      <c r="AQ33" s="984"/>
      <c r="AR33" s="984"/>
      <c r="AS33" s="984"/>
      <c r="AT33" s="984"/>
      <c r="AU33" s="984">
        <v>2067</v>
      </c>
      <c r="AV33" s="984"/>
      <c r="AW33" s="984"/>
      <c r="AX33" s="984"/>
      <c r="AY33" s="984"/>
      <c r="AZ33" s="1054" t="s">
        <v>555</v>
      </c>
      <c r="BA33" s="1054"/>
      <c r="BB33" s="1054"/>
      <c r="BC33" s="1054"/>
      <c r="BD33" s="1054"/>
      <c r="BE33" s="985" t="s">
        <v>396</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397</v>
      </c>
      <c r="C34" s="1044"/>
      <c r="D34" s="1044"/>
      <c r="E34" s="1044"/>
      <c r="F34" s="1044"/>
      <c r="G34" s="1044"/>
      <c r="H34" s="1044"/>
      <c r="I34" s="1044"/>
      <c r="J34" s="1044"/>
      <c r="K34" s="1044"/>
      <c r="L34" s="1044"/>
      <c r="M34" s="1044"/>
      <c r="N34" s="1044"/>
      <c r="O34" s="1044"/>
      <c r="P34" s="1045"/>
      <c r="Q34" s="1051">
        <v>1182</v>
      </c>
      <c r="R34" s="1052"/>
      <c r="S34" s="1052"/>
      <c r="T34" s="1052"/>
      <c r="U34" s="1052"/>
      <c r="V34" s="1052">
        <v>1682</v>
      </c>
      <c r="W34" s="1052"/>
      <c r="X34" s="1052"/>
      <c r="Y34" s="1052"/>
      <c r="Z34" s="1052"/>
      <c r="AA34" s="1052">
        <v>-500</v>
      </c>
      <c r="AB34" s="1052"/>
      <c r="AC34" s="1052"/>
      <c r="AD34" s="1052"/>
      <c r="AE34" s="1053"/>
      <c r="AF34" s="1048">
        <v>374</v>
      </c>
      <c r="AG34" s="1049"/>
      <c r="AH34" s="1049"/>
      <c r="AI34" s="1049"/>
      <c r="AJ34" s="1050"/>
      <c r="AK34" s="993">
        <v>256</v>
      </c>
      <c r="AL34" s="984"/>
      <c r="AM34" s="984"/>
      <c r="AN34" s="984"/>
      <c r="AO34" s="984"/>
      <c r="AP34" s="984">
        <v>6687</v>
      </c>
      <c r="AQ34" s="984"/>
      <c r="AR34" s="984"/>
      <c r="AS34" s="984"/>
      <c r="AT34" s="984"/>
      <c r="AU34" s="984">
        <v>5062</v>
      </c>
      <c r="AV34" s="984"/>
      <c r="AW34" s="984"/>
      <c r="AX34" s="984"/>
      <c r="AY34" s="984"/>
      <c r="AZ34" s="1054" t="s">
        <v>555</v>
      </c>
      <c r="BA34" s="1054"/>
      <c r="BB34" s="1054"/>
      <c r="BC34" s="1054"/>
      <c r="BD34" s="1054"/>
      <c r="BE34" s="985" t="s">
        <v>396</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398</v>
      </c>
      <c r="C35" s="1044"/>
      <c r="D35" s="1044"/>
      <c r="E35" s="1044"/>
      <c r="F35" s="1044"/>
      <c r="G35" s="1044"/>
      <c r="H35" s="1044"/>
      <c r="I35" s="1044"/>
      <c r="J35" s="1044"/>
      <c r="K35" s="1044"/>
      <c r="L35" s="1044"/>
      <c r="M35" s="1044"/>
      <c r="N35" s="1044"/>
      <c r="O35" s="1044"/>
      <c r="P35" s="1045"/>
      <c r="Q35" s="1051">
        <v>283</v>
      </c>
      <c r="R35" s="1052"/>
      <c r="S35" s="1052"/>
      <c r="T35" s="1052"/>
      <c r="U35" s="1052"/>
      <c r="V35" s="1052">
        <v>230</v>
      </c>
      <c r="W35" s="1052"/>
      <c r="X35" s="1052"/>
      <c r="Y35" s="1052"/>
      <c r="Z35" s="1052"/>
      <c r="AA35" s="1052">
        <v>53</v>
      </c>
      <c r="AB35" s="1052"/>
      <c r="AC35" s="1052"/>
      <c r="AD35" s="1052"/>
      <c r="AE35" s="1053"/>
      <c r="AF35" s="1048">
        <v>151</v>
      </c>
      <c r="AG35" s="1049"/>
      <c r="AH35" s="1049"/>
      <c r="AI35" s="1049"/>
      <c r="AJ35" s="1050"/>
      <c r="AK35" s="993" t="s">
        <v>555</v>
      </c>
      <c r="AL35" s="984"/>
      <c r="AM35" s="984"/>
      <c r="AN35" s="984"/>
      <c r="AO35" s="984"/>
      <c r="AP35" s="984" t="s">
        <v>555</v>
      </c>
      <c r="AQ35" s="984"/>
      <c r="AR35" s="984"/>
      <c r="AS35" s="984"/>
      <c r="AT35" s="984"/>
      <c r="AU35" s="984" t="s">
        <v>555</v>
      </c>
      <c r="AV35" s="984"/>
      <c r="AW35" s="984"/>
      <c r="AX35" s="984"/>
      <c r="AY35" s="984"/>
      <c r="AZ35" s="1054" t="s">
        <v>555</v>
      </c>
      <c r="BA35" s="1054"/>
      <c r="BB35" s="1054"/>
      <c r="BC35" s="1054"/>
      <c r="BD35" s="1054"/>
      <c r="BE35" s="985" t="s">
        <v>396</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t="s">
        <v>143</v>
      </c>
      <c r="C36" s="1044"/>
      <c r="D36" s="1044"/>
      <c r="E36" s="1044"/>
      <c r="F36" s="1044"/>
      <c r="G36" s="1044"/>
      <c r="H36" s="1044"/>
      <c r="I36" s="1044"/>
      <c r="J36" s="1044"/>
      <c r="K36" s="1044"/>
      <c r="L36" s="1044"/>
      <c r="M36" s="1044"/>
      <c r="N36" s="1044"/>
      <c r="O36" s="1044"/>
      <c r="P36" s="1045"/>
      <c r="Q36" s="1051">
        <v>1245</v>
      </c>
      <c r="R36" s="1052"/>
      <c r="S36" s="1052"/>
      <c r="T36" s="1052"/>
      <c r="U36" s="1052"/>
      <c r="V36" s="1052">
        <v>1289</v>
      </c>
      <c r="W36" s="1052"/>
      <c r="X36" s="1052"/>
      <c r="Y36" s="1052"/>
      <c r="Z36" s="1052"/>
      <c r="AA36" s="1052">
        <v>-44</v>
      </c>
      <c r="AB36" s="1052"/>
      <c r="AC36" s="1052"/>
      <c r="AD36" s="1052"/>
      <c r="AE36" s="1053"/>
      <c r="AF36" s="1048">
        <v>-12</v>
      </c>
      <c r="AG36" s="1049"/>
      <c r="AH36" s="1049"/>
      <c r="AI36" s="1049"/>
      <c r="AJ36" s="1050"/>
      <c r="AK36" s="993">
        <v>518</v>
      </c>
      <c r="AL36" s="984"/>
      <c r="AM36" s="984"/>
      <c r="AN36" s="984"/>
      <c r="AO36" s="984"/>
      <c r="AP36" s="984">
        <v>1304</v>
      </c>
      <c r="AQ36" s="984"/>
      <c r="AR36" s="984"/>
      <c r="AS36" s="984"/>
      <c r="AT36" s="984"/>
      <c r="AU36" s="984">
        <v>1122</v>
      </c>
      <c r="AV36" s="984"/>
      <c r="AW36" s="984"/>
      <c r="AX36" s="984"/>
      <c r="AY36" s="984"/>
      <c r="AZ36" s="1054">
        <v>1.5</v>
      </c>
      <c r="BA36" s="1054"/>
      <c r="BB36" s="1054"/>
      <c r="BC36" s="1054"/>
      <c r="BD36" s="1054"/>
      <c r="BE36" s="985" t="s">
        <v>396</v>
      </c>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378</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1422</v>
      </c>
      <c r="AG63" s="972"/>
      <c r="AH63" s="972"/>
      <c r="AI63" s="972"/>
      <c r="AJ63" s="1035"/>
      <c r="AK63" s="1036"/>
      <c r="AL63" s="976"/>
      <c r="AM63" s="976"/>
      <c r="AN63" s="976"/>
      <c r="AO63" s="976"/>
      <c r="AP63" s="972">
        <v>10797</v>
      </c>
      <c r="AQ63" s="972"/>
      <c r="AR63" s="972"/>
      <c r="AS63" s="972"/>
      <c r="AT63" s="972"/>
      <c r="AU63" s="972">
        <v>8313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402</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403</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558</v>
      </c>
      <c r="C68" s="999"/>
      <c r="D68" s="999"/>
      <c r="E68" s="999"/>
      <c r="F68" s="999"/>
      <c r="G68" s="999"/>
      <c r="H68" s="999"/>
      <c r="I68" s="999"/>
      <c r="J68" s="999"/>
      <c r="K68" s="999"/>
      <c r="L68" s="999"/>
      <c r="M68" s="999"/>
      <c r="N68" s="999"/>
      <c r="O68" s="999"/>
      <c r="P68" s="1000"/>
      <c r="Q68" s="1001">
        <v>65</v>
      </c>
      <c r="R68" s="995"/>
      <c r="S68" s="995"/>
      <c r="T68" s="995"/>
      <c r="U68" s="995"/>
      <c r="V68" s="995">
        <v>60</v>
      </c>
      <c r="W68" s="995"/>
      <c r="X68" s="995"/>
      <c r="Y68" s="995"/>
      <c r="Z68" s="995"/>
      <c r="AA68" s="995">
        <v>5</v>
      </c>
      <c r="AB68" s="995"/>
      <c r="AC68" s="995"/>
      <c r="AD68" s="995"/>
      <c r="AE68" s="995"/>
      <c r="AF68" s="995">
        <v>5</v>
      </c>
      <c r="AG68" s="995"/>
      <c r="AH68" s="995"/>
      <c r="AI68" s="995"/>
      <c r="AJ68" s="995"/>
      <c r="AK68" s="995" t="s">
        <v>490</v>
      </c>
      <c r="AL68" s="995"/>
      <c r="AM68" s="995"/>
      <c r="AN68" s="995"/>
      <c r="AO68" s="995"/>
      <c r="AP68" s="995" t="s">
        <v>490</v>
      </c>
      <c r="AQ68" s="995"/>
      <c r="AR68" s="995"/>
      <c r="AS68" s="995"/>
      <c r="AT68" s="995"/>
      <c r="AU68" s="995" t="s">
        <v>490</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559</v>
      </c>
      <c r="C69" s="988"/>
      <c r="D69" s="988"/>
      <c r="E69" s="988"/>
      <c r="F69" s="988"/>
      <c r="G69" s="988"/>
      <c r="H69" s="988"/>
      <c r="I69" s="988"/>
      <c r="J69" s="988"/>
      <c r="K69" s="988"/>
      <c r="L69" s="988"/>
      <c r="M69" s="988"/>
      <c r="N69" s="988"/>
      <c r="O69" s="988"/>
      <c r="P69" s="989"/>
      <c r="Q69" s="990">
        <v>7912</v>
      </c>
      <c r="R69" s="984"/>
      <c r="S69" s="984"/>
      <c r="T69" s="984"/>
      <c r="U69" s="984"/>
      <c r="V69" s="984">
        <v>7612</v>
      </c>
      <c r="W69" s="984"/>
      <c r="X69" s="984"/>
      <c r="Y69" s="984"/>
      <c r="Z69" s="984"/>
      <c r="AA69" s="984">
        <v>300</v>
      </c>
      <c r="AB69" s="984"/>
      <c r="AC69" s="984"/>
      <c r="AD69" s="984"/>
      <c r="AE69" s="984"/>
      <c r="AF69" s="984">
        <v>300</v>
      </c>
      <c r="AG69" s="984"/>
      <c r="AH69" s="984"/>
      <c r="AI69" s="984"/>
      <c r="AJ69" s="984"/>
      <c r="AK69" s="984" t="s">
        <v>490</v>
      </c>
      <c r="AL69" s="984"/>
      <c r="AM69" s="984"/>
      <c r="AN69" s="984"/>
      <c r="AO69" s="984"/>
      <c r="AP69" s="984" t="s">
        <v>490</v>
      </c>
      <c r="AQ69" s="984"/>
      <c r="AR69" s="984"/>
      <c r="AS69" s="984"/>
      <c r="AT69" s="984"/>
      <c r="AU69" s="984" t="s">
        <v>490</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560</v>
      </c>
      <c r="C70" s="988"/>
      <c r="D70" s="988"/>
      <c r="E70" s="988"/>
      <c r="F70" s="988"/>
      <c r="G70" s="988"/>
      <c r="H70" s="988"/>
      <c r="I70" s="988"/>
      <c r="J70" s="988"/>
      <c r="K70" s="988"/>
      <c r="L70" s="988"/>
      <c r="M70" s="988"/>
      <c r="N70" s="988"/>
      <c r="O70" s="988"/>
      <c r="P70" s="989"/>
      <c r="Q70" s="990">
        <v>310</v>
      </c>
      <c r="R70" s="984"/>
      <c r="S70" s="984"/>
      <c r="T70" s="984"/>
      <c r="U70" s="984"/>
      <c r="V70" s="984">
        <v>281</v>
      </c>
      <c r="W70" s="984"/>
      <c r="X70" s="984"/>
      <c r="Y70" s="984"/>
      <c r="Z70" s="984"/>
      <c r="AA70" s="984">
        <v>29</v>
      </c>
      <c r="AB70" s="984"/>
      <c r="AC70" s="984"/>
      <c r="AD70" s="984"/>
      <c r="AE70" s="984"/>
      <c r="AF70" s="984">
        <v>29</v>
      </c>
      <c r="AG70" s="984"/>
      <c r="AH70" s="984"/>
      <c r="AI70" s="984"/>
      <c r="AJ70" s="984"/>
      <c r="AK70" s="984" t="s">
        <v>490</v>
      </c>
      <c r="AL70" s="984"/>
      <c r="AM70" s="984"/>
      <c r="AN70" s="984"/>
      <c r="AO70" s="984"/>
      <c r="AP70" s="984" t="s">
        <v>490</v>
      </c>
      <c r="AQ70" s="984"/>
      <c r="AR70" s="984"/>
      <c r="AS70" s="984"/>
      <c r="AT70" s="984"/>
      <c r="AU70" s="984" t="s">
        <v>490</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561</v>
      </c>
      <c r="C71" s="988"/>
      <c r="D71" s="988"/>
      <c r="E71" s="988"/>
      <c r="F71" s="988"/>
      <c r="G71" s="988"/>
      <c r="H71" s="988"/>
      <c r="I71" s="988"/>
      <c r="J71" s="988"/>
      <c r="K71" s="988"/>
      <c r="L71" s="988"/>
      <c r="M71" s="988"/>
      <c r="N71" s="988"/>
      <c r="O71" s="988"/>
      <c r="P71" s="989"/>
      <c r="Q71" s="990">
        <v>304568</v>
      </c>
      <c r="R71" s="984"/>
      <c r="S71" s="984"/>
      <c r="T71" s="984"/>
      <c r="U71" s="984"/>
      <c r="V71" s="984">
        <v>293091</v>
      </c>
      <c r="W71" s="984"/>
      <c r="X71" s="984"/>
      <c r="Y71" s="984"/>
      <c r="Z71" s="984"/>
      <c r="AA71" s="984">
        <v>11478</v>
      </c>
      <c r="AB71" s="984"/>
      <c r="AC71" s="984"/>
      <c r="AD71" s="984"/>
      <c r="AE71" s="984"/>
      <c r="AF71" s="984">
        <v>11478</v>
      </c>
      <c r="AG71" s="984"/>
      <c r="AH71" s="984"/>
      <c r="AI71" s="984"/>
      <c r="AJ71" s="984"/>
      <c r="AK71" s="984" t="s">
        <v>490</v>
      </c>
      <c r="AL71" s="984"/>
      <c r="AM71" s="984"/>
      <c r="AN71" s="984"/>
      <c r="AO71" s="984"/>
      <c r="AP71" s="984" t="s">
        <v>490</v>
      </c>
      <c r="AQ71" s="984"/>
      <c r="AR71" s="984"/>
      <c r="AS71" s="984"/>
      <c r="AT71" s="984"/>
      <c r="AU71" s="984" t="s">
        <v>490</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11812</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121</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295</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295</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295</v>
      </c>
      <c r="DR109" s="909"/>
      <c r="DS109" s="909"/>
      <c r="DT109" s="909"/>
      <c r="DU109" s="910"/>
      <c r="DV109" s="911" t="s">
        <v>415</v>
      </c>
      <c r="DW109" s="909"/>
      <c r="DX109" s="909"/>
      <c r="DY109" s="909"/>
      <c r="DZ109" s="942"/>
    </row>
    <row r="110" spans="1:131" s="212" customFormat="1" ht="26.25" customHeight="1" x14ac:dyDescent="0.2">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2606580</v>
      </c>
      <c r="AB110" s="902"/>
      <c r="AC110" s="902"/>
      <c r="AD110" s="902"/>
      <c r="AE110" s="903"/>
      <c r="AF110" s="904">
        <v>2496931</v>
      </c>
      <c r="AG110" s="902"/>
      <c r="AH110" s="902"/>
      <c r="AI110" s="902"/>
      <c r="AJ110" s="903"/>
      <c r="AK110" s="904">
        <v>2445353</v>
      </c>
      <c r="AL110" s="902"/>
      <c r="AM110" s="902"/>
      <c r="AN110" s="902"/>
      <c r="AO110" s="903"/>
      <c r="AP110" s="905">
        <v>21.9</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22298517</v>
      </c>
      <c r="BR110" s="855"/>
      <c r="BS110" s="855"/>
      <c r="BT110" s="855"/>
      <c r="BU110" s="855"/>
      <c r="BV110" s="855">
        <v>22026034</v>
      </c>
      <c r="BW110" s="855"/>
      <c r="BX110" s="855"/>
      <c r="BY110" s="855"/>
      <c r="BZ110" s="855"/>
      <c r="CA110" s="855">
        <v>21860946</v>
      </c>
      <c r="CB110" s="855"/>
      <c r="CC110" s="855"/>
      <c r="CD110" s="855"/>
      <c r="CE110" s="855"/>
      <c r="CF110" s="879">
        <v>195.5</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38825</v>
      </c>
      <c r="BR111" s="830"/>
      <c r="BS111" s="830"/>
      <c r="BT111" s="830"/>
      <c r="BU111" s="830"/>
      <c r="BV111" s="830">
        <v>31060</v>
      </c>
      <c r="BW111" s="830"/>
      <c r="BX111" s="830"/>
      <c r="BY111" s="830"/>
      <c r="BZ111" s="830"/>
      <c r="CA111" s="830">
        <v>23295</v>
      </c>
      <c r="CB111" s="830"/>
      <c r="CC111" s="830"/>
      <c r="CD111" s="830"/>
      <c r="CE111" s="830"/>
      <c r="CF111" s="888">
        <v>0.2</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10599324</v>
      </c>
      <c r="BR112" s="830"/>
      <c r="BS112" s="830"/>
      <c r="BT112" s="830"/>
      <c r="BU112" s="830"/>
      <c r="BV112" s="830">
        <v>9315816</v>
      </c>
      <c r="BW112" s="830"/>
      <c r="BX112" s="830"/>
      <c r="BY112" s="830"/>
      <c r="BZ112" s="830"/>
      <c r="CA112" s="830">
        <v>8312385</v>
      </c>
      <c r="CB112" s="830"/>
      <c r="CC112" s="830"/>
      <c r="CD112" s="830"/>
      <c r="CE112" s="830"/>
      <c r="CF112" s="888">
        <v>74.3</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1619904</v>
      </c>
      <c r="AB113" s="932"/>
      <c r="AC113" s="932"/>
      <c r="AD113" s="932"/>
      <c r="AE113" s="933"/>
      <c r="AF113" s="934">
        <v>1318591</v>
      </c>
      <c r="AG113" s="932"/>
      <c r="AH113" s="932"/>
      <c r="AI113" s="932"/>
      <c r="AJ113" s="933"/>
      <c r="AK113" s="934">
        <v>1138743</v>
      </c>
      <c r="AL113" s="932"/>
      <c r="AM113" s="932"/>
      <c r="AN113" s="932"/>
      <c r="AO113" s="933"/>
      <c r="AP113" s="935">
        <v>10.199999999999999</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v>38825</v>
      </c>
      <c r="DH113" s="793"/>
      <c r="DI113" s="793"/>
      <c r="DJ113" s="793"/>
      <c r="DK113" s="794"/>
      <c r="DL113" s="795">
        <v>31060</v>
      </c>
      <c r="DM113" s="793"/>
      <c r="DN113" s="793"/>
      <c r="DO113" s="793"/>
      <c r="DP113" s="794"/>
      <c r="DQ113" s="795">
        <v>23295</v>
      </c>
      <c r="DR113" s="793"/>
      <c r="DS113" s="793"/>
      <c r="DT113" s="793"/>
      <c r="DU113" s="794"/>
      <c r="DV113" s="837">
        <v>0.2</v>
      </c>
      <c r="DW113" s="838"/>
      <c r="DX113" s="838"/>
      <c r="DY113" s="838"/>
      <c r="DZ113" s="839"/>
    </row>
    <row r="114" spans="1:130" s="212" customFormat="1" ht="26.25" customHeight="1" x14ac:dyDescent="0.2">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3596604</v>
      </c>
      <c r="BR114" s="830"/>
      <c r="BS114" s="830"/>
      <c r="BT114" s="830"/>
      <c r="BU114" s="830"/>
      <c r="BV114" s="830">
        <v>3996016</v>
      </c>
      <c r="BW114" s="830"/>
      <c r="BX114" s="830"/>
      <c r="BY114" s="830"/>
      <c r="BZ114" s="830"/>
      <c r="CA114" s="830">
        <v>4103541</v>
      </c>
      <c r="CB114" s="830"/>
      <c r="CC114" s="830"/>
      <c r="CD114" s="830"/>
      <c r="CE114" s="830"/>
      <c r="CF114" s="888">
        <v>36.700000000000003</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7771</v>
      </c>
      <c r="AB115" s="932"/>
      <c r="AC115" s="932"/>
      <c r="AD115" s="932"/>
      <c r="AE115" s="933"/>
      <c r="AF115" s="934">
        <v>7765</v>
      </c>
      <c r="AG115" s="932"/>
      <c r="AH115" s="932"/>
      <c r="AI115" s="932"/>
      <c r="AJ115" s="933"/>
      <c r="AK115" s="934">
        <v>7765</v>
      </c>
      <c r="AL115" s="932"/>
      <c r="AM115" s="932"/>
      <c r="AN115" s="932"/>
      <c r="AO115" s="933"/>
      <c r="AP115" s="935">
        <v>0.1</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4234255</v>
      </c>
      <c r="AB117" s="916"/>
      <c r="AC117" s="916"/>
      <c r="AD117" s="916"/>
      <c r="AE117" s="917"/>
      <c r="AF117" s="918">
        <v>3823287</v>
      </c>
      <c r="AG117" s="916"/>
      <c r="AH117" s="916"/>
      <c r="AI117" s="916"/>
      <c r="AJ117" s="917"/>
      <c r="AK117" s="918">
        <v>3591861</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295</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445</v>
      </c>
      <c r="BP119" s="891"/>
      <c r="BQ119" s="892">
        <v>36533270</v>
      </c>
      <c r="BR119" s="858"/>
      <c r="BS119" s="858"/>
      <c r="BT119" s="858"/>
      <c r="BU119" s="858"/>
      <c r="BV119" s="858">
        <v>35368926</v>
      </c>
      <c r="BW119" s="858"/>
      <c r="BX119" s="858"/>
      <c r="BY119" s="858"/>
      <c r="BZ119" s="858"/>
      <c r="CA119" s="858">
        <v>34300167</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10560330</v>
      </c>
      <c r="BR120" s="855"/>
      <c r="BS120" s="855"/>
      <c r="BT120" s="855"/>
      <c r="BU120" s="855"/>
      <c r="BV120" s="855">
        <v>11389017</v>
      </c>
      <c r="BW120" s="855"/>
      <c r="BX120" s="855"/>
      <c r="BY120" s="855"/>
      <c r="BZ120" s="855"/>
      <c r="CA120" s="855">
        <v>11564926</v>
      </c>
      <c r="CB120" s="855"/>
      <c r="CC120" s="855"/>
      <c r="CD120" s="855"/>
      <c r="CE120" s="855"/>
      <c r="CF120" s="879">
        <v>103.4</v>
      </c>
      <c r="CG120" s="880"/>
      <c r="CH120" s="880"/>
      <c r="CI120" s="880"/>
      <c r="CJ120" s="880"/>
      <c r="CK120" s="881" t="s">
        <v>449</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7241207</v>
      </c>
      <c r="DH120" s="855"/>
      <c r="DI120" s="855"/>
      <c r="DJ120" s="855"/>
      <c r="DK120" s="855"/>
      <c r="DL120" s="855">
        <v>5869224</v>
      </c>
      <c r="DM120" s="855"/>
      <c r="DN120" s="855"/>
      <c r="DO120" s="855"/>
      <c r="DP120" s="855"/>
      <c r="DQ120" s="855">
        <v>5061849</v>
      </c>
      <c r="DR120" s="855"/>
      <c r="DS120" s="855"/>
      <c r="DT120" s="855"/>
      <c r="DU120" s="855"/>
      <c r="DV120" s="856">
        <v>45.3</v>
      </c>
      <c r="DW120" s="856"/>
      <c r="DX120" s="856"/>
      <c r="DY120" s="856"/>
      <c r="DZ120" s="857"/>
    </row>
    <row r="121" spans="1:130" s="212" customFormat="1" ht="26.25" customHeight="1" x14ac:dyDescent="0.2">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7765</v>
      </c>
      <c r="AB121" s="793"/>
      <c r="AC121" s="793"/>
      <c r="AD121" s="793"/>
      <c r="AE121" s="794"/>
      <c r="AF121" s="795">
        <v>7765</v>
      </c>
      <c r="AG121" s="793"/>
      <c r="AH121" s="793"/>
      <c r="AI121" s="793"/>
      <c r="AJ121" s="794"/>
      <c r="AK121" s="795">
        <v>7765</v>
      </c>
      <c r="AL121" s="793"/>
      <c r="AM121" s="793"/>
      <c r="AN121" s="793"/>
      <c r="AO121" s="794"/>
      <c r="AP121" s="837">
        <v>0.1</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53014</v>
      </c>
      <c r="BR121" s="830"/>
      <c r="BS121" s="830"/>
      <c r="BT121" s="830"/>
      <c r="BU121" s="830"/>
      <c r="BV121" s="830">
        <v>33574</v>
      </c>
      <c r="BW121" s="830"/>
      <c r="BX121" s="830"/>
      <c r="BY121" s="830"/>
      <c r="BZ121" s="830"/>
      <c r="CA121" s="830">
        <v>14757</v>
      </c>
      <c r="CB121" s="830"/>
      <c r="CC121" s="830"/>
      <c r="CD121" s="830"/>
      <c r="CE121" s="830"/>
      <c r="CF121" s="888">
        <v>0.1</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2048493</v>
      </c>
      <c r="DH121" s="830"/>
      <c r="DI121" s="830"/>
      <c r="DJ121" s="830"/>
      <c r="DK121" s="830"/>
      <c r="DL121" s="830">
        <v>2220798</v>
      </c>
      <c r="DM121" s="830"/>
      <c r="DN121" s="830"/>
      <c r="DO121" s="830"/>
      <c r="DP121" s="830"/>
      <c r="DQ121" s="830">
        <v>2066866</v>
      </c>
      <c r="DR121" s="830"/>
      <c r="DS121" s="830"/>
      <c r="DT121" s="830"/>
      <c r="DU121" s="830"/>
      <c r="DV121" s="807">
        <v>18.5</v>
      </c>
      <c r="DW121" s="807"/>
      <c r="DX121" s="807"/>
      <c r="DY121" s="807"/>
      <c r="DZ121" s="808"/>
    </row>
    <row r="122" spans="1:130" s="212" customFormat="1" ht="26.25" customHeight="1" x14ac:dyDescent="0.2">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24846206</v>
      </c>
      <c r="BR122" s="858"/>
      <c r="BS122" s="858"/>
      <c r="BT122" s="858"/>
      <c r="BU122" s="858"/>
      <c r="BV122" s="858">
        <v>23735199</v>
      </c>
      <c r="BW122" s="858"/>
      <c r="BX122" s="858"/>
      <c r="BY122" s="858"/>
      <c r="BZ122" s="858"/>
      <c r="CA122" s="858">
        <v>22786684</v>
      </c>
      <c r="CB122" s="858"/>
      <c r="CC122" s="858"/>
      <c r="CD122" s="858"/>
      <c r="CE122" s="858"/>
      <c r="CF122" s="859">
        <v>203.8</v>
      </c>
      <c r="CG122" s="860"/>
      <c r="CH122" s="860"/>
      <c r="CI122" s="860"/>
      <c r="CJ122" s="860"/>
      <c r="CK122" s="882"/>
      <c r="CL122" s="868"/>
      <c r="CM122" s="868"/>
      <c r="CN122" s="868"/>
      <c r="CO122" s="869"/>
      <c r="CP122" s="848" t="s">
        <v>143</v>
      </c>
      <c r="CQ122" s="849"/>
      <c r="CR122" s="849"/>
      <c r="CS122" s="849"/>
      <c r="CT122" s="849"/>
      <c r="CU122" s="849"/>
      <c r="CV122" s="849"/>
      <c r="CW122" s="849"/>
      <c r="CX122" s="849"/>
      <c r="CY122" s="849"/>
      <c r="CZ122" s="849"/>
      <c r="DA122" s="849"/>
      <c r="DB122" s="849"/>
      <c r="DC122" s="849"/>
      <c r="DD122" s="849"/>
      <c r="DE122" s="849"/>
      <c r="DF122" s="850"/>
      <c r="DG122" s="829">
        <v>1238129</v>
      </c>
      <c r="DH122" s="830"/>
      <c r="DI122" s="830"/>
      <c r="DJ122" s="830"/>
      <c r="DK122" s="830"/>
      <c r="DL122" s="830">
        <v>1159366</v>
      </c>
      <c r="DM122" s="830"/>
      <c r="DN122" s="830"/>
      <c r="DO122" s="830"/>
      <c r="DP122" s="830"/>
      <c r="DQ122" s="830">
        <v>1121542</v>
      </c>
      <c r="DR122" s="830"/>
      <c r="DS122" s="830"/>
      <c r="DT122" s="830"/>
      <c r="DU122" s="830"/>
      <c r="DV122" s="807">
        <v>10</v>
      </c>
      <c r="DW122" s="807"/>
      <c r="DX122" s="807"/>
      <c r="DY122" s="807"/>
      <c r="DZ122" s="808"/>
    </row>
    <row r="123" spans="1:130" s="212" customFormat="1" ht="26.25" customHeight="1" x14ac:dyDescent="0.2">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453</v>
      </c>
      <c r="BP123" s="891"/>
      <c r="BQ123" s="845">
        <v>35459550</v>
      </c>
      <c r="BR123" s="846"/>
      <c r="BS123" s="846"/>
      <c r="BT123" s="846"/>
      <c r="BU123" s="846"/>
      <c r="BV123" s="846">
        <v>35157790</v>
      </c>
      <c r="BW123" s="846"/>
      <c r="BX123" s="846"/>
      <c r="BY123" s="846"/>
      <c r="BZ123" s="846"/>
      <c r="CA123" s="846">
        <v>34366367</v>
      </c>
      <c r="CB123" s="846"/>
      <c r="CC123" s="846"/>
      <c r="CD123" s="846"/>
      <c r="CE123" s="846"/>
      <c r="CF123" s="761"/>
      <c r="CG123" s="762"/>
      <c r="CH123" s="762"/>
      <c r="CI123" s="762"/>
      <c r="CJ123" s="847"/>
      <c r="CK123" s="882"/>
      <c r="CL123" s="868"/>
      <c r="CM123" s="868"/>
      <c r="CN123" s="868"/>
      <c r="CO123" s="869"/>
      <c r="CP123" s="848" t="s">
        <v>394</v>
      </c>
      <c r="CQ123" s="849"/>
      <c r="CR123" s="849"/>
      <c r="CS123" s="849"/>
      <c r="CT123" s="849"/>
      <c r="CU123" s="849"/>
      <c r="CV123" s="849"/>
      <c r="CW123" s="849"/>
      <c r="CX123" s="849"/>
      <c r="CY123" s="849"/>
      <c r="CZ123" s="849"/>
      <c r="DA123" s="849"/>
      <c r="DB123" s="849"/>
      <c r="DC123" s="849"/>
      <c r="DD123" s="849"/>
      <c r="DE123" s="849"/>
      <c r="DF123" s="850"/>
      <c r="DG123" s="792">
        <v>41396</v>
      </c>
      <c r="DH123" s="793"/>
      <c r="DI123" s="793"/>
      <c r="DJ123" s="793"/>
      <c r="DK123" s="794"/>
      <c r="DL123" s="795">
        <v>39477</v>
      </c>
      <c r="DM123" s="793"/>
      <c r="DN123" s="793"/>
      <c r="DO123" s="793"/>
      <c r="DP123" s="794"/>
      <c r="DQ123" s="795">
        <v>38752</v>
      </c>
      <c r="DR123" s="793"/>
      <c r="DS123" s="793"/>
      <c r="DT123" s="793"/>
      <c r="DU123" s="794"/>
      <c r="DV123" s="837">
        <v>0.3</v>
      </c>
      <c r="DW123" s="838"/>
      <c r="DX123" s="838"/>
      <c r="DY123" s="838"/>
      <c r="DZ123" s="839"/>
    </row>
    <row r="124" spans="1:130" s="212" customFormat="1" ht="26.25" customHeight="1" thickBot="1" x14ac:dyDescent="0.25">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9.8000000000000007</v>
      </c>
      <c r="BR124" s="844"/>
      <c r="BS124" s="844"/>
      <c r="BT124" s="844"/>
      <c r="BU124" s="844"/>
      <c r="BV124" s="844">
        <v>1.9</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v>30099</v>
      </c>
      <c r="DH124" s="777"/>
      <c r="DI124" s="777"/>
      <c r="DJ124" s="777"/>
      <c r="DK124" s="778"/>
      <c r="DL124" s="779">
        <v>26951</v>
      </c>
      <c r="DM124" s="777"/>
      <c r="DN124" s="777"/>
      <c r="DO124" s="777"/>
      <c r="DP124" s="778"/>
      <c r="DQ124" s="779">
        <v>23376</v>
      </c>
      <c r="DR124" s="777"/>
      <c r="DS124" s="777"/>
      <c r="DT124" s="777"/>
      <c r="DU124" s="778"/>
      <c r="DV124" s="861">
        <v>0.2</v>
      </c>
      <c r="DW124" s="862"/>
      <c r="DX124" s="862"/>
      <c r="DY124" s="862"/>
      <c r="DZ124" s="863"/>
    </row>
    <row r="125" spans="1:130" s="212" customFormat="1" ht="26.25" customHeight="1" x14ac:dyDescent="0.2">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6</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33036</v>
      </c>
      <c r="AB128" s="814"/>
      <c r="AC128" s="814"/>
      <c r="AD128" s="814"/>
      <c r="AE128" s="815"/>
      <c r="AF128" s="816">
        <v>20120</v>
      </c>
      <c r="AG128" s="814"/>
      <c r="AH128" s="814"/>
      <c r="AI128" s="814"/>
      <c r="AJ128" s="815"/>
      <c r="AK128" s="816">
        <v>19259</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122</v>
      </c>
      <c r="BG128" s="800"/>
      <c r="BH128" s="800"/>
      <c r="BI128" s="800"/>
      <c r="BJ128" s="800"/>
      <c r="BK128" s="800"/>
      <c r="BL128" s="823"/>
      <c r="BM128" s="799">
        <v>12.89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13775969</v>
      </c>
      <c r="AB129" s="793"/>
      <c r="AC129" s="793"/>
      <c r="AD129" s="793"/>
      <c r="AE129" s="794"/>
      <c r="AF129" s="795">
        <v>13653569</v>
      </c>
      <c r="AG129" s="793"/>
      <c r="AH129" s="793"/>
      <c r="AI129" s="793"/>
      <c r="AJ129" s="794"/>
      <c r="AK129" s="795">
        <v>13653176</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122</v>
      </c>
      <c r="BG129" s="784"/>
      <c r="BH129" s="784"/>
      <c r="BI129" s="784"/>
      <c r="BJ129" s="784"/>
      <c r="BK129" s="784"/>
      <c r="BL129" s="785"/>
      <c r="BM129" s="783">
        <v>17.89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2875226</v>
      </c>
      <c r="AB130" s="793"/>
      <c r="AC130" s="793"/>
      <c r="AD130" s="793"/>
      <c r="AE130" s="794"/>
      <c r="AF130" s="795">
        <v>2672662</v>
      </c>
      <c r="AG130" s="793"/>
      <c r="AH130" s="793"/>
      <c r="AI130" s="793"/>
      <c r="AJ130" s="794"/>
      <c r="AK130" s="795">
        <v>2471305</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10.7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10900743</v>
      </c>
      <c r="AB131" s="777"/>
      <c r="AC131" s="777"/>
      <c r="AD131" s="777"/>
      <c r="AE131" s="778"/>
      <c r="AF131" s="779">
        <v>10980907</v>
      </c>
      <c r="AG131" s="777"/>
      <c r="AH131" s="777"/>
      <c r="AI131" s="777"/>
      <c r="AJ131" s="778"/>
      <c r="AK131" s="779">
        <v>11181871</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12.16424422</v>
      </c>
      <c r="AB132" s="758"/>
      <c r="AC132" s="758"/>
      <c r="AD132" s="758"/>
      <c r="AE132" s="759"/>
      <c r="AF132" s="760">
        <v>10.295187820000001</v>
      </c>
      <c r="AG132" s="758"/>
      <c r="AH132" s="758"/>
      <c r="AI132" s="758"/>
      <c r="AJ132" s="759"/>
      <c r="AK132" s="760">
        <v>9.8489506389999999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11.6</v>
      </c>
      <c r="AB133" s="737"/>
      <c r="AC133" s="737"/>
      <c r="AD133" s="737"/>
      <c r="AE133" s="738"/>
      <c r="AF133" s="736">
        <v>11</v>
      </c>
      <c r="AG133" s="737"/>
      <c r="AH133" s="737"/>
      <c r="AI133" s="737"/>
      <c r="AJ133" s="738"/>
      <c r="AK133" s="736">
        <v>10.7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h12YmIl5bLy8Za+GD51u6X6A4ZDeTvvocDGA18tPykZJgvluxhd/VRurek1KUdLiLIn09AS93V+F34jW1MIw==" saltValue="x5DmuQIFryu0GYDTFjRZ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TVIzWS0bvaxgo+3eWEyLTk4QhdUMfDrCoZou53rdZIRv62ho+H3Mnvt4h7lIH8HwL6m8M9ysp2zPZv3RiWwoQ==" saltValue="CDeIyFfWpXQJ8gVhGH5gh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dsnhSvLUDb/mBHa+Aj4v8vJpef1HEaHOPqXYqn3CuMLwMVqs8W1yEosn8WMSh0lD6/K+3bnQAxqjNZau/OP0w==" saltValue="enDFV+nlO0ZUrp+RphEHk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31" t="s">
        <v>482</v>
      </c>
      <c r="AP7" s="253"/>
      <c r="AQ7" s="254" t="s">
        <v>483</v>
      </c>
      <c r="AR7" s="255"/>
    </row>
    <row r="8" spans="1:46" ht="13.2" x14ac:dyDescent="0.2">
      <c r="A8" s="247"/>
      <c r="AK8" s="256"/>
      <c r="AL8" s="257"/>
      <c r="AM8" s="257"/>
      <c r="AN8" s="258"/>
      <c r="AO8" s="1132"/>
      <c r="AP8" s="259" t="s">
        <v>484</v>
      </c>
      <c r="AQ8" s="260" t="s">
        <v>485</v>
      </c>
      <c r="AR8" s="261" t="s">
        <v>486</v>
      </c>
    </row>
    <row r="9" spans="1:46" ht="13.2" x14ac:dyDescent="0.2">
      <c r="A9" s="247"/>
      <c r="AK9" s="1143" t="s">
        <v>487</v>
      </c>
      <c r="AL9" s="1144"/>
      <c r="AM9" s="1144"/>
      <c r="AN9" s="1145"/>
      <c r="AO9" s="262">
        <v>4168723</v>
      </c>
      <c r="AP9" s="262">
        <v>144172</v>
      </c>
      <c r="AQ9" s="263">
        <v>98214</v>
      </c>
      <c r="AR9" s="264">
        <v>46.8</v>
      </c>
    </row>
    <row r="10" spans="1:46" ht="13.5" customHeight="1" x14ac:dyDescent="0.2">
      <c r="A10" s="247"/>
      <c r="AK10" s="1143" t="s">
        <v>488</v>
      </c>
      <c r="AL10" s="1144"/>
      <c r="AM10" s="1144"/>
      <c r="AN10" s="1145"/>
      <c r="AO10" s="265">
        <v>165</v>
      </c>
      <c r="AP10" s="265">
        <v>6</v>
      </c>
      <c r="AQ10" s="266">
        <v>8330</v>
      </c>
      <c r="AR10" s="267">
        <v>-99.9</v>
      </c>
    </row>
    <row r="11" spans="1:46" ht="13.5" customHeight="1" x14ac:dyDescent="0.2">
      <c r="A11" s="247"/>
      <c r="AK11" s="1143" t="s">
        <v>489</v>
      </c>
      <c r="AL11" s="1144"/>
      <c r="AM11" s="1144"/>
      <c r="AN11" s="1145"/>
      <c r="AO11" s="265" t="s">
        <v>490</v>
      </c>
      <c r="AP11" s="265" t="s">
        <v>490</v>
      </c>
      <c r="AQ11" s="266">
        <v>2236</v>
      </c>
      <c r="AR11" s="267" t="s">
        <v>490</v>
      </c>
    </row>
    <row r="12" spans="1:46" ht="13.5" customHeight="1" x14ac:dyDescent="0.2">
      <c r="A12" s="247"/>
      <c r="AK12" s="1143" t="s">
        <v>491</v>
      </c>
      <c r="AL12" s="1144"/>
      <c r="AM12" s="1144"/>
      <c r="AN12" s="1145"/>
      <c r="AO12" s="265" t="s">
        <v>490</v>
      </c>
      <c r="AP12" s="265" t="s">
        <v>490</v>
      </c>
      <c r="AQ12" s="266">
        <v>12</v>
      </c>
      <c r="AR12" s="267" t="s">
        <v>490</v>
      </c>
    </row>
    <row r="13" spans="1:46" ht="13.5" customHeight="1" x14ac:dyDescent="0.2">
      <c r="A13" s="247"/>
      <c r="AK13" s="1143" t="s">
        <v>492</v>
      </c>
      <c r="AL13" s="1144"/>
      <c r="AM13" s="1144"/>
      <c r="AN13" s="1145"/>
      <c r="AO13" s="265">
        <v>162215</v>
      </c>
      <c r="AP13" s="265">
        <v>5610</v>
      </c>
      <c r="AQ13" s="266">
        <v>3111</v>
      </c>
      <c r="AR13" s="267">
        <v>80.3</v>
      </c>
    </row>
    <row r="14" spans="1:46" ht="13.5" customHeight="1" x14ac:dyDescent="0.2">
      <c r="A14" s="247"/>
      <c r="AK14" s="1143" t="s">
        <v>493</v>
      </c>
      <c r="AL14" s="1144"/>
      <c r="AM14" s="1144"/>
      <c r="AN14" s="1145"/>
      <c r="AO14" s="265">
        <v>109970</v>
      </c>
      <c r="AP14" s="265">
        <v>3803</v>
      </c>
      <c r="AQ14" s="266">
        <v>1882</v>
      </c>
      <c r="AR14" s="267">
        <v>102.1</v>
      </c>
    </row>
    <row r="15" spans="1:46" ht="13.5" customHeight="1" x14ac:dyDescent="0.2">
      <c r="A15" s="247"/>
      <c r="AK15" s="1146" t="s">
        <v>494</v>
      </c>
      <c r="AL15" s="1147"/>
      <c r="AM15" s="1147"/>
      <c r="AN15" s="1148"/>
      <c r="AO15" s="265">
        <v>-237235</v>
      </c>
      <c r="AP15" s="265">
        <v>-8205</v>
      </c>
      <c r="AQ15" s="266">
        <v>-6411</v>
      </c>
      <c r="AR15" s="267">
        <v>28</v>
      </c>
    </row>
    <row r="16" spans="1:46" ht="13.2" x14ac:dyDescent="0.2">
      <c r="A16" s="247"/>
      <c r="AK16" s="1146" t="s">
        <v>178</v>
      </c>
      <c r="AL16" s="1147"/>
      <c r="AM16" s="1147"/>
      <c r="AN16" s="1148"/>
      <c r="AO16" s="265">
        <v>4203838</v>
      </c>
      <c r="AP16" s="265">
        <v>145386</v>
      </c>
      <c r="AQ16" s="266">
        <v>107373</v>
      </c>
      <c r="AR16" s="267">
        <v>35.4</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49" t="s">
        <v>499</v>
      </c>
      <c r="AL21" s="1150"/>
      <c r="AM21" s="1150"/>
      <c r="AN21" s="1151"/>
      <c r="AO21" s="277">
        <v>15.94</v>
      </c>
      <c r="AP21" s="278">
        <v>9.17</v>
      </c>
      <c r="AQ21" s="279">
        <v>6.77</v>
      </c>
      <c r="AS21" s="280"/>
      <c r="AT21" s="276"/>
    </row>
    <row r="22" spans="1:46" s="248" customFormat="1" ht="13.2" x14ac:dyDescent="0.2">
      <c r="A22" s="276"/>
      <c r="AK22" s="1149" t="s">
        <v>500</v>
      </c>
      <c r="AL22" s="1150"/>
      <c r="AM22" s="1150"/>
      <c r="AN22" s="1151"/>
      <c r="AO22" s="281">
        <v>97</v>
      </c>
      <c r="AP22" s="282">
        <v>97.5</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31" t="s">
        <v>482</v>
      </c>
      <c r="AP30" s="253"/>
      <c r="AQ30" s="254" t="s">
        <v>483</v>
      </c>
      <c r="AR30" s="255"/>
    </row>
    <row r="31" spans="1:46" ht="13.2" x14ac:dyDescent="0.2">
      <c r="A31" s="247"/>
      <c r="AK31" s="256"/>
      <c r="AL31" s="257"/>
      <c r="AM31" s="257"/>
      <c r="AN31" s="258"/>
      <c r="AO31" s="1132"/>
      <c r="AP31" s="259" t="s">
        <v>484</v>
      </c>
      <c r="AQ31" s="260" t="s">
        <v>485</v>
      </c>
      <c r="AR31" s="261" t="s">
        <v>486</v>
      </c>
    </row>
    <row r="32" spans="1:46" ht="27" customHeight="1" x14ac:dyDescent="0.2">
      <c r="A32" s="247"/>
      <c r="AK32" s="1133" t="s">
        <v>504</v>
      </c>
      <c r="AL32" s="1134"/>
      <c r="AM32" s="1134"/>
      <c r="AN32" s="1135"/>
      <c r="AO32" s="291">
        <v>2445353</v>
      </c>
      <c r="AP32" s="291">
        <v>84570</v>
      </c>
      <c r="AQ32" s="292">
        <v>55954</v>
      </c>
      <c r="AR32" s="293">
        <v>51.1</v>
      </c>
    </row>
    <row r="33" spans="1:46" ht="13.5" customHeight="1" x14ac:dyDescent="0.2">
      <c r="A33" s="247"/>
      <c r="AK33" s="1133" t="s">
        <v>505</v>
      </c>
      <c r="AL33" s="1134"/>
      <c r="AM33" s="1134"/>
      <c r="AN33" s="1135"/>
      <c r="AO33" s="291" t="s">
        <v>490</v>
      </c>
      <c r="AP33" s="291" t="s">
        <v>490</v>
      </c>
      <c r="AQ33" s="292" t="s">
        <v>490</v>
      </c>
      <c r="AR33" s="293" t="s">
        <v>490</v>
      </c>
    </row>
    <row r="34" spans="1:46" ht="27" customHeight="1" x14ac:dyDescent="0.2">
      <c r="A34" s="247"/>
      <c r="AK34" s="1133" t="s">
        <v>506</v>
      </c>
      <c r="AL34" s="1134"/>
      <c r="AM34" s="1134"/>
      <c r="AN34" s="1135"/>
      <c r="AO34" s="291" t="s">
        <v>490</v>
      </c>
      <c r="AP34" s="291" t="s">
        <v>490</v>
      </c>
      <c r="AQ34" s="292">
        <v>1</v>
      </c>
      <c r="AR34" s="293" t="s">
        <v>490</v>
      </c>
    </row>
    <row r="35" spans="1:46" ht="27" customHeight="1" x14ac:dyDescent="0.2">
      <c r="A35" s="247"/>
      <c r="AK35" s="1133" t="s">
        <v>507</v>
      </c>
      <c r="AL35" s="1134"/>
      <c r="AM35" s="1134"/>
      <c r="AN35" s="1135"/>
      <c r="AO35" s="291">
        <v>1138743</v>
      </c>
      <c r="AP35" s="291">
        <v>39382</v>
      </c>
      <c r="AQ35" s="292">
        <v>17691</v>
      </c>
      <c r="AR35" s="293">
        <v>122.6</v>
      </c>
    </row>
    <row r="36" spans="1:46" ht="27" customHeight="1" x14ac:dyDescent="0.2">
      <c r="A36" s="247"/>
      <c r="AK36" s="1133" t="s">
        <v>508</v>
      </c>
      <c r="AL36" s="1134"/>
      <c r="AM36" s="1134"/>
      <c r="AN36" s="1135"/>
      <c r="AO36" s="291" t="s">
        <v>490</v>
      </c>
      <c r="AP36" s="291" t="s">
        <v>490</v>
      </c>
      <c r="AQ36" s="292">
        <v>2603</v>
      </c>
      <c r="AR36" s="293" t="s">
        <v>490</v>
      </c>
    </row>
    <row r="37" spans="1:46" ht="13.5" customHeight="1" x14ac:dyDescent="0.2">
      <c r="A37" s="247"/>
      <c r="AK37" s="1133" t="s">
        <v>509</v>
      </c>
      <c r="AL37" s="1134"/>
      <c r="AM37" s="1134"/>
      <c r="AN37" s="1135"/>
      <c r="AO37" s="291">
        <v>7765</v>
      </c>
      <c r="AP37" s="291">
        <v>269</v>
      </c>
      <c r="AQ37" s="292">
        <v>579</v>
      </c>
      <c r="AR37" s="293">
        <v>-53.5</v>
      </c>
    </row>
    <row r="38" spans="1:46" ht="27" customHeight="1" x14ac:dyDescent="0.2">
      <c r="A38" s="247"/>
      <c r="AK38" s="1136" t="s">
        <v>510</v>
      </c>
      <c r="AL38" s="1137"/>
      <c r="AM38" s="1137"/>
      <c r="AN38" s="1138"/>
      <c r="AO38" s="294" t="s">
        <v>490</v>
      </c>
      <c r="AP38" s="294" t="s">
        <v>490</v>
      </c>
      <c r="AQ38" s="295">
        <v>4</v>
      </c>
      <c r="AR38" s="283" t="s">
        <v>490</v>
      </c>
      <c r="AS38" s="290"/>
    </row>
    <row r="39" spans="1:46" ht="13.2" x14ac:dyDescent="0.2">
      <c r="A39" s="247"/>
      <c r="AK39" s="1136" t="s">
        <v>511</v>
      </c>
      <c r="AL39" s="1137"/>
      <c r="AM39" s="1137"/>
      <c r="AN39" s="1138"/>
      <c r="AO39" s="291">
        <v>-19259</v>
      </c>
      <c r="AP39" s="291">
        <v>-666</v>
      </c>
      <c r="AQ39" s="292">
        <v>-4663</v>
      </c>
      <c r="AR39" s="293">
        <v>-85.7</v>
      </c>
      <c r="AS39" s="290"/>
    </row>
    <row r="40" spans="1:46" ht="27" customHeight="1" x14ac:dyDescent="0.2">
      <c r="A40" s="247"/>
      <c r="AK40" s="1133" t="s">
        <v>512</v>
      </c>
      <c r="AL40" s="1134"/>
      <c r="AM40" s="1134"/>
      <c r="AN40" s="1135"/>
      <c r="AO40" s="291">
        <v>-2471305</v>
      </c>
      <c r="AP40" s="291">
        <v>-85468</v>
      </c>
      <c r="AQ40" s="292">
        <v>-48945</v>
      </c>
      <c r="AR40" s="293">
        <v>74.599999999999994</v>
      </c>
      <c r="AS40" s="290"/>
    </row>
    <row r="41" spans="1:46" ht="13.2" x14ac:dyDescent="0.2">
      <c r="A41" s="247"/>
      <c r="AK41" s="1139" t="s">
        <v>288</v>
      </c>
      <c r="AL41" s="1140"/>
      <c r="AM41" s="1140"/>
      <c r="AN41" s="1141"/>
      <c r="AO41" s="291">
        <v>1101297</v>
      </c>
      <c r="AP41" s="291">
        <v>38087</v>
      </c>
      <c r="AQ41" s="292">
        <v>23225</v>
      </c>
      <c r="AR41" s="293">
        <v>64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26" t="s">
        <v>482</v>
      </c>
      <c r="AN49" s="1128" t="s">
        <v>515</v>
      </c>
      <c r="AO49" s="1129"/>
      <c r="AP49" s="1129"/>
      <c r="AQ49" s="1129"/>
      <c r="AR49" s="1130"/>
    </row>
    <row r="50" spans="1:44" ht="13.2" x14ac:dyDescent="0.2">
      <c r="A50" s="247"/>
      <c r="AK50" s="305"/>
      <c r="AL50" s="306"/>
      <c r="AM50" s="1127"/>
      <c r="AN50" s="307" t="s">
        <v>516</v>
      </c>
      <c r="AO50" s="308" t="s">
        <v>517</v>
      </c>
      <c r="AP50" s="309" t="s">
        <v>518</v>
      </c>
      <c r="AQ50" s="310" t="s">
        <v>519</v>
      </c>
      <c r="AR50" s="311" t="s">
        <v>520</v>
      </c>
    </row>
    <row r="51" spans="1:44" ht="13.2" x14ac:dyDescent="0.2">
      <c r="A51" s="247"/>
      <c r="AK51" s="303" t="s">
        <v>521</v>
      </c>
      <c r="AL51" s="304"/>
      <c r="AM51" s="312">
        <v>3048095</v>
      </c>
      <c r="AN51" s="313">
        <v>97119</v>
      </c>
      <c r="AO51" s="314">
        <v>-11.6</v>
      </c>
      <c r="AP51" s="315">
        <v>84962</v>
      </c>
      <c r="AQ51" s="316">
        <v>7.2</v>
      </c>
      <c r="AR51" s="317">
        <v>-18.8</v>
      </c>
    </row>
    <row r="52" spans="1:44" ht="13.2" x14ac:dyDescent="0.2">
      <c r="A52" s="247"/>
      <c r="AK52" s="318"/>
      <c r="AL52" s="319" t="s">
        <v>522</v>
      </c>
      <c r="AM52" s="320">
        <v>1085986</v>
      </c>
      <c r="AN52" s="321">
        <v>34602</v>
      </c>
      <c r="AO52" s="322">
        <v>-51.1</v>
      </c>
      <c r="AP52" s="323">
        <v>42793</v>
      </c>
      <c r="AQ52" s="324">
        <v>2.2000000000000002</v>
      </c>
      <c r="AR52" s="325">
        <v>-53.3</v>
      </c>
    </row>
    <row r="53" spans="1:44" ht="13.2" x14ac:dyDescent="0.2">
      <c r="A53" s="247"/>
      <c r="AK53" s="303" t="s">
        <v>523</v>
      </c>
      <c r="AL53" s="304"/>
      <c r="AM53" s="312">
        <v>4695596</v>
      </c>
      <c r="AN53" s="313">
        <v>152762</v>
      </c>
      <c r="AO53" s="314">
        <v>57.3</v>
      </c>
      <c r="AP53" s="315">
        <v>69604</v>
      </c>
      <c r="AQ53" s="316">
        <v>-18.100000000000001</v>
      </c>
      <c r="AR53" s="317">
        <v>75.400000000000006</v>
      </c>
    </row>
    <row r="54" spans="1:44" ht="13.2" x14ac:dyDescent="0.2">
      <c r="A54" s="247"/>
      <c r="AK54" s="318"/>
      <c r="AL54" s="319" t="s">
        <v>522</v>
      </c>
      <c r="AM54" s="320">
        <v>1997352</v>
      </c>
      <c r="AN54" s="321">
        <v>64980</v>
      </c>
      <c r="AO54" s="322">
        <v>87.8</v>
      </c>
      <c r="AP54" s="323">
        <v>36247</v>
      </c>
      <c r="AQ54" s="324">
        <v>-15.3</v>
      </c>
      <c r="AR54" s="325">
        <v>103.1</v>
      </c>
    </row>
    <row r="55" spans="1:44" ht="13.2" x14ac:dyDescent="0.2">
      <c r="A55" s="247"/>
      <c r="AK55" s="303" t="s">
        <v>524</v>
      </c>
      <c r="AL55" s="304"/>
      <c r="AM55" s="312">
        <v>3149504</v>
      </c>
      <c r="AN55" s="313">
        <v>104572</v>
      </c>
      <c r="AO55" s="314">
        <v>-31.5</v>
      </c>
      <c r="AP55" s="315">
        <v>68410</v>
      </c>
      <c r="AQ55" s="316">
        <v>-1.7</v>
      </c>
      <c r="AR55" s="317">
        <v>-29.8</v>
      </c>
    </row>
    <row r="56" spans="1:44" ht="13.2" x14ac:dyDescent="0.2">
      <c r="A56" s="247"/>
      <c r="AK56" s="318"/>
      <c r="AL56" s="319" t="s">
        <v>522</v>
      </c>
      <c r="AM56" s="320">
        <v>1037792</v>
      </c>
      <c r="AN56" s="321">
        <v>34458</v>
      </c>
      <c r="AO56" s="322">
        <v>-47</v>
      </c>
      <c r="AP56" s="323">
        <v>35086</v>
      </c>
      <c r="AQ56" s="324">
        <v>-3.2</v>
      </c>
      <c r="AR56" s="325">
        <v>-43.8</v>
      </c>
    </row>
    <row r="57" spans="1:44" ht="13.2" x14ac:dyDescent="0.2">
      <c r="A57" s="247"/>
      <c r="AK57" s="303" t="s">
        <v>525</v>
      </c>
      <c r="AL57" s="304"/>
      <c r="AM57" s="312">
        <v>2923971</v>
      </c>
      <c r="AN57" s="313">
        <v>99134</v>
      </c>
      <c r="AO57" s="314">
        <v>-5.2</v>
      </c>
      <c r="AP57" s="315">
        <v>73019</v>
      </c>
      <c r="AQ57" s="316">
        <v>6.7</v>
      </c>
      <c r="AR57" s="317">
        <v>-11.9</v>
      </c>
    </row>
    <row r="58" spans="1:44" ht="13.2" x14ac:dyDescent="0.2">
      <c r="A58" s="247"/>
      <c r="AK58" s="318"/>
      <c r="AL58" s="319" t="s">
        <v>522</v>
      </c>
      <c r="AM58" s="320">
        <v>1333258</v>
      </c>
      <c r="AN58" s="321">
        <v>45203</v>
      </c>
      <c r="AO58" s="322">
        <v>31.2</v>
      </c>
      <c r="AP58" s="323">
        <v>39427</v>
      </c>
      <c r="AQ58" s="324">
        <v>12.4</v>
      </c>
      <c r="AR58" s="325">
        <v>18.8</v>
      </c>
    </row>
    <row r="59" spans="1:44" ht="13.2" x14ac:dyDescent="0.2">
      <c r="A59" s="247"/>
      <c r="AK59" s="303" t="s">
        <v>526</v>
      </c>
      <c r="AL59" s="304"/>
      <c r="AM59" s="312">
        <v>4189943</v>
      </c>
      <c r="AN59" s="313">
        <v>144906</v>
      </c>
      <c r="AO59" s="314">
        <v>46.2</v>
      </c>
      <c r="AP59" s="315">
        <v>76590</v>
      </c>
      <c r="AQ59" s="316">
        <v>4.9000000000000004</v>
      </c>
      <c r="AR59" s="317">
        <v>41.3</v>
      </c>
    </row>
    <row r="60" spans="1:44" ht="13.2" x14ac:dyDescent="0.2">
      <c r="A60" s="247"/>
      <c r="AK60" s="318"/>
      <c r="AL60" s="319" t="s">
        <v>522</v>
      </c>
      <c r="AM60" s="320">
        <v>912947</v>
      </c>
      <c r="AN60" s="321">
        <v>31573</v>
      </c>
      <c r="AO60" s="322">
        <v>-30.2</v>
      </c>
      <c r="AP60" s="323">
        <v>42387</v>
      </c>
      <c r="AQ60" s="324">
        <v>7.5</v>
      </c>
      <c r="AR60" s="325">
        <v>-37.700000000000003</v>
      </c>
    </row>
    <row r="61" spans="1:44" ht="13.2" x14ac:dyDescent="0.2">
      <c r="A61" s="247"/>
      <c r="AK61" s="303" t="s">
        <v>527</v>
      </c>
      <c r="AL61" s="326"/>
      <c r="AM61" s="312">
        <v>3601422</v>
      </c>
      <c r="AN61" s="313">
        <v>119699</v>
      </c>
      <c r="AO61" s="314">
        <v>11</v>
      </c>
      <c r="AP61" s="315">
        <v>74517</v>
      </c>
      <c r="AQ61" s="327">
        <v>-0.2</v>
      </c>
      <c r="AR61" s="317">
        <v>11.2</v>
      </c>
    </row>
    <row r="62" spans="1:44" ht="13.2" x14ac:dyDescent="0.2">
      <c r="A62" s="247"/>
      <c r="AK62" s="318"/>
      <c r="AL62" s="319" t="s">
        <v>522</v>
      </c>
      <c r="AM62" s="320">
        <v>1273467</v>
      </c>
      <c r="AN62" s="321">
        <v>42163</v>
      </c>
      <c r="AO62" s="322">
        <v>-1.9</v>
      </c>
      <c r="AP62" s="323">
        <v>39188</v>
      </c>
      <c r="AQ62" s="324">
        <v>0.7</v>
      </c>
      <c r="AR62" s="325">
        <v>-2.6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sq/GRXjoHVvOntzLhCoQIgVK/GeSs+TXNZWojJq6kVuy6Eug+RWa1g+b4cq0E+/6NyU1qPYL1a65TBGUpBKTw==" saltValue="y2KuZAenNOPQ8RaFHSUPG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T+Z4ppStrneeRZOBkMEbM/gR8AvWAigQIfIRGaHsMUG+OmlqdfgRd4n0YHJk773urgbmy9FW3emQw4YlcfTkyA==" saltValue="sYfFQV5B5bxrezKDeRM50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IMBzD6WpB1KcILOyxPW6+358iVqd4PcTCyMDzLsJQiwP0n9NImDYDq7Jj6dgWl/Z5ifPwPQ6k+N5HqGWeOmtNw==" saltValue="XbLuOfOPkwip5PERxBR5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7" sqref="J47"/>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31.97</v>
      </c>
      <c r="G47" s="12">
        <v>33.270000000000003</v>
      </c>
      <c r="H47" s="12">
        <v>33.119999999999997</v>
      </c>
      <c r="I47" s="12">
        <v>35.090000000000003</v>
      </c>
      <c r="J47" s="13">
        <v>35.92</v>
      </c>
    </row>
    <row r="48" spans="2:10" ht="57.75" customHeight="1" x14ac:dyDescent="0.2">
      <c r="B48" s="14"/>
      <c r="C48" s="1154" t="s">
        <v>4</v>
      </c>
      <c r="D48" s="1154"/>
      <c r="E48" s="1155"/>
      <c r="F48" s="15">
        <v>8.9</v>
      </c>
      <c r="G48" s="16">
        <v>8.9</v>
      </c>
      <c r="H48" s="16">
        <v>10</v>
      </c>
      <c r="I48" s="16">
        <v>7.57</v>
      </c>
      <c r="J48" s="17">
        <v>7.19</v>
      </c>
    </row>
    <row r="49" spans="2:10" ht="57.75" customHeight="1" thickBot="1" x14ac:dyDescent="0.25">
      <c r="B49" s="18"/>
      <c r="C49" s="1156" t="s">
        <v>5</v>
      </c>
      <c r="D49" s="1156"/>
      <c r="E49" s="1157"/>
      <c r="F49" s="19" t="s">
        <v>534</v>
      </c>
      <c r="G49" s="20">
        <v>2.4300000000000002</v>
      </c>
      <c r="H49" s="20" t="s">
        <v>535</v>
      </c>
      <c r="I49" s="20" t="s">
        <v>536</v>
      </c>
      <c r="J49" s="21">
        <v>0.45</v>
      </c>
    </row>
    <row r="50" spans="2:10" ht="13.2" x14ac:dyDescent="0.2"/>
  </sheetData>
  <sheetProtection algorithmName="SHA-512" hashValue="1ioWP1prJaO81X3cpesIWnnlckqi6o+vGKrI1uwDTWbOaxfBjrTulgHvjS31APUe157Kq3EcmE1ZNC1nsD5jnA==" saltValue="5AlYjSxC7/gsw9QpW6LH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537</v>
      </c>
      <c r="D34" s="1162"/>
      <c r="E34" s="1163"/>
      <c r="F34" s="32">
        <v>0</v>
      </c>
      <c r="G34" s="33">
        <v>0</v>
      </c>
      <c r="H34" s="33">
        <v>0</v>
      </c>
      <c r="I34" s="33">
        <v>0</v>
      </c>
      <c r="J34" s="34" t="s">
        <v>538</v>
      </c>
      <c r="K34" s="22"/>
      <c r="L34" s="22"/>
      <c r="M34" s="22"/>
      <c r="N34" s="22"/>
      <c r="O34" s="22"/>
      <c r="P34" s="22"/>
    </row>
    <row r="35" spans="1:16" ht="39" customHeight="1" x14ac:dyDescent="0.2">
      <c r="A35" s="22"/>
      <c r="B35" s="35"/>
      <c r="C35" s="1158" t="s">
        <v>539</v>
      </c>
      <c r="D35" s="1158"/>
      <c r="E35" s="1159"/>
      <c r="F35" s="36">
        <v>8.8699999999999992</v>
      </c>
      <c r="G35" s="37">
        <v>8.89</v>
      </c>
      <c r="H35" s="37">
        <v>9.99</v>
      </c>
      <c r="I35" s="37">
        <v>7.56</v>
      </c>
      <c r="J35" s="38">
        <v>7.18</v>
      </c>
      <c r="K35" s="22"/>
      <c r="L35" s="22"/>
      <c r="M35" s="22"/>
      <c r="N35" s="22"/>
      <c r="O35" s="22"/>
      <c r="P35" s="22"/>
    </row>
    <row r="36" spans="1:16" ht="39" customHeight="1" x14ac:dyDescent="0.2">
      <c r="A36" s="22"/>
      <c r="B36" s="35"/>
      <c r="C36" s="1158" t="s">
        <v>540</v>
      </c>
      <c r="D36" s="1158"/>
      <c r="E36" s="1159"/>
      <c r="F36" s="36">
        <v>7.82</v>
      </c>
      <c r="G36" s="37">
        <v>7.03</v>
      </c>
      <c r="H36" s="37">
        <v>7.11</v>
      </c>
      <c r="I36" s="37">
        <v>6.15</v>
      </c>
      <c r="J36" s="38">
        <v>4.8</v>
      </c>
      <c r="K36" s="22"/>
      <c r="L36" s="22"/>
      <c r="M36" s="22"/>
      <c r="N36" s="22"/>
      <c r="O36" s="22"/>
      <c r="P36" s="22"/>
    </row>
    <row r="37" spans="1:16" ht="39" customHeight="1" x14ac:dyDescent="0.2">
      <c r="A37" s="22"/>
      <c r="B37" s="35"/>
      <c r="C37" s="1158" t="s">
        <v>541</v>
      </c>
      <c r="D37" s="1158"/>
      <c r="E37" s="1159"/>
      <c r="F37" s="36">
        <v>0.5</v>
      </c>
      <c r="G37" s="37">
        <v>1.32</v>
      </c>
      <c r="H37" s="37">
        <v>2.02</v>
      </c>
      <c r="I37" s="37">
        <v>2.11</v>
      </c>
      <c r="J37" s="38">
        <v>2.73</v>
      </c>
      <c r="K37" s="22"/>
      <c r="L37" s="22"/>
      <c r="M37" s="22"/>
      <c r="N37" s="22"/>
      <c r="O37" s="22"/>
      <c r="P37" s="22"/>
    </row>
    <row r="38" spans="1:16" ht="39" customHeight="1" x14ac:dyDescent="0.2">
      <c r="A38" s="22"/>
      <c r="B38" s="35"/>
      <c r="C38" s="1158" t="s">
        <v>542</v>
      </c>
      <c r="D38" s="1158"/>
      <c r="E38" s="1159"/>
      <c r="F38" s="36">
        <v>0.09</v>
      </c>
      <c r="G38" s="37" t="s">
        <v>543</v>
      </c>
      <c r="H38" s="37">
        <v>0.27</v>
      </c>
      <c r="I38" s="37">
        <v>0.85</v>
      </c>
      <c r="J38" s="38">
        <v>1.1000000000000001</v>
      </c>
      <c r="K38" s="22"/>
      <c r="L38" s="22"/>
      <c r="M38" s="22"/>
      <c r="N38" s="22"/>
      <c r="O38" s="22"/>
      <c r="P38" s="22"/>
    </row>
    <row r="39" spans="1:16" ht="39" customHeight="1" x14ac:dyDescent="0.2">
      <c r="A39" s="22"/>
      <c r="B39" s="35"/>
      <c r="C39" s="1158" t="s">
        <v>544</v>
      </c>
      <c r="D39" s="1158"/>
      <c r="E39" s="1159"/>
      <c r="F39" s="36">
        <v>0.73</v>
      </c>
      <c r="G39" s="37">
        <v>1.1299999999999999</v>
      </c>
      <c r="H39" s="37">
        <v>1.49</v>
      </c>
      <c r="I39" s="37">
        <v>1.1100000000000001</v>
      </c>
      <c r="J39" s="38">
        <v>0.86</v>
      </c>
      <c r="K39" s="22"/>
      <c r="L39" s="22"/>
      <c r="M39" s="22"/>
      <c r="N39" s="22"/>
      <c r="O39" s="22"/>
      <c r="P39" s="22"/>
    </row>
    <row r="40" spans="1:16" ht="39" customHeight="1" x14ac:dyDescent="0.2">
      <c r="A40" s="22"/>
      <c r="B40" s="35"/>
      <c r="C40" s="1158" t="s">
        <v>545</v>
      </c>
      <c r="D40" s="1158"/>
      <c r="E40" s="1159"/>
      <c r="F40" s="36">
        <v>0.71</v>
      </c>
      <c r="G40" s="37">
        <v>0.79</v>
      </c>
      <c r="H40" s="37">
        <v>0.76</v>
      </c>
      <c r="I40" s="37">
        <v>0.55000000000000004</v>
      </c>
      <c r="J40" s="38">
        <v>0.48</v>
      </c>
      <c r="K40" s="22"/>
      <c r="L40" s="22"/>
      <c r="M40" s="22"/>
      <c r="N40" s="22"/>
      <c r="O40" s="22"/>
      <c r="P40" s="22"/>
    </row>
    <row r="41" spans="1:16" ht="39" customHeight="1" x14ac:dyDescent="0.2">
      <c r="A41" s="22"/>
      <c r="B41" s="35"/>
      <c r="C41" s="1158" t="s">
        <v>546</v>
      </c>
      <c r="D41" s="1158"/>
      <c r="E41" s="1159"/>
      <c r="F41" s="36">
        <v>0.05</v>
      </c>
      <c r="G41" s="37">
        <v>0.08</v>
      </c>
      <c r="H41" s="37">
        <v>0.14000000000000001</v>
      </c>
      <c r="I41" s="37">
        <v>0.16</v>
      </c>
      <c r="J41" s="38">
        <v>0.23</v>
      </c>
      <c r="K41" s="22"/>
      <c r="L41" s="22"/>
      <c r="M41" s="22"/>
      <c r="N41" s="22"/>
      <c r="O41" s="22"/>
      <c r="P41" s="22"/>
    </row>
    <row r="42" spans="1:16" ht="39" customHeight="1" x14ac:dyDescent="0.2">
      <c r="A42" s="22"/>
      <c r="B42" s="39"/>
      <c r="C42" s="1158" t="s">
        <v>547</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548</v>
      </c>
      <c r="D43" s="1160"/>
      <c r="E43" s="1161"/>
      <c r="F43" s="41">
        <v>0.2</v>
      </c>
      <c r="G43" s="42">
        <v>0.2</v>
      </c>
      <c r="H43" s="42">
        <v>0.33</v>
      </c>
      <c r="I43" s="42">
        <v>0.2</v>
      </c>
      <c r="J43" s="43">
        <v>0.27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4fVowvPXNiSEdhpv1SRcW7SgMfhbmR4rqvsfRztzc8uynN/ecVEsUlHS2C6T+0qvBtJ7vhqQbpsBWYd2ExEpA==" saltValue="qGfWj70LLx6ydqWcsRhr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2874</v>
      </c>
      <c r="L45" s="58">
        <v>2752</v>
      </c>
      <c r="M45" s="58">
        <v>2607</v>
      </c>
      <c r="N45" s="58">
        <v>2497</v>
      </c>
      <c r="O45" s="59">
        <v>2445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1666</v>
      </c>
      <c r="L48" s="62">
        <v>1582</v>
      </c>
      <c r="M48" s="62">
        <v>1620</v>
      </c>
      <c r="N48" s="62">
        <v>1319</v>
      </c>
      <c r="O48" s="63">
        <v>1139</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490</v>
      </c>
      <c r="L49" s="62" t="s">
        <v>490</v>
      </c>
      <c r="M49" s="62" t="s">
        <v>490</v>
      </c>
      <c r="N49" s="62" t="s">
        <v>490</v>
      </c>
      <c r="O49" s="63" t="s">
        <v>490</v>
      </c>
      <c r="P49" s="46"/>
      <c r="Q49" s="46"/>
      <c r="R49" s="46"/>
      <c r="S49" s="46"/>
      <c r="T49" s="46"/>
      <c r="U49" s="46"/>
    </row>
    <row r="50" spans="1:21" ht="30.75" customHeight="1" x14ac:dyDescent="0.2">
      <c r="A50" s="46"/>
      <c r="B50" s="1189"/>
      <c r="C50" s="1190"/>
      <c r="D50" s="60"/>
      <c r="E50" s="1166" t="s">
        <v>15</v>
      </c>
      <c r="F50" s="1166"/>
      <c r="G50" s="1166"/>
      <c r="H50" s="1166"/>
      <c r="I50" s="1166"/>
      <c r="J50" s="1167"/>
      <c r="K50" s="61">
        <v>17</v>
      </c>
      <c r="L50" s="62">
        <v>16</v>
      </c>
      <c r="M50" s="62">
        <v>8</v>
      </c>
      <c r="N50" s="62">
        <v>8</v>
      </c>
      <c r="O50" s="63">
        <v>8</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t="s">
        <v>490</v>
      </c>
      <c r="M51" s="62" t="s">
        <v>490</v>
      </c>
      <c r="N51" s="62" t="s">
        <v>490</v>
      </c>
      <c r="O51" s="63" t="s">
        <v>490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3264</v>
      </c>
      <c r="L52" s="62">
        <v>3151</v>
      </c>
      <c r="M52" s="62">
        <v>2908</v>
      </c>
      <c r="N52" s="62">
        <v>2692</v>
      </c>
      <c r="O52" s="63">
        <v>2490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1293</v>
      </c>
      <c r="L53" s="67">
        <v>1199</v>
      </c>
      <c r="M53" s="67">
        <v>1327</v>
      </c>
      <c r="N53" s="67">
        <v>1132</v>
      </c>
      <c r="O53" s="68">
        <v>1102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490</v>
      </c>
      <c r="L58" s="82" t="s">
        <v>490</v>
      </c>
      <c r="M58" s="82" t="s">
        <v>490</v>
      </c>
      <c r="N58" s="82" t="s">
        <v>490</v>
      </c>
      <c r="O58" s="83" t="s">
        <v>490</v>
      </c>
    </row>
    <row r="59" spans="1:21" ht="31.5" customHeight="1" x14ac:dyDescent="0.2">
      <c r="B59" s="1174"/>
      <c r="C59" s="1175"/>
      <c r="D59" s="1181" t="s">
        <v>26</v>
      </c>
      <c r="E59" s="1182"/>
      <c r="F59" s="1182"/>
      <c r="G59" s="1182"/>
      <c r="H59" s="1182"/>
      <c r="I59" s="1182"/>
      <c r="J59" s="1183"/>
      <c r="K59" s="84" t="s">
        <v>490</v>
      </c>
      <c r="L59" s="85" t="s">
        <v>490</v>
      </c>
      <c r="M59" s="85" t="s">
        <v>490</v>
      </c>
      <c r="N59" s="85" t="s">
        <v>490</v>
      </c>
      <c r="O59" s="86" t="s">
        <v>490</v>
      </c>
    </row>
    <row r="60" spans="1:21" ht="31.5" customHeight="1" thickBot="1" x14ac:dyDescent="0.25">
      <c r="B60" s="1176"/>
      <c r="C60" s="1177"/>
      <c r="D60" s="1184" t="s">
        <v>27</v>
      </c>
      <c r="E60" s="1185"/>
      <c r="F60" s="1185"/>
      <c r="G60" s="1185"/>
      <c r="H60" s="1185"/>
      <c r="I60" s="1185"/>
      <c r="J60" s="1186"/>
      <c r="K60" s="87" t="s">
        <v>490</v>
      </c>
      <c r="L60" s="88" t="s">
        <v>490</v>
      </c>
      <c r="M60" s="88" t="s">
        <v>490</v>
      </c>
      <c r="N60" s="88" t="s">
        <v>490</v>
      </c>
      <c r="O60" s="89" t="s">
        <v>490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aTO1vs2XgLPDUduHQtkBZYnX+Xjybrv+d3WqBR2zxp7AmgP/27bFiBvoUwVo3AxFoD+yKNhpcmAvTIQpaGEHw==" saltValue="sNAjstfquKQcw/odqlosY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07" t="s">
        <v>30</v>
      </c>
      <c r="C41" s="1208"/>
      <c r="D41" s="103"/>
      <c r="E41" s="1209" t="s">
        <v>31</v>
      </c>
      <c r="F41" s="1209"/>
      <c r="G41" s="1209"/>
      <c r="H41" s="1210"/>
      <c r="I41" s="330">
        <v>21003</v>
      </c>
      <c r="J41" s="331">
        <v>22168</v>
      </c>
      <c r="K41" s="331">
        <v>22299</v>
      </c>
      <c r="L41" s="331">
        <v>22026</v>
      </c>
      <c r="M41" s="332">
        <v>21861</v>
      </c>
    </row>
    <row r="42" spans="2:13" ht="27.75" customHeight="1" x14ac:dyDescent="0.2">
      <c r="B42" s="1197"/>
      <c r="C42" s="1198"/>
      <c r="D42" s="104"/>
      <c r="E42" s="1201" t="s">
        <v>32</v>
      </c>
      <c r="F42" s="1201"/>
      <c r="G42" s="1201"/>
      <c r="H42" s="1202"/>
      <c r="I42" s="333">
        <v>63</v>
      </c>
      <c r="J42" s="334">
        <v>47</v>
      </c>
      <c r="K42" s="334">
        <v>39</v>
      </c>
      <c r="L42" s="334">
        <v>31</v>
      </c>
      <c r="M42" s="335">
        <v>23</v>
      </c>
    </row>
    <row r="43" spans="2:13" ht="27.75" customHeight="1" x14ac:dyDescent="0.2">
      <c r="B43" s="1197"/>
      <c r="C43" s="1198"/>
      <c r="D43" s="104"/>
      <c r="E43" s="1201" t="s">
        <v>33</v>
      </c>
      <c r="F43" s="1201"/>
      <c r="G43" s="1201"/>
      <c r="H43" s="1202"/>
      <c r="I43" s="333">
        <v>13146</v>
      </c>
      <c r="J43" s="334">
        <v>11725</v>
      </c>
      <c r="K43" s="334">
        <v>10599</v>
      </c>
      <c r="L43" s="334">
        <v>9316</v>
      </c>
      <c r="M43" s="335">
        <v>8312</v>
      </c>
    </row>
    <row r="44" spans="2:13" ht="27.75" customHeight="1" x14ac:dyDescent="0.2">
      <c r="B44" s="1197"/>
      <c r="C44" s="1198"/>
      <c r="D44" s="104"/>
      <c r="E44" s="1201" t="s">
        <v>34</v>
      </c>
      <c r="F44" s="1201"/>
      <c r="G44" s="1201"/>
      <c r="H44" s="1202"/>
      <c r="I44" s="333" t="s">
        <v>490</v>
      </c>
      <c r="J44" s="334" t="s">
        <v>490</v>
      </c>
      <c r="K44" s="334" t="s">
        <v>490</v>
      </c>
      <c r="L44" s="334" t="s">
        <v>490</v>
      </c>
      <c r="M44" s="335" t="s">
        <v>490</v>
      </c>
    </row>
    <row r="45" spans="2:13" ht="27.75" customHeight="1" x14ac:dyDescent="0.2">
      <c r="B45" s="1197"/>
      <c r="C45" s="1198"/>
      <c r="D45" s="104"/>
      <c r="E45" s="1201" t="s">
        <v>35</v>
      </c>
      <c r="F45" s="1201"/>
      <c r="G45" s="1201"/>
      <c r="H45" s="1202"/>
      <c r="I45" s="333">
        <v>3976</v>
      </c>
      <c r="J45" s="334">
        <v>3783</v>
      </c>
      <c r="K45" s="334">
        <v>3597</v>
      </c>
      <c r="L45" s="334">
        <v>3996</v>
      </c>
      <c r="M45" s="335">
        <v>4104</v>
      </c>
    </row>
    <row r="46" spans="2:13" ht="27.75" customHeight="1" x14ac:dyDescent="0.2">
      <c r="B46" s="1197"/>
      <c r="C46" s="1198"/>
      <c r="D46" s="105"/>
      <c r="E46" s="1201" t="s">
        <v>36</v>
      </c>
      <c r="F46" s="1201"/>
      <c r="G46" s="1201"/>
      <c r="H46" s="1202"/>
      <c r="I46" s="333" t="s">
        <v>490</v>
      </c>
      <c r="J46" s="334" t="s">
        <v>490</v>
      </c>
      <c r="K46" s="334" t="s">
        <v>490</v>
      </c>
      <c r="L46" s="334" t="s">
        <v>490</v>
      </c>
      <c r="M46" s="335" t="s">
        <v>490</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10360</v>
      </c>
      <c r="J50" s="334">
        <v>10767</v>
      </c>
      <c r="K50" s="334">
        <v>10560</v>
      </c>
      <c r="L50" s="334">
        <v>11389</v>
      </c>
      <c r="M50" s="335">
        <v>11565</v>
      </c>
    </row>
    <row r="51" spans="2:13" ht="27.75" customHeight="1" x14ac:dyDescent="0.2">
      <c r="B51" s="1197"/>
      <c r="C51" s="1198"/>
      <c r="D51" s="104"/>
      <c r="E51" s="1201" t="s">
        <v>42</v>
      </c>
      <c r="F51" s="1201"/>
      <c r="G51" s="1201"/>
      <c r="H51" s="1202"/>
      <c r="I51" s="333">
        <v>127</v>
      </c>
      <c r="J51" s="334">
        <v>85</v>
      </c>
      <c r="K51" s="334">
        <v>53</v>
      </c>
      <c r="L51" s="334">
        <v>34</v>
      </c>
      <c r="M51" s="335">
        <v>15</v>
      </c>
    </row>
    <row r="52" spans="2:13" ht="27.75" customHeight="1" x14ac:dyDescent="0.2">
      <c r="B52" s="1199"/>
      <c r="C52" s="1200"/>
      <c r="D52" s="104"/>
      <c r="E52" s="1201" t="s">
        <v>43</v>
      </c>
      <c r="F52" s="1201"/>
      <c r="G52" s="1201"/>
      <c r="H52" s="1202"/>
      <c r="I52" s="333">
        <v>25901</v>
      </c>
      <c r="J52" s="334">
        <v>25724</v>
      </c>
      <c r="K52" s="334">
        <v>24846</v>
      </c>
      <c r="L52" s="334">
        <v>23735</v>
      </c>
      <c r="M52" s="335">
        <v>22787</v>
      </c>
    </row>
    <row r="53" spans="2:13" ht="27.75" customHeight="1" thickBot="1" x14ac:dyDescent="0.25">
      <c r="B53" s="1203" t="s">
        <v>19</v>
      </c>
      <c r="C53" s="1204"/>
      <c r="D53" s="108"/>
      <c r="E53" s="1205" t="s">
        <v>44</v>
      </c>
      <c r="F53" s="1205"/>
      <c r="G53" s="1205"/>
      <c r="H53" s="1206"/>
      <c r="I53" s="336">
        <v>1800</v>
      </c>
      <c r="J53" s="337">
        <v>1147</v>
      </c>
      <c r="K53" s="337">
        <v>1074</v>
      </c>
      <c r="L53" s="337">
        <v>211</v>
      </c>
      <c r="M53" s="338">
        <v>-66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iv4daB5f6eKG9AspwybvohFkw3wYgochcLR8B299HnLrpXjpSQZIz+FjIvP8kuw8HURWFQlRZ2yG/xnit7gsA==" saltValue="z8eWrRsWOk4DyXo5A7dX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XFD1048576"/>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22" t="s">
        <v>46</v>
      </c>
      <c r="D55" s="1222"/>
      <c r="E55" s="1223"/>
      <c r="F55" s="339">
        <v>4563</v>
      </c>
      <c r="G55" s="339">
        <v>4791</v>
      </c>
      <c r="H55" s="340">
        <v>4905</v>
      </c>
    </row>
    <row r="56" spans="2:8" ht="52.5" customHeight="1" x14ac:dyDescent="0.2">
      <c r="B56" s="120"/>
      <c r="C56" s="1224" t="s">
        <v>47</v>
      </c>
      <c r="D56" s="1224"/>
      <c r="E56" s="1225"/>
      <c r="F56" s="341">
        <v>851</v>
      </c>
      <c r="G56" s="341">
        <v>851</v>
      </c>
      <c r="H56" s="342">
        <v>852</v>
      </c>
    </row>
    <row r="57" spans="2:8" ht="53.25" customHeight="1" x14ac:dyDescent="0.2">
      <c r="B57" s="120"/>
      <c r="C57" s="1226" t="s">
        <v>48</v>
      </c>
      <c r="D57" s="1226"/>
      <c r="E57" s="1227"/>
      <c r="F57" s="343">
        <v>5923</v>
      </c>
      <c r="G57" s="343">
        <v>7510</v>
      </c>
      <c r="H57" s="344">
        <v>7570</v>
      </c>
    </row>
    <row r="58" spans="2:8" ht="45.75" customHeight="1" x14ac:dyDescent="0.2">
      <c r="B58" s="121"/>
      <c r="C58" s="1214" t="s">
        <v>566</v>
      </c>
      <c r="D58" s="1215"/>
      <c r="E58" s="1216"/>
      <c r="F58" s="345">
        <v>1953</v>
      </c>
      <c r="G58" s="345">
        <v>2930</v>
      </c>
      <c r="H58" s="346">
        <v>2832</v>
      </c>
    </row>
    <row r="59" spans="2:8" ht="45.75" customHeight="1" x14ac:dyDescent="0.2">
      <c r="B59" s="121"/>
      <c r="C59" s="1214" t="s">
        <v>567</v>
      </c>
      <c r="D59" s="1215"/>
      <c r="E59" s="1216"/>
      <c r="F59" s="345">
        <v>775</v>
      </c>
      <c r="G59" s="345">
        <v>1001</v>
      </c>
      <c r="H59" s="346">
        <v>971</v>
      </c>
    </row>
    <row r="60" spans="2:8" ht="45.75" customHeight="1" x14ac:dyDescent="0.2">
      <c r="B60" s="121"/>
      <c r="C60" s="1214" t="s">
        <v>568</v>
      </c>
      <c r="D60" s="1215"/>
      <c r="E60" s="1216"/>
      <c r="F60" s="345">
        <v>698</v>
      </c>
      <c r="G60" s="345">
        <v>850</v>
      </c>
      <c r="H60" s="346">
        <v>768</v>
      </c>
    </row>
    <row r="61" spans="2:8" ht="45.75" customHeight="1" x14ac:dyDescent="0.2">
      <c r="B61" s="121"/>
      <c r="C61" s="1214" t="s">
        <v>569</v>
      </c>
      <c r="D61" s="1215"/>
      <c r="E61" s="1216"/>
      <c r="F61" s="345">
        <v>704</v>
      </c>
      <c r="G61" s="345">
        <v>678</v>
      </c>
      <c r="H61" s="346">
        <v>654</v>
      </c>
    </row>
    <row r="62" spans="2:8" ht="45.75" customHeight="1" thickBot="1" x14ac:dyDescent="0.25">
      <c r="B62" s="122"/>
      <c r="C62" s="1217" t="s">
        <v>570</v>
      </c>
      <c r="D62" s="1218"/>
      <c r="E62" s="1219"/>
      <c r="F62" s="347">
        <v>406</v>
      </c>
      <c r="G62" s="347">
        <v>506</v>
      </c>
      <c r="H62" s="348">
        <v>449</v>
      </c>
    </row>
    <row r="63" spans="2:8" ht="52.5" customHeight="1" thickBot="1" x14ac:dyDescent="0.25">
      <c r="B63" s="123"/>
      <c r="C63" s="1220" t="s">
        <v>49</v>
      </c>
      <c r="D63" s="1220"/>
      <c r="E63" s="1221"/>
      <c r="F63" s="349">
        <v>11336</v>
      </c>
      <c r="G63" s="349">
        <v>13153</v>
      </c>
      <c r="H63" s="350">
        <v>13326</v>
      </c>
    </row>
    <row r="64" spans="2:8" ht="13.2" x14ac:dyDescent="0.2"/>
  </sheetData>
  <sheetProtection algorithmName="SHA-512" hashValue="mhc17BEKEBuzY+ALsPE7NHOHCjTBD+qcT8lvXy4a8TobMOLYvxPyiv7buwxsQCNYh4ynvmRkWqVtf5xHEKcKDA==" saltValue="/TOguvtXeVhsJhL63W+O8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8C632-FF9F-4FA1-AC5D-1B13A51066C1}">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574</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529</v>
      </c>
      <c r="BQ50" s="1233"/>
      <c r="BR50" s="1233"/>
      <c r="BS50" s="1233"/>
      <c r="BT50" s="1233"/>
      <c r="BU50" s="1233"/>
      <c r="BV50" s="1233"/>
      <c r="BW50" s="1233"/>
      <c r="BX50" s="1233" t="s">
        <v>530</v>
      </c>
      <c r="BY50" s="1233"/>
      <c r="BZ50" s="1233"/>
      <c r="CA50" s="1233"/>
      <c r="CB50" s="1233"/>
      <c r="CC50" s="1233"/>
      <c r="CD50" s="1233"/>
      <c r="CE50" s="1233"/>
      <c r="CF50" s="1233" t="s">
        <v>531</v>
      </c>
      <c r="CG50" s="1233"/>
      <c r="CH50" s="1233"/>
      <c r="CI50" s="1233"/>
      <c r="CJ50" s="1233"/>
      <c r="CK50" s="1233"/>
      <c r="CL50" s="1233"/>
      <c r="CM50" s="1233"/>
      <c r="CN50" s="1233" t="s">
        <v>532</v>
      </c>
      <c r="CO50" s="1233"/>
      <c r="CP50" s="1233"/>
      <c r="CQ50" s="1233"/>
      <c r="CR50" s="1233"/>
      <c r="CS50" s="1233"/>
      <c r="CT50" s="1233"/>
      <c r="CU50" s="1233"/>
      <c r="CV50" s="1233" t="s">
        <v>533</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575</v>
      </c>
      <c r="AO51" s="1231"/>
      <c r="AP51" s="1231"/>
      <c r="AQ51" s="1231"/>
      <c r="AR51" s="1231"/>
      <c r="AS51" s="1231"/>
      <c r="AT51" s="1231"/>
      <c r="AU51" s="1231"/>
      <c r="AV51" s="1231"/>
      <c r="AW51" s="1231"/>
      <c r="AX51" s="1231"/>
      <c r="AY51" s="1231"/>
      <c r="AZ51" s="1231"/>
      <c r="BA51" s="1231"/>
      <c r="BB51" s="1231" t="s">
        <v>576</v>
      </c>
      <c r="BC51" s="1231"/>
      <c r="BD51" s="1231"/>
      <c r="BE51" s="1231"/>
      <c r="BF51" s="1231"/>
      <c r="BG51" s="1231"/>
      <c r="BH51" s="1231"/>
      <c r="BI51" s="1231"/>
      <c r="BJ51" s="1231"/>
      <c r="BK51" s="1231"/>
      <c r="BL51" s="1231"/>
      <c r="BM51" s="1231"/>
      <c r="BN51" s="1231"/>
      <c r="BO51" s="1231"/>
      <c r="BP51" s="1228">
        <v>16.7</v>
      </c>
      <c r="BQ51" s="1228"/>
      <c r="BR51" s="1228"/>
      <c r="BS51" s="1228"/>
      <c r="BT51" s="1228"/>
      <c r="BU51" s="1228"/>
      <c r="BV51" s="1228"/>
      <c r="BW51" s="1228"/>
      <c r="BX51" s="1228">
        <v>10.1</v>
      </c>
      <c r="BY51" s="1228"/>
      <c r="BZ51" s="1228"/>
      <c r="CA51" s="1228"/>
      <c r="CB51" s="1228"/>
      <c r="CC51" s="1228"/>
      <c r="CD51" s="1228"/>
      <c r="CE51" s="1228"/>
      <c r="CF51" s="1228">
        <v>9.8000000000000007</v>
      </c>
      <c r="CG51" s="1228"/>
      <c r="CH51" s="1228"/>
      <c r="CI51" s="1228"/>
      <c r="CJ51" s="1228"/>
      <c r="CK51" s="1228"/>
      <c r="CL51" s="1228"/>
      <c r="CM51" s="1228"/>
      <c r="CN51" s="1228">
        <v>1.9</v>
      </c>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577</v>
      </c>
      <c r="BC53" s="1231"/>
      <c r="BD53" s="1231"/>
      <c r="BE53" s="1231"/>
      <c r="BF53" s="1231"/>
      <c r="BG53" s="1231"/>
      <c r="BH53" s="1231"/>
      <c r="BI53" s="1231"/>
      <c r="BJ53" s="1231"/>
      <c r="BK53" s="1231"/>
      <c r="BL53" s="1231"/>
      <c r="BM53" s="1231"/>
      <c r="BN53" s="1231"/>
      <c r="BO53" s="1231"/>
      <c r="BP53" s="1228">
        <v>62.2</v>
      </c>
      <c r="BQ53" s="1228"/>
      <c r="BR53" s="1228"/>
      <c r="BS53" s="1228"/>
      <c r="BT53" s="1228"/>
      <c r="BU53" s="1228"/>
      <c r="BV53" s="1228"/>
      <c r="BW53" s="1228"/>
      <c r="BX53" s="1228">
        <v>64.099999999999994</v>
      </c>
      <c r="BY53" s="1228"/>
      <c r="BZ53" s="1228"/>
      <c r="CA53" s="1228"/>
      <c r="CB53" s="1228"/>
      <c r="CC53" s="1228"/>
      <c r="CD53" s="1228"/>
      <c r="CE53" s="1228"/>
      <c r="CF53" s="1228">
        <v>65.8</v>
      </c>
      <c r="CG53" s="1228"/>
      <c r="CH53" s="1228"/>
      <c r="CI53" s="1228"/>
      <c r="CJ53" s="1228"/>
      <c r="CK53" s="1228"/>
      <c r="CL53" s="1228"/>
      <c r="CM53" s="1228"/>
      <c r="CN53" s="1228">
        <v>64.099999999999994</v>
      </c>
      <c r="CO53" s="1228"/>
      <c r="CP53" s="1228"/>
      <c r="CQ53" s="1228"/>
      <c r="CR53" s="1228"/>
      <c r="CS53" s="1228"/>
      <c r="CT53" s="1228"/>
      <c r="CU53" s="1228"/>
      <c r="CV53" s="1228">
        <v>64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578</v>
      </c>
      <c r="AO55" s="1233"/>
      <c r="AP55" s="1233"/>
      <c r="AQ55" s="1233"/>
      <c r="AR55" s="1233"/>
      <c r="AS55" s="1233"/>
      <c r="AT55" s="1233"/>
      <c r="AU55" s="1233"/>
      <c r="AV55" s="1233"/>
      <c r="AW55" s="1233"/>
      <c r="AX55" s="1233"/>
      <c r="AY55" s="1233"/>
      <c r="AZ55" s="1233"/>
      <c r="BA55" s="1233"/>
      <c r="BB55" s="1231" t="s">
        <v>576</v>
      </c>
      <c r="BC55" s="1231"/>
      <c r="BD55" s="1231"/>
      <c r="BE55" s="1231"/>
      <c r="BF55" s="1231"/>
      <c r="BG55" s="1231"/>
      <c r="BH55" s="1231"/>
      <c r="BI55" s="1231"/>
      <c r="BJ55" s="1231"/>
      <c r="BK55" s="1231"/>
      <c r="BL55" s="1231"/>
      <c r="BM55" s="1231"/>
      <c r="BN55" s="1231"/>
      <c r="BO55" s="1231"/>
      <c r="BP55" s="1228">
        <v>32.5</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577</v>
      </c>
      <c r="BC57" s="1231"/>
      <c r="BD57" s="1231"/>
      <c r="BE57" s="1231"/>
      <c r="BF57" s="1231"/>
      <c r="BG57" s="1231"/>
      <c r="BH57" s="1231"/>
      <c r="BI57" s="1231"/>
      <c r="BJ57" s="1231"/>
      <c r="BK57" s="1231"/>
      <c r="BL57" s="1231"/>
      <c r="BM57" s="1231"/>
      <c r="BN57" s="1231"/>
      <c r="BO57" s="1231"/>
      <c r="BP57" s="1228">
        <v>62.6</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579</v>
      </c>
    </row>
    <row r="64" spans="1:109" ht="13.2" x14ac:dyDescent="0.2">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580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574</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529</v>
      </c>
      <c r="BQ72" s="1233"/>
      <c r="BR72" s="1233"/>
      <c r="BS72" s="1233"/>
      <c r="BT72" s="1233"/>
      <c r="BU72" s="1233"/>
      <c r="BV72" s="1233"/>
      <c r="BW72" s="1233"/>
      <c r="BX72" s="1233" t="s">
        <v>530</v>
      </c>
      <c r="BY72" s="1233"/>
      <c r="BZ72" s="1233"/>
      <c r="CA72" s="1233"/>
      <c r="CB72" s="1233"/>
      <c r="CC72" s="1233"/>
      <c r="CD72" s="1233"/>
      <c r="CE72" s="1233"/>
      <c r="CF72" s="1233" t="s">
        <v>531</v>
      </c>
      <c r="CG72" s="1233"/>
      <c r="CH72" s="1233"/>
      <c r="CI72" s="1233"/>
      <c r="CJ72" s="1233"/>
      <c r="CK72" s="1233"/>
      <c r="CL72" s="1233"/>
      <c r="CM72" s="1233"/>
      <c r="CN72" s="1233" t="s">
        <v>532</v>
      </c>
      <c r="CO72" s="1233"/>
      <c r="CP72" s="1233"/>
      <c r="CQ72" s="1233"/>
      <c r="CR72" s="1233"/>
      <c r="CS72" s="1233"/>
      <c r="CT72" s="1233"/>
      <c r="CU72" s="1233"/>
      <c r="CV72" s="1233" t="s">
        <v>533</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575</v>
      </c>
      <c r="AO73" s="1231"/>
      <c r="AP73" s="1231"/>
      <c r="AQ73" s="1231"/>
      <c r="AR73" s="1231"/>
      <c r="AS73" s="1231"/>
      <c r="AT73" s="1231"/>
      <c r="AU73" s="1231"/>
      <c r="AV73" s="1231"/>
      <c r="AW73" s="1231"/>
      <c r="AX73" s="1231"/>
      <c r="AY73" s="1231"/>
      <c r="AZ73" s="1231"/>
      <c r="BA73" s="1231"/>
      <c r="BB73" s="1231" t="s">
        <v>576</v>
      </c>
      <c r="BC73" s="1231"/>
      <c r="BD73" s="1231"/>
      <c r="BE73" s="1231"/>
      <c r="BF73" s="1231"/>
      <c r="BG73" s="1231"/>
      <c r="BH73" s="1231"/>
      <c r="BI73" s="1231"/>
      <c r="BJ73" s="1231"/>
      <c r="BK73" s="1231"/>
      <c r="BL73" s="1231"/>
      <c r="BM73" s="1231"/>
      <c r="BN73" s="1231"/>
      <c r="BO73" s="1231"/>
      <c r="BP73" s="1228">
        <v>16.7</v>
      </c>
      <c r="BQ73" s="1228"/>
      <c r="BR73" s="1228"/>
      <c r="BS73" s="1228"/>
      <c r="BT73" s="1228"/>
      <c r="BU73" s="1228"/>
      <c r="BV73" s="1228"/>
      <c r="BW73" s="1228"/>
      <c r="BX73" s="1228">
        <v>10.1</v>
      </c>
      <c r="BY73" s="1228"/>
      <c r="BZ73" s="1228"/>
      <c r="CA73" s="1228"/>
      <c r="CB73" s="1228"/>
      <c r="CC73" s="1228"/>
      <c r="CD73" s="1228"/>
      <c r="CE73" s="1228"/>
      <c r="CF73" s="1228">
        <v>9.8000000000000007</v>
      </c>
      <c r="CG73" s="1228"/>
      <c r="CH73" s="1228"/>
      <c r="CI73" s="1228"/>
      <c r="CJ73" s="1228"/>
      <c r="CK73" s="1228"/>
      <c r="CL73" s="1228"/>
      <c r="CM73" s="1228"/>
      <c r="CN73" s="1228">
        <v>1.9</v>
      </c>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581</v>
      </c>
      <c r="BC75" s="1231"/>
      <c r="BD75" s="1231"/>
      <c r="BE75" s="1231"/>
      <c r="BF75" s="1231"/>
      <c r="BG75" s="1231"/>
      <c r="BH75" s="1231"/>
      <c r="BI75" s="1231"/>
      <c r="BJ75" s="1231"/>
      <c r="BK75" s="1231"/>
      <c r="BL75" s="1231"/>
      <c r="BM75" s="1231"/>
      <c r="BN75" s="1231"/>
      <c r="BO75" s="1231"/>
      <c r="BP75" s="1228">
        <v>12.3</v>
      </c>
      <c r="BQ75" s="1228"/>
      <c r="BR75" s="1228"/>
      <c r="BS75" s="1228"/>
      <c r="BT75" s="1228"/>
      <c r="BU75" s="1228"/>
      <c r="BV75" s="1228"/>
      <c r="BW75" s="1228"/>
      <c r="BX75" s="1228">
        <v>11.7</v>
      </c>
      <c r="BY75" s="1228"/>
      <c r="BZ75" s="1228"/>
      <c r="CA75" s="1228"/>
      <c r="CB75" s="1228"/>
      <c r="CC75" s="1228"/>
      <c r="CD75" s="1228"/>
      <c r="CE75" s="1228"/>
      <c r="CF75" s="1228">
        <v>11.6</v>
      </c>
      <c r="CG75" s="1228"/>
      <c r="CH75" s="1228"/>
      <c r="CI75" s="1228"/>
      <c r="CJ75" s="1228"/>
      <c r="CK75" s="1228"/>
      <c r="CL75" s="1228"/>
      <c r="CM75" s="1228"/>
      <c r="CN75" s="1228">
        <v>11</v>
      </c>
      <c r="CO75" s="1228"/>
      <c r="CP75" s="1228"/>
      <c r="CQ75" s="1228"/>
      <c r="CR75" s="1228"/>
      <c r="CS75" s="1228"/>
      <c r="CT75" s="1228"/>
      <c r="CU75" s="1228"/>
      <c r="CV75" s="1228">
        <v>10.7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578</v>
      </c>
      <c r="AO77" s="1233"/>
      <c r="AP77" s="1233"/>
      <c r="AQ77" s="1233"/>
      <c r="AR77" s="1233"/>
      <c r="AS77" s="1233"/>
      <c r="AT77" s="1233"/>
      <c r="AU77" s="1233"/>
      <c r="AV77" s="1233"/>
      <c r="AW77" s="1233"/>
      <c r="AX77" s="1233"/>
      <c r="AY77" s="1233"/>
      <c r="AZ77" s="1233"/>
      <c r="BA77" s="1233"/>
      <c r="BB77" s="1231" t="s">
        <v>576</v>
      </c>
      <c r="BC77" s="1231"/>
      <c r="BD77" s="1231"/>
      <c r="BE77" s="1231"/>
      <c r="BF77" s="1231"/>
      <c r="BG77" s="1231"/>
      <c r="BH77" s="1231"/>
      <c r="BI77" s="1231"/>
      <c r="BJ77" s="1231"/>
      <c r="BK77" s="1231"/>
      <c r="BL77" s="1231"/>
      <c r="BM77" s="1231"/>
      <c r="BN77" s="1231"/>
      <c r="BO77" s="1231"/>
      <c r="BP77" s="1228">
        <v>32.5</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581</v>
      </c>
      <c r="BC79" s="1231"/>
      <c r="BD79" s="1231"/>
      <c r="BE79" s="1231"/>
      <c r="BF79" s="1231"/>
      <c r="BG79" s="1231"/>
      <c r="BH79" s="1231"/>
      <c r="BI79" s="1231"/>
      <c r="BJ79" s="1231"/>
      <c r="BK79" s="1231"/>
      <c r="BL79" s="1231"/>
      <c r="BM79" s="1231"/>
      <c r="BN79" s="1231"/>
      <c r="BO79" s="1231"/>
      <c r="BP79" s="1228">
        <v>8.6999999999999993</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CHue6sVTxHQMZ5tXW3Fhk3yCNqPPYPQptt02ZaEN9BM9BSNrNUn3+yYLKQUrJr9JSlZbGnJge5sW3dlwhAwrsQ==" saltValue="oY49K1wbaynzVKf6FHo8zg==" spinCount="100000" sheet="1" objects="1" scenarios="1" formatCells="0"/>
  <dataConsolidate link="1"/>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98F54-996E-4137-B75C-393DFE309045}">
  <sheetPr>
    <pageSetUpPr fitToPage="1"/>
  </sheetPr>
  <dimension ref="A1:DR125"/>
  <sheetViews>
    <sheetView showGridLines="0" zoomScale="80" zoomScaleNormal="80"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lVBCXeFECNOxYOmyel6VOU6vUl2q5HRnOUktg8Lth48jJm0qigANtTVTwpFEKAA33fNp3axw/x4UcDMJHZL0gw==" saltValue="TbhidF2wGxeYhryWL+MzT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C6748-B668-436C-BA64-65F8B509F644}">
  <sheetPr>
    <pageSetUpPr fitToPage="1"/>
  </sheetPr>
  <dimension ref="A1:DR125"/>
  <sheetViews>
    <sheetView showGridLines="0" zoomScaleNormal="100"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1t5FW/COWnwgsYiF4IYHdddHotudo/QA9ZbUxMlkTbRlzu0SCNin66SSyiPVrgeunERqf53nOLzG3IimQGVvew==" saltValue="jmc0dUAKQ2VUKaIes8mE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97119</v>
      </c>
      <c r="E3" s="142"/>
      <c r="F3" s="143">
        <v>84962</v>
      </c>
      <c r="G3" s="144"/>
      <c r="H3" s="145"/>
    </row>
    <row r="4" spans="1:8" x14ac:dyDescent="0.2">
      <c r="A4" s="146"/>
      <c r="B4" s="147"/>
      <c r="C4" s="148"/>
      <c r="D4" s="149">
        <v>34602</v>
      </c>
      <c r="E4" s="150"/>
      <c r="F4" s="151">
        <v>42793</v>
      </c>
      <c r="G4" s="152"/>
      <c r="H4" s="153"/>
    </row>
    <row r="5" spans="1:8" x14ac:dyDescent="0.2">
      <c r="A5" s="134" t="s">
        <v>523</v>
      </c>
      <c r="B5" s="139"/>
      <c r="C5" s="140"/>
      <c r="D5" s="141">
        <v>152762</v>
      </c>
      <c r="E5" s="142"/>
      <c r="F5" s="143">
        <v>69604</v>
      </c>
      <c r="G5" s="144"/>
      <c r="H5" s="145"/>
    </row>
    <row r="6" spans="1:8" x14ac:dyDescent="0.2">
      <c r="A6" s="146"/>
      <c r="B6" s="147"/>
      <c r="C6" s="148"/>
      <c r="D6" s="149">
        <v>64980</v>
      </c>
      <c r="E6" s="150"/>
      <c r="F6" s="151">
        <v>36247</v>
      </c>
      <c r="G6" s="152"/>
      <c r="H6" s="153"/>
    </row>
    <row r="7" spans="1:8" x14ac:dyDescent="0.2">
      <c r="A7" s="134" t="s">
        <v>524</v>
      </c>
      <c r="B7" s="139"/>
      <c r="C7" s="140"/>
      <c r="D7" s="141">
        <v>104572</v>
      </c>
      <c r="E7" s="142"/>
      <c r="F7" s="143">
        <v>68410</v>
      </c>
      <c r="G7" s="144"/>
      <c r="H7" s="145"/>
    </row>
    <row r="8" spans="1:8" x14ac:dyDescent="0.2">
      <c r="A8" s="146"/>
      <c r="B8" s="147"/>
      <c r="C8" s="148"/>
      <c r="D8" s="149">
        <v>34458</v>
      </c>
      <c r="E8" s="150"/>
      <c r="F8" s="151">
        <v>35086</v>
      </c>
      <c r="G8" s="152"/>
      <c r="H8" s="153"/>
    </row>
    <row r="9" spans="1:8" x14ac:dyDescent="0.2">
      <c r="A9" s="134" t="s">
        <v>525</v>
      </c>
      <c r="B9" s="139"/>
      <c r="C9" s="140"/>
      <c r="D9" s="141">
        <v>99134</v>
      </c>
      <c r="E9" s="142"/>
      <c r="F9" s="143">
        <v>73019</v>
      </c>
      <c r="G9" s="144"/>
      <c r="H9" s="145"/>
    </row>
    <row r="10" spans="1:8" x14ac:dyDescent="0.2">
      <c r="A10" s="146"/>
      <c r="B10" s="147"/>
      <c r="C10" s="148"/>
      <c r="D10" s="149">
        <v>45203</v>
      </c>
      <c r="E10" s="150"/>
      <c r="F10" s="151">
        <v>39427</v>
      </c>
      <c r="G10" s="152"/>
      <c r="H10" s="153"/>
    </row>
    <row r="11" spans="1:8" x14ac:dyDescent="0.2">
      <c r="A11" s="134" t="s">
        <v>526</v>
      </c>
      <c r="B11" s="139"/>
      <c r="C11" s="140"/>
      <c r="D11" s="141">
        <v>144906</v>
      </c>
      <c r="E11" s="142"/>
      <c r="F11" s="143">
        <v>76590</v>
      </c>
      <c r="G11" s="144"/>
      <c r="H11" s="145"/>
    </row>
    <row r="12" spans="1:8" x14ac:dyDescent="0.2">
      <c r="A12" s="146"/>
      <c r="B12" s="147"/>
      <c r="C12" s="154"/>
      <c r="D12" s="149">
        <v>31573</v>
      </c>
      <c r="E12" s="150"/>
      <c r="F12" s="151">
        <v>42387</v>
      </c>
      <c r="G12" s="152"/>
      <c r="H12" s="153"/>
    </row>
    <row r="13" spans="1:8" x14ac:dyDescent="0.2">
      <c r="A13" s="134"/>
      <c r="B13" s="139"/>
      <c r="C13" s="140"/>
      <c r="D13" s="141">
        <v>119699</v>
      </c>
      <c r="E13" s="142"/>
      <c r="F13" s="143">
        <v>74517</v>
      </c>
      <c r="G13" s="155"/>
      <c r="H13" s="145"/>
    </row>
    <row r="14" spans="1:8" x14ac:dyDescent="0.2">
      <c r="A14" s="146"/>
      <c r="B14" s="147"/>
      <c r="C14" s="148"/>
      <c r="D14" s="149">
        <v>42163</v>
      </c>
      <c r="E14" s="150"/>
      <c r="F14" s="151">
        <v>39188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8.9</v>
      </c>
      <c r="C19" s="156">
        <f>ROUND(VALUE(SUBSTITUTE(実質収支比率等に係る経年分析!G$48,"▲","-")),2)</f>
        <v>8.9</v>
      </c>
      <c r="D19" s="156">
        <f>ROUND(VALUE(SUBSTITUTE(実質収支比率等に係る経年分析!H$48,"▲","-")),2)</f>
        <v>10</v>
      </c>
      <c r="E19" s="156">
        <f>ROUND(VALUE(SUBSTITUTE(実質収支比率等に係る経年分析!I$48,"▲","-")),2)</f>
        <v>7.57</v>
      </c>
      <c r="F19" s="156">
        <f>ROUND(VALUE(SUBSTITUTE(実質収支比率等に係る経年分析!J$48,"▲","-")),2)</f>
        <v>7.19</v>
      </c>
    </row>
    <row r="20" spans="1:11" x14ac:dyDescent="0.2">
      <c r="A20" s="156" t="s">
        <v>53</v>
      </c>
      <c r="B20" s="156">
        <f>ROUND(VALUE(SUBSTITUTE(実質収支比率等に係る経年分析!F$47,"▲","-")),2)</f>
        <v>31.97</v>
      </c>
      <c r="C20" s="156">
        <f>ROUND(VALUE(SUBSTITUTE(実質収支比率等に係る経年分析!G$47,"▲","-")),2)</f>
        <v>33.270000000000003</v>
      </c>
      <c r="D20" s="156">
        <f>ROUND(VALUE(SUBSTITUTE(実質収支比率等に係る経年分析!H$47,"▲","-")),2)</f>
        <v>33.119999999999997</v>
      </c>
      <c r="E20" s="156">
        <f>ROUND(VALUE(SUBSTITUTE(実質収支比率等に係る経年分析!I$47,"▲","-")),2)</f>
        <v>35.090000000000003</v>
      </c>
      <c r="F20" s="156">
        <f>ROUND(VALUE(SUBSTITUTE(実質収支比率等に係る経年分析!J$47,"▲","-")),2)</f>
        <v>35.92</v>
      </c>
    </row>
    <row r="21" spans="1:11" x14ac:dyDescent="0.2">
      <c r="A21" s="156" t="s">
        <v>54</v>
      </c>
      <c r="B21" s="156">
        <f>IF(ISNUMBER(VALUE(SUBSTITUTE(実質収支比率等に係る経年分析!F$49,"▲","-"))),ROUND(VALUE(SUBSTITUTE(実質収支比率等に係る経年分析!F$49,"▲","-")),2),NA())</f>
        <v>-3.07</v>
      </c>
      <c r="C21" s="156">
        <f>IF(ISNUMBER(VALUE(SUBSTITUTE(実質収支比率等に係る経年分析!G$49,"▲","-"))),ROUND(VALUE(SUBSTITUTE(実質収支比率等に係る経年分析!G$49,"▲","-")),2),NA())</f>
        <v>2.4300000000000002</v>
      </c>
      <c r="D21" s="156">
        <f>IF(ISNUMBER(VALUE(SUBSTITUTE(実質収支比率等に係る経年分析!H$49,"▲","-"))),ROUND(VALUE(SUBSTITUTE(実質収支比率等に係る経年分析!H$49,"▲","-")),2),NA())</f>
        <v>-0.9</v>
      </c>
      <c r="E21" s="156">
        <f>IF(ISNUMBER(VALUE(SUBSTITUTE(実質収支比率等に係る経年分析!I$49,"▲","-"))),ROUND(VALUE(SUBSTITUTE(実質収支比率等に係る経年分析!I$49,"▲","-")),2),NA())</f>
        <v>-0.85</v>
      </c>
      <c r="F21" s="156">
        <f>IF(ISNUMBER(VALUE(SUBSTITUTE(実質収支比率等に係る経年分析!J$49,"▲","-"))),ROUND(VALUE(SUBSTITUTE(実質収支比率等に係る経年分析!J$49,"▲","-")),2),NA())</f>
        <v>0.45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0.27</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国民健康保険事業特別会計（診療施設勘定）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0.23</v>
      </c>
    </row>
    <row r="30" spans="1:11" x14ac:dyDescent="0.2">
      <c r="A30" s="157" t="str">
        <f>IF(連結実質赤字比率に係る赤字・黒字の構成分析!C$40="",NA(),連結実質赤字比率に係る赤字・黒字の構成分析!C$40)</f>
        <v>国民健康保険事業特別会計（事業勘定）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0.55000000000000004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0.48</v>
      </c>
    </row>
    <row r="31" spans="1:11" x14ac:dyDescent="0.2">
      <c r="A31" s="157" t="str">
        <f>IF(連結実質赤字比率に係る赤字・黒字の構成分析!C$39="",NA(),連結実質赤字比率に係る赤字・黒字の構成分析!C$39)</f>
        <v>介護保険特別会計（保険事業勘定）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1.1299999999999999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1.1100000000000001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0.86</v>
      </c>
    </row>
    <row r="32" spans="1:11" x14ac:dyDescent="0.2">
      <c r="A32" s="157" t="str">
        <f>IF(連結実質赤字比率に係る赤字・黒字の構成分析!C$38="",NA(),連結実質赤字比率に係る赤字・黒字の構成分析!C$38)</f>
        <v>下呂温泉合掌村事業会計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f>IF(ROUND(VALUE(SUBSTITUTE(連結実質赤字比率に係る赤字・黒字の構成分析!G$38,"▲", "-")), 2) &lt; 0, ABS(ROUND(VALUE(SUBSTITUTE(連結実質赤字比率に係る赤字・黒字の構成分析!G$38,"▲", "-")), 2)), NA())</f>
        <v>0.04</v>
      </c>
      <c r="E32" s="157" t="e">
        <f>IF(ROUND(VALUE(SUBSTITUTE(連結実質赤字比率に係る赤字・黒字の構成分析!G$38,"▲", "-")), 2) &gt;= 0, ABS(ROUND(VALUE(SUBSTITUTE(連結実質赤字比率に係る赤字・黒字の構成分析!G$38,"▲", "-")), 2)), NA())</f>
        <v>#N/A</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1.1000000000000001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2.73</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8.8699999999999992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7.18</v>
      </c>
    </row>
    <row r="36" spans="1:16" x14ac:dyDescent="0.2">
      <c r="A36" s="157" t="str">
        <f>IF(連結実質赤字比率に係る赤字・黒字の構成分析!C$34="",NA(),連結実質赤字比率に係る赤字・黒字の構成分析!C$34)</f>
        <v>金山病院事業会計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f>IF(ROUND(VALUE(SUBSTITUTE(連結実質赤字比率に係る赤字・黒字の構成分析!J$34,"▲", "-")), 2) &lt; 0, ABS(ROUND(VALUE(SUBSTITUTE(連結実質赤字比率に係る赤字・黒字の構成分析!J$34,"▲", "-")), 2)), NA())</f>
        <v>0.08</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3264</v>
      </c>
      <c r="E42" s="158"/>
      <c r="F42" s="158"/>
      <c r="G42" s="158">
        <f>'実質公債費比率（分子）の構造'!L$52</f>
        <v>3151</v>
      </c>
      <c r="H42" s="158"/>
      <c r="I42" s="158"/>
      <c r="J42" s="158">
        <f>'実質公債費比率（分子）の構造'!M$52</f>
        <v>2908</v>
      </c>
      <c r="K42" s="158"/>
      <c r="L42" s="158"/>
      <c r="M42" s="158">
        <f>'実質公債費比率（分子）の構造'!N$52</f>
        <v>2692</v>
      </c>
      <c r="N42" s="158"/>
      <c r="O42" s="158"/>
      <c r="P42" s="158">
        <f>'実質公債費比率（分子）の構造'!O$52</f>
        <v>2490</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v>
      </c>
      <c r="C44" s="158"/>
      <c r="D44" s="158"/>
      <c r="E44" s="158">
        <f>'実質公債費比率（分子）の構造'!L$50</f>
        <v>16</v>
      </c>
      <c r="F44" s="158"/>
      <c r="G44" s="158"/>
      <c r="H44" s="158">
        <f>'実質公債費比率（分子）の構造'!M$50</f>
        <v>8</v>
      </c>
      <c r="I44" s="158"/>
      <c r="J44" s="158"/>
      <c r="K44" s="158">
        <f>'実質公債費比率（分子）の構造'!N$50</f>
        <v>8</v>
      </c>
      <c r="L44" s="158"/>
      <c r="M44" s="158"/>
      <c r="N44" s="158">
        <f>'実質公債費比率（分子）の構造'!O$50</f>
        <v>8</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1666</v>
      </c>
      <c r="C46" s="158"/>
      <c r="D46" s="158"/>
      <c r="E46" s="158">
        <f>'実質公債費比率（分子）の構造'!L$48</f>
        <v>1582</v>
      </c>
      <c r="F46" s="158"/>
      <c r="G46" s="158"/>
      <c r="H46" s="158">
        <f>'実質公債費比率（分子）の構造'!M$48</f>
        <v>1620</v>
      </c>
      <c r="I46" s="158"/>
      <c r="J46" s="158"/>
      <c r="K46" s="158">
        <f>'実質公債費比率（分子）の構造'!N$48</f>
        <v>1319</v>
      </c>
      <c r="L46" s="158"/>
      <c r="M46" s="158"/>
      <c r="N46" s="158">
        <f>'実質公債費比率（分子）の構造'!O$48</f>
        <v>1139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2874</v>
      </c>
      <c r="C49" s="158"/>
      <c r="D49" s="158"/>
      <c r="E49" s="158">
        <f>'実質公債費比率（分子）の構造'!L$45</f>
        <v>2752</v>
      </c>
      <c r="F49" s="158"/>
      <c r="G49" s="158"/>
      <c r="H49" s="158">
        <f>'実質公債費比率（分子）の構造'!M$45</f>
        <v>2607</v>
      </c>
      <c r="I49" s="158"/>
      <c r="J49" s="158"/>
      <c r="K49" s="158">
        <f>'実質公債費比率（分子）の構造'!N$45</f>
        <v>2497</v>
      </c>
      <c r="L49" s="158"/>
      <c r="M49" s="158"/>
      <c r="N49" s="158">
        <f>'実質公債費比率（分子）の構造'!O$45</f>
        <v>2445</v>
      </c>
      <c r="O49" s="158"/>
      <c r="P49" s="158"/>
    </row>
    <row r="50" spans="1:16" x14ac:dyDescent="0.2">
      <c r="A50" s="158" t="s">
        <v>67</v>
      </c>
      <c r="B50" s="158" t="e">
        <f>NA()</f>
        <v>#N/A</v>
      </c>
      <c r="C50" s="158">
        <f>IF(ISNUMBER('実質公債費比率（分子）の構造'!K$53),'実質公債費比率（分子）の構造'!K$53,NA())</f>
        <v>1293</v>
      </c>
      <c r="D50" s="158" t="e">
        <f>NA()</f>
        <v>#N/A</v>
      </c>
      <c r="E50" s="158" t="e">
        <f>NA()</f>
        <v>#N/A</v>
      </c>
      <c r="F50" s="158">
        <f>IF(ISNUMBER('実質公債費比率（分子）の構造'!L$53),'実質公債費比率（分子）の構造'!L$53,NA())</f>
        <v>1199</v>
      </c>
      <c r="G50" s="158" t="e">
        <f>NA()</f>
        <v>#N/A</v>
      </c>
      <c r="H50" s="158" t="e">
        <f>NA()</f>
        <v>#N/A</v>
      </c>
      <c r="I50" s="158">
        <f>IF(ISNUMBER('実質公債費比率（分子）の構造'!M$53),'実質公債費比率（分子）の構造'!M$53,NA())</f>
        <v>1327</v>
      </c>
      <c r="J50" s="158" t="e">
        <f>NA()</f>
        <v>#N/A</v>
      </c>
      <c r="K50" s="158" t="e">
        <f>NA()</f>
        <v>#N/A</v>
      </c>
      <c r="L50" s="158">
        <f>IF(ISNUMBER('実質公債費比率（分子）の構造'!N$53),'実質公債費比率（分子）の構造'!N$53,NA())</f>
        <v>1132</v>
      </c>
      <c r="M50" s="158" t="e">
        <f>NA()</f>
        <v>#N/A</v>
      </c>
      <c r="N50" s="158" t="e">
        <f>NA()</f>
        <v>#N/A</v>
      </c>
      <c r="O50" s="158">
        <f>IF(ISNUMBER('実質公債費比率（分子）の構造'!O$53),'実質公債費比率（分子）の構造'!O$53,NA())</f>
        <v>1102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25901</v>
      </c>
      <c r="E56" s="157"/>
      <c r="F56" s="157"/>
      <c r="G56" s="157">
        <f>'将来負担比率（分子）の構造'!J$52</f>
        <v>25724</v>
      </c>
      <c r="H56" s="157"/>
      <c r="I56" s="157"/>
      <c r="J56" s="157">
        <f>'将来負担比率（分子）の構造'!K$52</f>
        <v>24846</v>
      </c>
      <c r="K56" s="157"/>
      <c r="L56" s="157"/>
      <c r="M56" s="157">
        <f>'将来負担比率（分子）の構造'!L$52</f>
        <v>23735</v>
      </c>
      <c r="N56" s="157"/>
      <c r="O56" s="157"/>
      <c r="P56" s="157">
        <f>'将来負担比率（分子）の構造'!M$52</f>
        <v>22787</v>
      </c>
    </row>
    <row r="57" spans="1:16" x14ac:dyDescent="0.2">
      <c r="A57" s="157" t="s">
        <v>42</v>
      </c>
      <c r="B57" s="157"/>
      <c r="C57" s="157"/>
      <c r="D57" s="157">
        <f>'将来負担比率（分子）の構造'!I$51</f>
        <v>127</v>
      </c>
      <c r="E57" s="157"/>
      <c r="F57" s="157"/>
      <c r="G57" s="157">
        <f>'将来負担比率（分子）の構造'!J$51</f>
        <v>85</v>
      </c>
      <c r="H57" s="157"/>
      <c r="I57" s="157"/>
      <c r="J57" s="157">
        <f>'将来負担比率（分子）の構造'!K$51</f>
        <v>53</v>
      </c>
      <c r="K57" s="157"/>
      <c r="L57" s="157"/>
      <c r="M57" s="157">
        <f>'将来負担比率（分子）の構造'!L$51</f>
        <v>34</v>
      </c>
      <c r="N57" s="157"/>
      <c r="O57" s="157"/>
      <c r="P57" s="157">
        <f>'将来負担比率（分子）の構造'!M$51</f>
        <v>15</v>
      </c>
    </row>
    <row r="58" spans="1:16" x14ac:dyDescent="0.2">
      <c r="A58" s="157" t="s">
        <v>41</v>
      </c>
      <c r="B58" s="157"/>
      <c r="C58" s="157"/>
      <c r="D58" s="157">
        <f>'将来負担比率（分子）の構造'!I$50</f>
        <v>10360</v>
      </c>
      <c r="E58" s="157"/>
      <c r="F58" s="157"/>
      <c r="G58" s="157">
        <f>'将来負担比率（分子）の構造'!J$50</f>
        <v>10767</v>
      </c>
      <c r="H58" s="157"/>
      <c r="I58" s="157"/>
      <c r="J58" s="157">
        <f>'将来負担比率（分子）の構造'!K$50</f>
        <v>10560</v>
      </c>
      <c r="K58" s="157"/>
      <c r="L58" s="157"/>
      <c r="M58" s="157">
        <f>'将来負担比率（分子）の構造'!L$50</f>
        <v>11389</v>
      </c>
      <c r="N58" s="157"/>
      <c r="O58" s="157"/>
      <c r="P58" s="157">
        <f>'将来負担比率（分子）の構造'!M$50</f>
        <v>11565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3976</v>
      </c>
      <c r="C62" s="157"/>
      <c r="D62" s="157"/>
      <c r="E62" s="157">
        <f>'将来負担比率（分子）の構造'!J$45</f>
        <v>3783</v>
      </c>
      <c r="F62" s="157"/>
      <c r="G62" s="157"/>
      <c r="H62" s="157">
        <f>'将来負担比率（分子）の構造'!K$45</f>
        <v>3597</v>
      </c>
      <c r="I62" s="157"/>
      <c r="J62" s="157"/>
      <c r="K62" s="157">
        <f>'将来負担比率（分子）の構造'!L$45</f>
        <v>3996</v>
      </c>
      <c r="L62" s="157"/>
      <c r="M62" s="157"/>
      <c r="N62" s="157">
        <f>'将来負担比率（分子）の構造'!M$45</f>
        <v>4104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13146</v>
      </c>
      <c r="C64" s="157"/>
      <c r="D64" s="157"/>
      <c r="E64" s="157">
        <f>'将来負担比率（分子）の構造'!J$43</f>
        <v>11725</v>
      </c>
      <c r="F64" s="157"/>
      <c r="G64" s="157"/>
      <c r="H64" s="157">
        <f>'将来負担比率（分子）の構造'!K$43</f>
        <v>10599</v>
      </c>
      <c r="I64" s="157"/>
      <c r="J64" s="157"/>
      <c r="K64" s="157">
        <f>'将来負担比率（分子）の構造'!L$43</f>
        <v>9316</v>
      </c>
      <c r="L64" s="157"/>
      <c r="M64" s="157"/>
      <c r="N64" s="157">
        <f>'将来負担比率（分子）の構造'!M$43</f>
        <v>8312</v>
      </c>
      <c r="O64" s="157"/>
      <c r="P64" s="157"/>
    </row>
    <row r="65" spans="1:16" x14ac:dyDescent="0.2">
      <c r="A65" s="157" t="s">
        <v>32</v>
      </c>
      <c r="B65" s="157">
        <f>'将来負担比率（分子）の構造'!I$42</f>
        <v>63</v>
      </c>
      <c r="C65" s="157"/>
      <c r="D65" s="157"/>
      <c r="E65" s="157">
        <f>'将来負担比率（分子）の構造'!J$42</f>
        <v>47</v>
      </c>
      <c r="F65" s="157"/>
      <c r="G65" s="157"/>
      <c r="H65" s="157">
        <f>'将来負担比率（分子）の構造'!K$42</f>
        <v>39</v>
      </c>
      <c r="I65" s="157"/>
      <c r="J65" s="157"/>
      <c r="K65" s="157">
        <f>'将来負担比率（分子）の構造'!L$42</f>
        <v>31</v>
      </c>
      <c r="L65" s="157"/>
      <c r="M65" s="157"/>
      <c r="N65" s="157">
        <f>'将来負担比率（分子）の構造'!M$42</f>
        <v>23</v>
      </c>
      <c r="O65" s="157"/>
      <c r="P65" s="157"/>
    </row>
    <row r="66" spans="1:16" x14ac:dyDescent="0.2">
      <c r="A66" s="157" t="s">
        <v>31</v>
      </c>
      <c r="B66" s="157">
        <f>'将来負担比率（分子）の構造'!I$41</f>
        <v>21003</v>
      </c>
      <c r="C66" s="157"/>
      <c r="D66" s="157"/>
      <c r="E66" s="157">
        <f>'将来負担比率（分子）の構造'!J$41</f>
        <v>22168</v>
      </c>
      <c r="F66" s="157"/>
      <c r="G66" s="157"/>
      <c r="H66" s="157">
        <f>'将来負担比率（分子）の構造'!K$41</f>
        <v>22299</v>
      </c>
      <c r="I66" s="157"/>
      <c r="J66" s="157"/>
      <c r="K66" s="157">
        <f>'将来負担比率（分子）の構造'!L$41</f>
        <v>22026</v>
      </c>
      <c r="L66" s="157"/>
      <c r="M66" s="157"/>
      <c r="N66" s="157">
        <f>'将来負担比率（分子）の構造'!M$41</f>
        <v>21861</v>
      </c>
      <c r="O66" s="157"/>
      <c r="P66" s="157"/>
    </row>
    <row r="67" spans="1:16" x14ac:dyDescent="0.2">
      <c r="A67" s="157" t="s">
        <v>71</v>
      </c>
      <c r="B67" s="157" t="e">
        <f>NA()</f>
        <v>#N/A</v>
      </c>
      <c r="C67" s="157">
        <f>IF(ISNUMBER('将来負担比率（分子）の構造'!I$53), IF('将来負担比率（分子）の構造'!I$53 &lt; 0, 0, '将来負担比率（分子）の構造'!I$53), NA())</f>
        <v>1800</v>
      </c>
      <c r="D67" s="157" t="e">
        <f>NA()</f>
        <v>#N/A</v>
      </c>
      <c r="E67" s="157" t="e">
        <f>NA()</f>
        <v>#N/A</v>
      </c>
      <c r="F67" s="157">
        <f>IF(ISNUMBER('将来負担比率（分子）の構造'!J$53), IF('将来負担比率（分子）の構造'!J$53 &lt; 0, 0, '将来負担比率（分子）の構造'!J$53), NA())</f>
        <v>1147</v>
      </c>
      <c r="G67" s="157" t="e">
        <f>NA()</f>
        <v>#N/A</v>
      </c>
      <c r="H67" s="157" t="e">
        <f>NA()</f>
        <v>#N/A</v>
      </c>
      <c r="I67" s="157">
        <f>IF(ISNUMBER('将来負担比率（分子）の構造'!K$53), IF('将来負担比率（分子）の構造'!K$53 &lt; 0, 0, '将来負担比率（分子）の構造'!K$53), NA())</f>
        <v>1074</v>
      </c>
      <c r="J67" s="157" t="e">
        <f>NA()</f>
        <v>#N/A</v>
      </c>
      <c r="K67" s="157" t="e">
        <f>NA()</f>
        <v>#N/A</v>
      </c>
      <c r="L67" s="157">
        <f>IF(ISNUMBER('将来負担比率（分子）の構造'!L$53), IF('将来負担比率（分子）の構造'!L$53 &lt; 0, 0, '将来負担比率（分子）の構造'!L$53), NA())</f>
        <v>211</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4563</v>
      </c>
      <c r="C72" s="161">
        <f>基金残高に係る経年分析!G55</f>
        <v>4791</v>
      </c>
      <c r="D72" s="161">
        <f>基金残高に係る経年分析!H55</f>
        <v>4905</v>
      </c>
    </row>
    <row r="73" spans="1:16" x14ac:dyDescent="0.2">
      <c r="A73" s="160" t="s">
        <v>74</v>
      </c>
      <c r="B73" s="161">
        <f>基金残高に係る経年分析!F56</f>
        <v>851</v>
      </c>
      <c r="C73" s="161">
        <f>基金残高に係る経年分析!G56</f>
        <v>851</v>
      </c>
      <c r="D73" s="161">
        <f>基金残高に係る経年分析!H56</f>
        <v>852</v>
      </c>
    </row>
    <row r="74" spans="1:16" x14ac:dyDescent="0.2">
      <c r="A74" s="160" t="s">
        <v>75</v>
      </c>
      <c r="B74" s="161">
        <f>基金残高に係る経年分析!F57</f>
        <v>5923</v>
      </c>
      <c r="C74" s="161">
        <f>基金残高に係る経年分析!G57</f>
        <v>7510</v>
      </c>
      <c r="D74" s="161">
        <f>基金残高に係る経年分析!H57</f>
        <v>7570</v>
      </c>
    </row>
  </sheetData>
  <sheetProtection algorithmName="SHA-512" hashValue="7r+LS9xz7S0gO8Ff7PCxjico782ywexDjJ47ZOPKD5Y0FhmwQ/JH5khaIfBjrb4WJhL6T5fSdWR9qw0LfrGbMw==" saltValue="TxZus0MiXFlen4Kiv/Isw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2026-03-19T08:12:13Z</cp:lastPrinted>
  <dcterms:created xsi:type="dcterms:W3CDTF">2026-02-23T06:51:48Z</dcterms:created>
  <dcterms:modified xsi:type="dcterms:W3CDTF">2026-09-07T00:28:24Z</dcterms:modified>
  <cp:category/>
</cp:coreProperties>
</file>